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DATA" sheetId="1" r:id="rId1"/>
    <sheet name="WORKSHEET" sheetId="2" state="hidden" r:id="rId2"/>
    <sheet name="HALL PLAN" sheetId="10" r:id="rId3"/>
  </sheets>
  <externalReferences>
    <externalReference r:id="rId4"/>
  </externalReferences>
  <definedNames>
    <definedName name="HALL">WORKSHEET!#REF!</definedName>
    <definedName name="_xlnm.Print_Area" localSheetId="0">DATA!$A$1:$P$183</definedName>
    <definedName name="_xlnm.Print_Area" localSheetId="2">'HALL PLAN'!$A$1:$K$140</definedName>
    <definedName name="ROOM">WORKSHEET!#REF!</definedName>
    <definedName name="S.NO">WORKSHEET!$EM$4803:$EM$4893</definedName>
    <definedName name="SNO">WORKSHEET!$EM$4803:$EM$4893</definedName>
  </definedNames>
  <calcPr calcId="125725"/>
</workbook>
</file>

<file path=xl/calcChain.xml><?xml version="1.0" encoding="utf-8"?>
<calcChain xmlns="http://schemas.openxmlformats.org/spreadsheetml/2006/main">
  <c r="M139" i="1"/>
  <c r="L139"/>
  <c r="N140"/>
  <c r="N139"/>
  <c r="A141"/>
  <c r="A142" s="1"/>
  <c r="A143" s="1"/>
  <c r="A144" s="1"/>
  <c r="A145" s="1"/>
  <c r="A146" s="1"/>
  <c r="A147" s="1"/>
  <c r="A148" s="1"/>
  <c r="A149" s="1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40"/>
  <c r="A13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J138"/>
  <c r="K138"/>
  <c r="I138"/>
  <c r="H139" l="1"/>
  <c r="H140" s="1"/>
  <c r="O52" i="2"/>
  <c r="O852"/>
  <c r="H143" i="1" l="1"/>
  <c r="H144" s="1"/>
  <c r="H141"/>
  <c r="H142" s="1"/>
  <c r="B39"/>
  <c r="H39" s="1"/>
  <c r="B29"/>
  <c r="B19"/>
  <c r="H19" s="1"/>
  <c r="A19"/>
  <c r="A20" s="1"/>
  <c r="K28"/>
  <c r="K27"/>
  <c r="K26"/>
  <c r="K25"/>
  <c r="K24"/>
  <c r="K23"/>
  <c r="K22"/>
  <c r="K21"/>
  <c r="K20"/>
  <c r="K19"/>
  <c r="K48"/>
  <c r="K47"/>
  <c r="K46"/>
  <c r="K45"/>
  <c r="K44"/>
  <c r="K43"/>
  <c r="K42"/>
  <c r="K41"/>
  <c r="K40"/>
  <c r="K39"/>
  <c r="E40"/>
  <c r="E41"/>
  <c r="E42"/>
  <c r="E43"/>
  <c r="E44"/>
  <c r="E45"/>
  <c r="E46"/>
  <c r="E47"/>
  <c r="E48"/>
  <c r="E39"/>
  <c r="K38"/>
  <c r="K37"/>
  <c r="K36"/>
  <c r="K35"/>
  <c r="K34"/>
  <c r="K33"/>
  <c r="K32"/>
  <c r="K31"/>
  <c r="K30"/>
  <c r="K29"/>
  <c r="E30"/>
  <c r="E31"/>
  <c r="E32"/>
  <c r="E33"/>
  <c r="E34"/>
  <c r="E35"/>
  <c r="E36"/>
  <c r="E37"/>
  <c r="E38"/>
  <c r="E29"/>
  <c r="E20"/>
  <c r="E21"/>
  <c r="E22"/>
  <c r="E23"/>
  <c r="E24"/>
  <c r="E25"/>
  <c r="E26"/>
  <c r="E27"/>
  <c r="E28"/>
  <c r="E19"/>
  <c r="B2422" i="2"/>
  <c r="B2423" s="1"/>
  <c r="B2424" s="1"/>
  <c r="B2425" s="1"/>
  <c r="B4697"/>
  <c r="B4698" s="1"/>
  <c r="B4699" s="1"/>
  <c r="B4700" s="1"/>
  <c r="B4701" s="1"/>
  <c r="B4702" s="1"/>
  <c r="B4703" s="1"/>
  <c r="B4704" s="1"/>
  <c r="B4705" s="1"/>
  <c r="B4706" s="1"/>
  <c r="B4622"/>
  <c r="B4623" s="1"/>
  <c r="B4624" s="1"/>
  <c r="B4625" s="1"/>
  <c r="B4626" s="1"/>
  <c r="B4627" s="1"/>
  <c r="B4628" s="1"/>
  <c r="B4629" s="1"/>
  <c r="B4630" s="1"/>
  <c r="B4631" s="1"/>
  <c r="B4632" s="1"/>
  <c r="B4633" s="1"/>
  <c r="B4634" s="1"/>
  <c r="B4635" s="1"/>
  <c r="B4636" s="1"/>
  <c r="B4637" s="1"/>
  <c r="B4638" s="1"/>
  <c r="B4639" s="1"/>
  <c r="B4640" s="1"/>
  <c r="B4641" s="1"/>
  <c r="B4642" s="1"/>
  <c r="B4643" s="1"/>
  <c r="B4644" s="1"/>
  <c r="B4547"/>
  <c r="B4548" s="1"/>
  <c r="B4472"/>
  <c r="B4473" s="1"/>
  <c r="B4474" s="1"/>
  <c r="B4475" s="1"/>
  <c r="B4476" s="1"/>
  <c r="B4477" s="1"/>
  <c r="B4478" s="1"/>
  <c r="B4479" s="1"/>
  <c r="B4480" s="1"/>
  <c r="B4481" s="1"/>
  <c r="B4482" s="1"/>
  <c r="B4483" s="1"/>
  <c r="B4484" s="1"/>
  <c r="B4485" s="1"/>
  <c r="B4486" s="1"/>
  <c r="B4487" s="1"/>
  <c r="B4488" s="1"/>
  <c r="B4489" s="1"/>
  <c r="B4490" s="1"/>
  <c r="B4491" s="1"/>
  <c r="B4492" s="1"/>
  <c r="B4493" s="1"/>
  <c r="B4494" s="1"/>
  <c r="B4495" s="1"/>
  <c r="B4397"/>
  <c r="B4398" s="1"/>
  <c r="B4399" s="1"/>
  <c r="B4400" s="1"/>
  <c r="B4401" s="1"/>
  <c r="B4402" s="1"/>
  <c r="B4403" s="1"/>
  <c r="B4404" s="1"/>
  <c r="B4322"/>
  <c r="B4323" s="1"/>
  <c r="B4324" s="1"/>
  <c r="B4325" s="1"/>
  <c r="B4326" s="1"/>
  <c r="B4327" s="1"/>
  <c r="B4328" s="1"/>
  <c r="B4329" s="1"/>
  <c r="B4330" s="1"/>
  <c r="B4331" s="1"/>
  <c r="B4332" s="1"/>
  <c r="B4333" s="1"/>
  <c r="B4334" s="1"/>
  <c r="B4335" s="1"/>
  <c r="B4336" s="1"/>
  <c r="B4337" s="1"/>
  <c r="B4338" s="1"/>
  <c r="B4339" s="1"/>
  <c r="B4340" s="1"/>
  <c r="B4247"/>
  <c r="B4248" s="1"/>
  <c r="B4249" s="1"/>
  <c r="B4250" s="1"/>
  <c r="B4251" s="1"/>
  <c r="B4252" s="1"/>
  <c r="B4253" s="1"/>
  <c r="B4254" s="1"/>
  <c r="B4172"/>
  <c r="B4173" s="1"/>
  <c r="B4174" s="1"/>
  <c r="B4175" s="1"/>
  <c r="B4176" s="1"/>
  <c r="B4177" s="1"/>
  <c r="B4178" s="1"/>
  <c r="B4179" s="1"/>
  <c r="B4180" s="1"/>
  <c r="B4181" s="1"/>
  <c r="B4182" s="1"/>
  <c r="B4183" s="1"/>
  <c r="B4184" s="1"/>
  <c r="B4185" s="1"/>
  <c r="B4186" s="1"/>
  <c r="B4187" s="1"/>
  <c r="B4188" s="1"/>
  <c r="B4189" s="1"/>
  <c r="B4190" s="1"/>
  <c r="B4191" s="1"/>
  <c r="B4192" s="1"/>
  <c r="B4193" s="1"/>
  <c r="B4194" s="1"/>
  <c r="B4097"/>
  <c r="B4098" s="1"/>
  <c r="B4099" s="1"/>
  <c r="B4100" s="1"/>
  <c r="B4101" s="1"/>
  <c r="B4102" s="1"/>
  <c r="B4103" s="1"/>
  <c r="B4104" s="1"/>
  <c r="B4105" s="1"/>
  <c r="B4106" s="1"/>
  <c r="B4107" s="1"/>
  <c r="B4108" s="1"/>
  <c r="B4109" s="1"/>
  <c r="B4110" s="1"/>
  <c r="B4111" s="1"/>
  <c r="B4112" s="1"/>
  <c r="B4113" s="1"/>
  <c r="B4114" s="1"/>
  <c r="B4115" s="1"/>
  <c r="B4116" s="1"/>
  <c r="B4117" s="1"/>
  <c r="B4118" s="1"/>
  <c r="B4119" s="1"/>
  <c r="B4120" s="1"/>
  <c r="B4121" s="1"/>
  <c r="B4122" s="1"/>
  <c r="B4123" s="1"/>
  <c r="B4124" s="1"/>
  <c r="B4125" s="1"/>
  <c r="B4126" s="1"/>
  <c r="B4127" s="1"/>
  <c r="B4128" s="1"/>
  <c r="B4129" s="1"/>
  <c r="B4130" s="1"/>
  <c r="B4131" s="1"/>
  <c r="B4132" s="1"/>
  <c r="B4133" s="1"/>
  <c r="B4022"/>
  <c r="B4023" s="1"/>
  <c r="B4024" s="1"/>
  <c r="B4025" s="1"/>
  <c r="B4026" s="1"/>
  <c r="B4027" s="1"/>
  <c r="B4028" s="1"/>
  <c r="B4029" s="1"/>
  <c r="B4030" s="1"/>
  <c r="B4031" s="1"/>
  <c r="B3897"/>
  <c r="B3898" s="1"/>
  <c r="B3899" s="1"/>
  <c r="B3900" s="1"/>
  <c r="B3901" s="1"/>
  <c r="B3902" s="1"/>
  <c r="B3822"/>
  <c r="B3823" s="1"/>
  <c r="B3824" s="1"/>
  <c r="B3825" s="1"/>
  <c r="B3826" s="1"/>
  <c r="B3827" s="1"/>
  <c r="B3828" s="1"/>
  <c r="B3829" s="1"/>
  <c r="B3830" s="1"/>
  <c r="B3831" s="1"/>
  <c r="B3832" s="1"/>
  <c r="B3833" s="1"/>
  <c r="B3834" s="1"/>
  <c r="B3835" s="1"/>
  <c r="B3747"/>
  <c r="B3748" s="1"/>
  <c r="B3749" s="1"/>
  <c r="B3750" s="1"/>
  <c r="B3672"/>
  <c r="B3673" s="1"/>
  <c r="B3674" s="1"/>
  <c r="B3675" s="1"/>
  <c r="B3676" s="1"/>
  <c r="B3597"/>
  <c r="B3598" s="1"/>
  <c r="B3599" s="1"/>
  <c r="B3600" s="1"/>
  <c r="B3601" s="1"/>
  <c r="B3602" s="1"/>
  <c r="B3603" s="1"/>
  <c r="B3604" s="1"/>
  <c r="B3605" s="1"/>
  <c r="B3606" s="1"/>
  <c r="B3607" s="1"/>
  <c r="B3522"/>
  <c r="B3523" s="1"/>
  <c r="B3524" s="1"/>
  <c r="B3525" s="1"/>
  <c r="B3526" s="1"/>
  <c r="B3527" s="1"/>
  <c r="B3528" s="1"/>
  <c r="B3447"/>
  <c r="B3448" s="1"/>
  <c r="B3449" s="1"/>
  <c r="B3450" s="1"/>
  <c r="B3451" s="1"/>
  <c r="B3452" s="1"/>
  <c r="B3453" s="1"/>
  <c r="B3454" s="1"/>
  <c r="B3372"/>
  <c r="B3373" s="1"/>
  <c r="B3374" s="1"/>
  <c r="B3375" s="1"/>
  <c r="B3376" s="1"/>
  <c r="B3377" s="1"/>
  <c r="B3378" s="1"/>
  <c r="B3379" s="1"/>
  <c r="B3297"/>
  <c r="B3222"/>
  <c r="B3223" s="1"/>
  <c r="B3224" s="1"/>
  <c r="B3097"/>
  <c r="B3022"/>
  <c r="B3023" s="1"/>
  <c r="B2947"/>
  <c r="B2948" s="1"/>
  <c r="B2949" s="1"/>
  <c r="B2872"/>
  <c r="B2873" s="1"/>
  <c r="B2874" s="1"/>
  <c r="B2797"/>
  <c r="B2798" s="1"/>
  <c r="B2799" s="1"/>
  <c r="B2800" s="1"/>
  <c r="B2801" s="1"/>
  <c r="B2802" s="1"/>
  <c r="B2803" s="1"/>
  <c r="B2722"/>
  <c r="B2723" s="1"/>
  <c r="B2724" s="1"/>
  <c r="B2725" s="1"/>
  <c r="B2726" s="1"/>
  <c r="B2727" s="1"/>
  <c r="B2647"/>
  <c r="B2648" s="1"/>
  <c r="B2572"/>
  <c r="B2573" s="1"/>
  <c r="B2574" s="1"/>
  <c r="B2575" s="1"/>
  <c r="B2576" s="1"/>
  <c r="B2577" s="1"/>
  <c r="B2497"/>
  <c r="B2498" s="1"/>
  <c r="B2499" s="1"/>
  <c r="B2500" s="1"/>
  <c r="B2501" s="1"/>
  <c r="B2502" s="1"/>
  <c r="B2503" s="1"/>
  <c r="EN4880"/>
  <c r="EN4881"/>
  <c r="EN4882"/>
  <c r="EN4883"/>
  <c r="EN4884"/>
  <c r="EN4885"/>
  <c r="EN4886"/>
  <c r="EN4887"/>
  <c r="EN4888"/>
  <c r="EN4889"/>
  <c r="EN4890"/>
  <c r="EN4891"/>
  <c r="EN4892"/>
  <c r="EN4893"/>
  <c r="EN4879"/>
  <c r="EN4865"/>
  <c r="EN4866"/>
  <c r="EN4867"/>
  <c r="EN4868"/>
  <c r="EN4869"/>
  <c r="EN4870"/>
  <c r="EN4871"/>
  <c r="EN4872"/>
  <c r="EN4873"/>
  <c r="EN4874"/>
  <c r="EN4875"/>
  <c r="EN4876"/>
  <c r="EN4877"/>
  <c r="EN4878"/>
  <c r="EN4864"/>
  <c r="EN4850"/>
  <c r="EN4851"/>
  <c r="EN4852"/>
  <c r="EN4853"/>
  <c r="EN4854"/>
  <c r="EN4855"/>
  <c r="EN4856"/>
  <c r="EN4857"/>
  <c r="EN4858"/>
  <c r="EN4859"/>
  <c r="EN4860"/>
  <c r="EN4861"/>
  <c r="EN4862"/>
  <c r="EN4863"/>
  <c r="EN4849"/>
  <c r="EN4835"/>
  <c r="EN4836"/>
  <c r="EN4837"/>
  <c r="EN4838"/>
  <c r="EN4839"/>
  <c r="EN4840"/>
  <c r="EN4841"/>
  <c r="EN4842"/>
  <c r="EN4843"/>
  <c r="EN4844"/>
  <c r="EN4845"/>
  <c r="EN4846"/>
  <c r="EN4847"/>
  <c r="EN4848"/>
  <c r="EN4834"/>
  <c r="EN4820"/>
  <c r="EN4821"/>
  <c r="EN4822"/>
  <c r="EN4823"/>
  <c r="EN4824"/>
  <c r="EN4825"/>
  <c r="EN4826"/>
  <c r="EN4827"/>
  <c r="EN4828"/>
  <c r="EN4829"/>
  <c r="EN4830"/>
  <c r="EN4831"/>
  <c r="EN4832"/>
  <c r="EN4833"/>
  <c r="EN4819"/>
  <c r="EN4805"/>
  <c r="EN4806"/>
  <c r="EN4807"/>
  <c r="EN4808"/>
  <c r="EN4809"/>
  <c r="EN4810"/>
  <c r="EN4811"/>
  <c r="EN4812"/>
  <c r="EN4813"/>
  <c r="EN4814"/>
  <c r="EN4815"/>
  <c r="EN4816"/>
  <c r="EN4817"/>
  <c r="EN4818"/>
  <c r="EN4804"/>
  <c r="FZ1654"/>
  <c r="FY1654"/>
  <c r="FW1654"/>
  <c r="FV1654"/>
  <c r="FU1654"/>
  <c r="FT1654"/>
  <c r="FR1654"/>
  <c r="FQ1654"/>
  <c r="FP1654"/>
  <c r="FO1654"/>
  <c r="FM1654"/>
  <c r="FL1654"/>
  <c r="FK1654"/>
  <c r="FJ1654"/>
  <c r="FH1654"/>
  <c r="FG1654"/>
  <c r="FF1654"/>
  <c r="FE1654"/>
  <c r="FC1654"/>
  <c r="FB1654"/>
  <c r="FA1654"/>
  <c r="EZ1654"/>
  <c r="EX1654"/>
  <c r="EW1654"/>
  <c r="EV1654"/>
  <c r="EU1654"/>
  <c r="ES1654"/>
  <c r="ER1654"/>
  <c r="FZ854"/>
  <c r="FY854"/>
  <c r="FW854"/>
  <c r="FV854"/>
  <c r="FU854"/>
  <c r="FT854"/>
  <c r="FR854"/>
  <c r="FQ854"/>
  <c r="FP854"/>
  <c r="FO854"/>
  <c r="FM854"/>
  <c r="FL854"/>
  <c r="FK854"/>
  <c r="FJ854"/>
  <c r="FH854"/>
  <c r="FG854"/>
  <c r="FF854"/>
  <c r="FE854"/>
  <c r="FC854"/>
  <c r="FB854"/>
  <c r="FA854"/>
  <c r="EZ854"/>
  <c r="EX854"/>
  <c r="EW854"/>
  <c r="EV854"/>
  <c r="EU854"/>
  <c r="ES854"/>
  <c r="ER854"/>
  <c r="ER54"/>
  <c r="ES54"/>
  <c r="EU54"/>
  <c r="EV54"/>
  <c r="EW54"/>
  <c r="EX54"/>
  <c r="EZ54"/>
  <c r="FA54"/>
  <c r="FB54"/>
  <c r="FC54"/>
  <c r="FE54"/>
  <c r="FF54"/>
  <c r="FG54"/>
  <c r="FH54"/>
  <c r="FJ54"/>
  <c r="FK54"/>
  <c r="FL54"/>
  <c r="FM54"/>
  <c r="FO54"/>
  <c r="FP54"/>
  <c r="FQ54"/>
  <c r="FR54"/>
  <c r="FT54"/>
  <c r="FU54"/>
  <c r="FV54"/>
  <c r="FW54"/>
  <c r="FY54"/>
  <c r="FZ54"/>
  <c r="FA3254"/>
  <c r="EZ3254"/>
  <c r="EW3254"/>
  <c r="EV3254"/>
  <c r="ES3254"/>
  <c r="ER3254"/>
  <c r="FA4054"/>
  <c r="EZ4054"/>
  <c r="EW4054"/>
  <c r="EV4054"/>
  <c r="ES4054"/>
  <c r="ER4054"/>
  <c r="FA2454"/>
  <c r="EZ2454"/>
  <c r="EW2454"/>
  <c r="EV2454"/>
  <c r="ES2454"/>
  <c r="ER2454"/>
  <c r="G3" i="10"/>
  <c r="O2452" i="2"/>
  <c r="J2579"/>
  <c r="O3252"/>
  <c r="J3379"/>
  <c r="O4052"/>
  <c r="J4179"/>
  <c r="M138" i="1"/>
  <c r="B1622" i="2"/>
  <c r="B1623" s="1"/>
  <c r="B1624" s="1"/>
  <c r="B1625" s="1"/>
  <c r="B1626" s="1"/>
  <c r="B1627" s="1"/>
  <c r="B1628" s="1"/>
  <c r="B1629" s="1"/>
  <c r="B1630" s="1"/>
  <c r="B1631" s="1"/>
  <c r="B1632" s="1"/>
  <c r="B1633" s="1"/>
  <c r="B1634" s="1"/>
  <c r="B1635" s="1"/>
  <c r="B1636" s="1"/>
  <c r="B1637" s="1"/>
  <c r="B1638" s="1"/>
  <c r="B1639" s="1"/>
  <c r="B1640" s="1"/>
  <c r="B1641" s="1"/>
  <c r="B1642" s="1"/>
  <c r="B1643" s="1"/>
  <c r="B1644" s="1"/>
  <c r="B1645" s="1"/>
  <c r="B1646" s="1"/>
  <c r="B1647" s="1"/>
  <c r="B1648" s="1"/>
  <c r="B1649" s="1"/>
  <c r="B1650" s="1"/>
  <c r="B1651" s="1"/>
  <c r="B1652" s="1"/>
  <c r="B1653" s="1"/>
  <c r="B1654" s="1"/>
  <c r="B1655" s="1"/>
  <c r="B1656" s="1"/>
  <c r="B1657" s="1"/>
  <c r="B1658" s="1"/>
  <c r="B1659" s="1"/>
  <c r="B1660" s="1"/>
  <c r="B1661" s="1"/>
  <c r="B1662" s="1"/>
  <c r="B1663" s="1"/>
  <c r="B1664" s="1"/>
  <c r="B1665" s="1"/>
  <c r="B1666" s="1"/>
  <c r="B1667" s="1"/>
  <c r="B1668" s="1"/>
  <c r="B1669" s="1"/>
  <c r="B1670" s="1"/>
  <c r="B1671" s="1"/>
  <c r="B1672" s="1"/>
  <c r="B1673" s="1"/>
  <c r="B1674" s="1"/>
  <c r="B1675" s="1"/>
  <c r="B1676" s="1"/>
  <c r="B1677" s="1"/>
  <c r="B1678" s="1"/>
  <c r="B1679" s="1"/>
  <c r="B1680" s="1"/>
  <c r="B1681" s="1"/>
  <c r="B1682" s="1"/>
  <c r="B1683" s="1"/>
  <c r="B1684" s="1"/>
  <c r="B1685" s="1"/>
  <c r="B1686" s="1"/>
  <c r="B1687" s="1"/>
  <c r="B1688" s="1"/>
  <c r="B1689" s="1"/>
  <c r="B1690" s="1"/>
  <c r="B1691" s="1"/>
  <c r="B1692" s="1"/>
  <c r="B1693" s="1"/>
  <c r="B1694" s="1"/>
  <c r="B1695" s="1"/>
  <c r="B1696" s="1"/>
  <c r="O1652"/>
  <c r="B1697"/>
  <c r="B1698" s="1"/>
  <c r="B1699" s="1"/>
  <c r="B1700" s="1"/>
  <c r="B1701" s="1"/>
  <c r="B1702" s="1"/>
  <c r="B1703" s="1"/>
  <c r="B1704" s="1"/>
  <c r="B1705" s="1"/>
  <c r="B1706" s="1"/>
  <c r="B1707" s="1"/>
  <c r="B1708" s="1"/>
  <c r="B1709" s="1"/>
  <c r="B1710" s="1"/>
  <c r="B1711" s="1"/>
  <c r="B1712" s="1"/>
  <c r="B1713" s="1"/>
  <c r="B1714" s="1"/>
  <c r="B1715" s="1"/>
  <c r="B1716" s="1"/>
  <c r="B1717" s="1"/>
  <c r="B1718" s="1"/>
  <c r="B1719" s="1"/>
  <c r="B1720" s="1"/>
  <c r="B1721" s="1"/>
  <c r="B1722" s="1"/>
  <c r="B1723" s="1"/>
  <c r="B1724" s="1"/>
  <c r="B1725" s="1"/>
  <c r="B1726" s="1"/>
  <c r="B1727" s="1"/>
  <c r="B1728" s="1"/>
  <c r="B1729" s="1"/>
  <c r="B1730" s="1"/>
  <c r="B1731" s="1"/>
  <c r="B1732" s="1"/>
  <c r="B1733" s="1"/>
  <c r="B1734" s="1"/>
  <c r="B1735" s="1"/>
  <c r="B1736" s="1"/>
  <c r="B1737" s="1"/>
  <c r="B1738" s="1"/>
  <c r="B1739" s="1"/>
  <c r="B1740" s="1"/>
  <c r="B1741" s="1"/>
  <c r="B1742" s="1"/>
  <c r="B1743" s="1"/>
  <c r="B1744" s="1"/>
  <c r="B1745" s="1"/>
  <c r="B1746" s="1"/>
  <c r="B1747" s="1"/>
  <c r="B1748" s="1"/>
  <c r="B1749" s="1"/>
  <c r="B1750" s="1"/>
  <c r="B1751" s="1"/>
  <c r="B1752" s="1"/>
  <c r="B1753" s="1"/>
  <c r="B1754" s="1"/>
  <c r="B1755" s="1"/>
  <c r="B1756" s="1"/>
  <c r="B1757" s="1"/>
  <c r="B1758" s="1"/>
  <c r="B1759" s="1"/>
  <c r="B1760" s="1"/>
  <c r="B1761" s="1"/>
  <c r="B1762" s="1"/>
  <c r="B1763" s="1"/>
  <c r="B1764" s="1"/>
  <c r="B1765" s="1"/>
  <c r="B1766" s="1"/>
  <c r="B1767" s="1"/>
  <c r="B1768" s="1"/>
  <c r="B1769" s="1"/>
  <c r="B1770" s="1"/>
  <c r="B1771" s="1"/>
  <c r="B1772"/>
  <c r="B1773" s="1"/>
  <c r="B1774" s="1"/>
  <c r="B1775" s="1"/>
  <c r="B1776" s="1"/>
  <c r="B1777" s="1"/>
  <c r="B1778" s="1"/>
  <c r="B1779" s="1"/>
  <c r="B1780" s="1"/>
  <c r="B1781" s="1"/>
  <c r="B1782" s="1"/>
  <c r="B1783" s="1"/>
  <c r="B1784" s="1"/>
  <c r="B1785" s="1"/>
  <c r="B1786" s="1"/>
  <c r="B1787" s="1"/>
  <c r="B1788" s="1"/>
  <c r="B1789" s="1"/>
  <c r="B1790" s="1"/>
  <c r="B1791" s="1"/>
  <c r="B1792" s="1"/>
  <c r="B1793" s="1"/>
  <c r="B1794" s="1"/>
  <c r="B1795" s="1"/>
  <c r="B1796" s="1"/>
  <c r="B1797" s="1"/>
  <c r="B1798" s="1"/>
  <c r="B1799" s="1"/>
  <c r="B1800" s="1"/>
  <c r="B1801" s="1"/>
  <c r="B1802" s="1"/>
  <c r="B1803" s="1"/>
  <c r="B1804" s="1"/>
  <c r="B1805" s="1"/>
  <c r="B1806" s="1"/>
  <c r="B1807" s="1"/>
  <c r="B1808" s="1"/>
  <c r="B1809" s="1"/>
  <c r="B1810" s="1"/>
  <c r="B1811" s="1"/>
  <c r="B1812" s="1"/>
  <c r="B1813" s="1"/>
  <c r="B1814" s="1"/>
  <c r="B1815" s="1"/>
  <c r="B1816" s="1"/>
  <c r="B1817" s="1"/>
  <c r="B1818" s="1"/>
  <c r="B1819" s="1"/>
  <c r="B1820" s="1"/>
  <c r="B1821" s="1"/>
  <c r="B1822" s="1"/>
  <c r="B1823" s="1"/>
  <c r="B1824" s="1"/>
  <c r="B1825" s="1"/>
  <c r="B1826" s="1"/>
  <c r="B1827" s="1"/>
  <c r="B1828" s="1"/>
  <c r="B1829" s="1"/>
  <c r="B1830" s="1"/>
  <c r="B1831" s="1"/>
  <c r="B1832" s="1"/>
  <c r="B1833" s="1"/>
  <c r="B1834" s="1"/>
  <c r="B1835" s="1"/>
  <c r="B1836" s="1"/>
  <c r="B1837" s="1"/>
  <c r="B1838" s="1"/>
  <c r="B1839" s="1"/>
  <c r="B1840" s="1"/>
  <c r="B1841" s="1"/>
  <c r="B1842" s="1"/>
  <c r="B1843" s="1"/>
  <c r="B1844" s="1"/>
  <c r="B1845" s="1"/>
  <c r="B1846" s="1"/>
  <c r="J1779"/>
  <c r="B1847"/>
  <c r="B1848" s="1"/>
  <c r="B1849" s="1"/>
  <c r="B1850" s="1"/>
  <c r="B1851" s="1"/>
  <c r="B1852" s="1"/>
  <c r="B1853" s="1"/>
  <c r="B1854" s="1"/>
  <c r="B1855" s="1"/>
  <c r="B1856" s="1"/>
  <c r="B1857" s="1"/>
  <c r="B1858" s="1"/>
  <c r="B1859" s="1"/>
  <c r="B1860" s="1"/>
  <c r="B1861" s="1"/>
  <c r="B1862" s="1"/>
  <c r="B1863" s="1"/>
  <c r="B1864" s="1"/>
  <c r="B1865" s="1"/>
  <c r="B1866" s="1"/>
  <c r="B1867" s="1"/>
  <c r="B1868" s="1"/>
  <c r="B1869" s="1"/>
  <c r="B1870" s="1"/>
  <c r="B1871" s="1"/>
  <c r="B1872" s="1"/>
  <c r="B1873" s="1"/>
  <c r="B1874" s="1"/>
  <c r="B1875" s="1"/>
  <c r="B1876" s="1"/>
  <c r="B1877" s="1"/>
  <c r="B1878" s="1"/>
  <c r="B1879" s="1"/>
  <c r="B1880" s="1"/>
  <c r="B1881" s="1"/>
  <c r="B1882" s="1"/>
  <c r="B1883" s="1"/>
  <c r="B1884" s="1"/>
  <c r="B1885" s="1"/>
  <c r="B1886" s="1"/>
  <c r="B1887" s="1"/>
  <c r="B1888" s="1"/>
  <c r="B1889" s="1"/>
  <c r="B1890" s="1"/>
  <c r="B1891" s="1"/>
  <c r="B1892" s="1"/>
  <c r="B1893" s="1"/>
  <c r="B1894" s="1"/>
  <c r="B1895" s="1"/>
  <c r="B1896" s="1"/>
  <c r="B1897" s="1"/>
  <c r="B1898" s="1"/>
  <c r="B1899" s="1"/>
  <c r="B1900" s="1"/>
  <c r="B1901" s="1"/>
  <c r="B1902" s="1"/>
  <c r="B1903" s="1"/>
  <c r="B1904" s="1"/>
  <c r="B1905" s="1"/>
  <c r="B1906" s="1"/>
  <c r="B1907" s="1"/>
  <c r="B1908" s="1"/>
  <c r="B1909" s="1"/>
  <c r="B1910" s="1"/>
  <c r="B1911" s="1"/>
  <c r="B1912" s="1"/>
  <c r="B1913" s="1"/>
  <c r="B1914" s="1"/>
  <c r="B1915" s="1"/>
  <c r="B1916" s="1"/>
  <c r="B1917" s="1"/>
  <c r="B1918" s="1"/>
  <c r="B1919" s="1"/>
  <c r="B1920" s="1"/>
  <c r="B1921" s="1"/>
  <c r="B1922"/>
  <c r="B1923" s="1"/>
  <c r="B1924" s="1"/>
  <c r="B1925" s="1"/>
  <c r="B1926" s="1"/>
  <c r="B1927" s="1"/>
  <c r="B1928" s="1"/>
  <c r="B1929" s="1"/>
  <c r="B1930" s="1"/>
  <c r="B1931" s="1"/>
  <c r="B1932" s="1"/>
  <c r="B1933" s="1"/>
  <c r="B1934" s="1"/>
  <c r="B1935" s="1"/>
  <c r="B1936" s="1"/>
  <c r="B1937" s="1"/>
  <c r="B1938" s="1"/>
  <c r="B1939" s="1"/>
  <c r="B1940" s="1"/>
  <c r="B1941" s="1"/>
  <c r="B1942" s="1"/>
  <c r="B1943" s="1"/>
  <c r="B1944" s="1"/>
  <c r="B1945" s="1"/>
  <c r="B1946" s="1"/>
  <c r="B1947" s="1"/>
  <c r="B1948" s="1"/>
  <c r="B1949" s="1"/>
  <c r="B1950" s="1"/>
  <c r="B1951" s="1"/>
  <c r="B1952" s="1"/>
  <c r="B1953" s="1"/>
  <c r="B1954" s="1"/>
  <c r="B1955" s="1"/>
  <c r="B1956" s="1"/>
  <c r="B1957" s="1"/>
  <c r="B1958" s="1"/>
  <c r="B1959" s="1"/>
  <c r="B1960" s="1"/>
  <c r="B1961" s="1"/>
  <c r="B1962" s="1"/>
  <c r="B1963" s="1"/>
  <c r="B1964" s="1"/>
  <c r="B1965" s="1"/>
  <c r="B1966" s="1"/>
  <c r="B1967" s="1"/>
  <c r="B1968" s="1"/>
  <c r="B1969" s="1"/>
  <c r="B1970" s="1"/>
  <c r="B1971" s="1"/>
  <c r="B1972" s="1"/>
  <c r="B1973" s="1"/>
  <c r="B1974" s="1"/>
  <c r="B1975" s="1"/>
  <c r="B1976" s="1"/>
  <c r="B1977" s="1"/>
  <c r="B1978" s="1"/>
  <c r="B1979" s="1"/>
  <c r="B1980" s="1"/>
  <c r="B1981" s="1"/>
  <c r="B1982" s="1"/>
  <c r="B1983" s="1"/>
  <c r="B1984" s="1"/>
  <c r="B1985" s="1"/>
  <c r="B1986" s="1"/>
  <c r="B1987" s="1"/>
  <c r="B1988" s="1"/>
  <c r="B1989" s="1"/>
  <c r="B1990" s="1"/>
  <c r="B1991" s="1"/>
  <c r="B1992" s="1"/>
  <c r="B1993" s="1"/>
  <c r="B1994" s="1"/>
  <c r="B1995" s="1"/>
  <c r="B1996" s="1"/>
  <c r="B1997"/>
  <c r="B1998" s="1"/>
  <c r="B1999" s="1"/>
  <c r="B2000" s="1"/>
  <c r="B2001" s="1"/>
  <c r="B2002" s="1"/>
  <c r="B2003" s="1"/>
  <c r="B2004" s="1"/>
  <c r="B2005" s="1"/>
  <c r="B2006" s="1"/>
  <c r="B2007" s="1"/>
  <c r="B2008" s="1"/>
  <c r="B2009" s="1"/>
  <c r="B2010" s="1"/>
  <c r="B2011" s="1"/>
  <c r="B2012" s="1"/>
  <c r="B2013" s="1"/>
  <c r="B2014" s="1"/>
  <c r="B2015" s="1"/>
  <c r="B2016" s="1"/>
  <c r="B2017" s="1"/>
  <c r="B2018" s="1"/>
  <c r="B2019" s="1"/>
  <c r="B2020" s="1"/>
  <c r="B2021" s="1"/>
  <c r="B2022" s="1"/>
  <c r="B2023" s="1"/>
  <c r="B2024" s="1"/>
  <c r="B2025" s="1"/>
  <c r="B2026" s="1"/>
  <c r="B2027" s="1"/>
  <c r="B2028" s="1"/>
  <c r="B2029" s="1"/>
  <c r="B2030" s="1"/>
  <c r="B2031" s="1"/>
  <c r="B2032" s="1"/>
  <c r="B2033" s="1"/>
  <c r="B2034" s="1"/>
  <c r="B2035" s="1"/>
  <c r="B2036" s="1"/>
  <c r="B2037" s="1"/>
  <c r="B2038" s="1"/>
  <c r="B2039" s="1"/>
  <c r="B2040" s="1"/>
  <c r="B2041" s="1"/>
  <c r="B2042" s="1"/>
  <c r="B2043" s="1"/>
  <c r="B2044" s="1"/>
  <c r="B2045" s="1"/>
  <c r="B2046" s="1"/>
  <c r="B2047" s="1"/>
  <c r="B2048" s="1"/>
  <c r="B2049" s="1"/>
  <c r="B2050" s="1"/>
  <c r="B2051" s="1"/>
  <c r="B2052" s="1"/>
  <c r="B2053" s="1"/>
  <c r="B2054" s="1"/>
  <c r="B2055" s="1"/>
  <c r="B2056" s="1"/>
  <c r="B2057" s="1"/>
  <c r="B2058" s="1"/>
  <c r="B2059" s="1"/>
  <c r="B2060" s="1"/>
  <c r="B2061" s="1"/>
  <c r="B2062" s="1"/>
  <c r="B2063" s="1"/>
  <c r="B2064" s="1"/>
  <c r="B2065" s="1"/>
  <c r="B2066" s="1"/>
  <c r="B2067" s="1"/>
  <c r="B2068" s="1"/>
  <c r="B2069" s="1"/>
  <c r="B2070" s="1"/>
  <c r="B2071" s="1"/>
  <c r="B2072"/>
  <c r="B2073" s="1"/>
  <c r="B2074" s="1"/>
  <c r="B2075" s="1"/>
  <c r="B2076" s="1"/>
  <c r="B2077" s="1"/>
  <c r="B2078" s="1"/>
  <c r="B2079" s="1"/>
  <c r="B2080" s="1"/>
  <c r="B2081" s="1"/>
  <c r="B2082" s="1"/>
  <c r="B2083" s="1"/>
  <c r="B2084" s="1"/>
  <c r="B2085" s="1"/>
  <c r="B2086" s="1"/>
  <c r="B2087" s="1"/>
  <c r="B2088" s="1"/>
  <c r="B2089" s="1"/>
  <c r="B2090" s="1"/>
  <c r="B2091" s="1"/>
  <c r="B2092" s="1"/>
  <c r="B2093" s="1"/>
  <c r="B2094" s="1"/>
  <c r="B2095" s="1"/>
  <c r="B2096" s="1"/>
  <c r="B2097" s="1"/>
  <c r="B2098" s="1"/>
  <c r="B2099" s="1"/>
  <c r="B2100" s="1"/>
  <c r="B2101" s="1"/>
  <c r="B2102" s="1"/>
  <c r="B2103" s="1"/>
  <c r="B2104" s="1"/>
  <c r="B2105" s="1"/>
  <c r="B2106" s="1"/>
  <c r="B2107" s="1"/>
  <c r="B2108" s="1"/>
  <c r="B2109" s="1"/>
  <c r="B2110" s="1"/>
  <c r="B2111" s="1"/>
  <c r="B2112" s="1"/>
  <c r="B2113" s="1"/>
  <c r="B2114" s="1"/>
  <c r="B2115" s="1"/>
  <c r="B2116" s="1"/>
  <c r="B2117" s="1"/>
  <c r="B2118" s="1"/>
  <c r="B2119" s="1"/>
  <c r="B2120" s="1"/>
  <c r="B2121" s="1"/>
  <c r="B2122" s="1"/>
  <c r="B2123" s="1"/>
  <c r="B2124" s="1"/>
  <c r="B2125" s="1"/>
  <c r="B2126" s="1"/>
  <c r="B2127" s="1"/>
  <c r="B2128" s="1"/>
  <c r="B2129" s="1"/>
  <c r="B2130" s="1"/>
  <c r="B2131" s="1"/>
  <c r="B2132" s="1"/>
  <c r="B2133" s="1"/>
  <c r="B2134" s="1"/>
  <c r="B2135" s="1"/>
  <c r="B2136" s="1"/>
  <c r="B2137" s="1"/>
  <c r="B2138" s="1"/>
  <c r="B2139" s="1"/>
  <c r="B2140" s="1"/>
  <c r="B2141" s="1"/>
  <c r="B2142" s="1"/>
  <c r="B2143" s="1"/>
  <c r="B2144" s="1"/>
  <c r="B2145" s="1"/>
  <c r="B2146" s="1"/>
  <c r="B2147"/>
  <c r="B2148" s="1"/>
  <c r="B2149" s="1"/>
  <c r="B2150" s="1"/>
  <c r="B2222"/>
  <c r="B2223" s="1"/>
  <c r="B2224" s="1"/>
  <c r="B2225" s="1"/>
  <c r="B2226" s="1"/>
  <c r="B2227" s="1"/>
  <c r="B2228" s="1"/>
  <c r="B2229" s="1"/>
  <c r="B2230" s="1"/>
  <c r="B2231" s="1"/>
  <c r="B2232" s="1"/>
  <c r="B2233" s="1"/>
  <c r="B2234" s="1"/>
  <c r="B2235" s="1"/>
  <c r="B2236" s="1"/>
  <c r="B2237" s="1"/>
  <c r="B2238" s="1"/>
  <c r="B2239" s="1"/>
  <c r="B2240" s="1"/>
  <c r="B2241" s="1"/>
  <c r="B2242" s="1"/>
  <c r="B2243" s="1"/>
  <c r="B2244" s="1"/>
  <c r="B2245" s="1"/>
  <c r="B2246" s="1"/>
  <c r="B2247" s="1"/>
  <c r="B2248" s="1"/>
  <c r="B2249" s="1"/>
  <c r="B2250" s="1"/>
  <c r="B2251" s="1"/>
  <c r="B2252" s="1"/>
  <c r="B2253" s="1"/>
  <c r="B2254" s="1"/>
  <c r="B2255" s="1"/>
  <c r="B2256" s="1"/>
  <c r="B2257" s="1"/>
  <c r="B2258" s="1"/>
  <c r="B2259" s="1"/>
  <c r="B2260" s="1"/>
  <c r="B2261" s="1"/>
  <c r="B2262" s="1"/>
  <c r="B2263" s="1"/>
  <c r="B2264" s="1"/>
  <c r="B2265" s="1"/>
  <c r="B2266" s="1"/>
  <c r="B2267" s="1"/>
  <c r="B2268" s="1"/>
  <c r="B2269" s="1"/>
  <c r="B2270" s="1"/>
  <c r="B2271" s="1"/>
  <c r="B2272" s="1"/>
  <c r="B2273" s="1"/>
  <c r="B2274" s="1"/>
  <c r="B2275" s="1"/>
  <c r="B2276" s="1"/>
  <c r="B2277" s="1"/>
  <c r="B2278" s="1"/>
  <c r="B2279" s="1"/>
  <c r="B2280" s="1"/>
  <c r="B2281" s="1"/>
  <c r="B2282" s="1"/>
  <c r="B2283" s="1"/>
  <c r="B2284" s="1"/>
  <c r="B2285" s="1"/>
  <c r="B2286" s="1"/>
  <c r="B2287" s="1"/>
  <c r="B2288" s="1"/>
  <c r="B2289" s="1"/>
  <c r="B2290" s="1"/>
  <c r="B2291" s="1"/>
  <c r="B2292" s="1"/>
  <c r="B2293" s="1"/>
  <c r="B2294" s="1"/>
  <c r="B2295" s="1"/>
  <c r="B2296" s="1"/>
  <c r="B2297"/>
  <c r="B2298" s="1"/>
  <c r="B2299" s="1"/>
  <c r="B2300" s="1"/>
  <c r="B2301" s="1"/>
  <c r="B2302" s="1"/>
  <c r="B2303" s="1"/>
  <c r="B2304" s="1"/>
  <c r="B2305" s="1"/>
  <c r="B2306" s="1"/>
  <c r="B2307" s="1"/>
  <c r="B2308" s="1"/>
  <c r="B2309" s="1"/>
  <c r="B2310" s="1"/>
  <c r="B2311" s="1"/>
  <c r="B2312" s="1"/>
  <c r="B2313" s="1"/>
  <c r="B2314" s="1"/>
  <c r="B2315" s="1"/>
  <c r="B2316" s="1"/>
  <c r="B2317" s="1"/>
  <c r="B2318" s="1"/>
  <c r="B2319" s="1"/>
  <c r="B2320" s="1"/>
  <c r="B2321" s="1"/>
  <c r="B2322" s="1"/>
  <c r="B2323" s="1"/>
  <c r="B2324" s="1"/>
  <c r="B2325" s="1"/>
  <c r="B2326" s="1"/>
  <c r="B2327" s="1"/>
  <c r="B2328" s="1"/>
  <c r="B2329" s="1"/>
  <c r="B2330" s="1"/>
  <c r="B2331" s="1"/>
  <c r="B2332" s="1"/>
  <c r="B2333" s="1"/>
  <c r="B2334" s="1"/>
  <c r="B2335" s="1"/>
  <c r="B2336" s="1"/>
  <c r="B2337" s="1"/>
  <c r="B2338" s="1"/>
  <c r="B2339" s="1"/>
  <c r="B2340" s="1"/>
  <c r="B2341" s="1"/>
  <c r="B2342" s="1"/>
  <c r="B2343" s="1"/>
  <c r="B2344" s="1"/>
  <c r="B2345" s="1"/>
  <c r="B2346" s="1"/>
  <c r="B2347" s="1"/>
  <c r="B2348" s="1"/>
  <c r="B2349" s="1"/>
  <c r="B2350" s="1"/>
  <c r="B2351" s="1"/>
  <c r="B2352" s="1"/>
  <c r="B2353" s="1"/>
  <c r="B2354" s="1"/>
  <c r="B2355" s="1"/>
  <c r="B2356" s="1"/>
  <c r="B2357" s="1"/>
  <c r="B2358" s="1"/>
  <c r="B2359" s="1"/>
  <c r="B2360" s="1"/>
  <c r="B2361" s="1"/>
  <c r="B2362" s="1"/>
  <c r="B2363" s="1"/>
  <c r="B2364" s="1"/>
  <c r="B2365" s="1"/>
  <c r="B2366" s="1"/>
  <c r="B2367" s="1"/>
  <c r="B2368" s="1"/>
  <c r="B2369" s="1"/>
  <c r="B2370" s="1"/>
  <c r="B2371" s="1"/>
  <c r="B2372" s="1"/>
  <c r="B822"/>
  <c r="B897"/>
  <c r="B898" s="1"/>
  <c r="B972"/>
  <c r="B973" s="1"/>
  <c r="B974" s="1"/>
  <c r="B975" s="1"/>
  <c r="B976" s="1"/>
  <c r="B977" s="1"/>
  <c r="J979"/>
  <c r="B1047"/>
  <c r="B1048" s="1"/>
  <c r="B1049" s="1"/>
  <c r="B1050" s="1"/>
  <c r="B1122"/>
  <c r="B1197"/>
  <c r="B1198" s="1"/>
  <c r="B1199" s="1"/>
  <c r="B1200" s="1"/>
  <c r="B1272"/>
  <c r="B1273" s="1"/>
  <c r="B1274" s="1"/>
  <c r="B1347"/>
  <c r="B1348" s="1"/>
  <c r="B1349" s="1"/>
  <c r="B1350" s="1"/>
  <c r="B1351" s="1"/>
  <c r="B1352" s="1"/>
  <c r="B1353" s="1"/>
  <c r="B1422"/>
  <c r="B1423" s="1"/>
  <c r="B1424" s="1"/>
  <c r="B1425" s="1"/>
  <c r="B1497"/>
  <c r="G40" i="1"/>
  <c r="G41"/>
  <c r="G39"/>
  <c r="A40"/>
  <c r="A41"/>
  <c r="A39"/>
  <c r="A38"/>
  <c r="A31"/>
  <c r="B697" i="2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B718" s="1"/>
  <c r="B719" s="1"/>
  <c r="B720" s="1"/>
  <c r="B721" s="1"/>
  <c r="B722" s="1"/>
  <c r="B723" s="1"/>
  <c r="B724" s="1"/>
  <c r="B725" s="1"/>
  <c r="B726" s="1"/>
  <c r="B727" s="1"/>
  <c r="B728" s="1"/>
  <c r="B729" s="1"/>
  <c r="B730" s="1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B751" s="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B765" s="1"/>
  <c r="B766" s="1"/>
  <c r="B767" s="1"/>
  <c r="B768" s="1"/>
  <c r="B769" s="1"/>
  <c r="B770" s="1"/>
  <c r="B771" s="1"/>
  <c r="B772" s="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B638" s="1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B655" s="1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547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B621" s="1"/>
  <c r="B472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397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322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172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97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22"/>
  <c r="B23" s="1"/>
  <c r="A137" i="1"/>
  <c r="B137"/>
  <c r="I137" s="1"/>
  <c r="H137"/>
  <c r="J179" i="2"/>
  <c r="A2" i="10"/>
  <c r="G2" s="1"/>
  <c r="A4"/>
  <c r="G4" s="1"/>
  <c r="B17" i="1"/>
  <c r="A3" i="10" s="1"/>
  <c r="A1"/>
  <c r="G1" s="1"/>
  <c r="H17" i="1"/>
  <c r="F85" s="1"/>
  <c r="H136" s="1"/>
  <c r="H29"/>
  <c r="A28"/>
  <c r="G19"/>
  <c r="G21"/>
  <c r="G28"/>
  <c r="G31"/>
  <c r="G29"/>
  <c r="G42"/>
  <c r="D87"/>
  <c r="I87" s="1"/>
  <c r="L138" s="1"/>
  <c r="C87"/>
  <c r="H87" s="1"/>
  <c r="B87"/>
  <c r="G87" s="1"/>
  <c r="E58"/>
  <c r="D58"/>
  <c r="A55"/>
  <c r="A62" s="1"/>
  <c r="A54"/>
  <c r="A61" s="1"/>
  <c r="A53"/>
  <c r="A60" s="1"/>
  <c r="E12"/>
  <c r="B138"/>
  <c r="E138" s="1"/>
  <c r="D138"/>
  <c r="D4948" i="2" s="1"/>
  <c r="I4948" s="1"/>
  <c r="N138" i="1"/>
  <c r="F5" i="10"/>
  <c r="H146" i="1" l="1"/>
  <c r="H145"/>
  <c r="G138"/>
  <c r="A85"/>
  <c r="A136" s="1"/>
  <c r="L19"/>
  <c r="F39"/>
  <c r="E53"/>
  <c r="U4941" i="2" s="1"/>
  <c r="F29" i="1"/>
  <c r="D54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D55"/>
  <c r="T4943" i="2" s="1"/>
  <c r="D53" i="1"/>
  <c r="E54"/>
  <c r="U4942" i="2" s="1"/>
  <c r="L39" i="1"/>
  <c r="B4948" i="2"/>
  <c r="G4948" s="1"/>
  <c r="C138" i="1"/>
  <c r="E55"/>
  <c r="L29"/>
  <c r="B1201" i="2"/>
  <c r="B1123"/>
  <c r="B3098"/>
  <c r="B4707"/>
  <c r="B2426"/>
  <c r="B4032"/>
  <c r="B4195"/>
  <c r="B4645"/>
  <c r="B2578"/>
  <c r="B1426"/>
  <c r="B899"/>
  <c r="B1051"/>
  <c r="B1498"/>
  <c r="B978"/>
  <c r="B823"/>
  <c r="B1354"/>
  <c r="B1275"/>
  <c r="B2649"/>
  <c r="B3751"/>
  <c r="B3903"/>
  <c r="B4134"/>
  <c r="B2504"/>
  <c r="B2875"/>
  <c r="B2950"/>
  <c r="B3024"/>
  <c r="B3836"/>
  <c r="B4496"/>
  <c r="B2728"/>
  <c r="B2804"/>
  <c r="B4405"/>
  <c r="B4341"/>
  <c r="B3380"/>
  <c r="B3455"/>
  <c r="B3529"/>
  <c r="B3608"/>
  <c r="B4255"/>
  <c r="B4549"/>
  <c r="B3298"/>
  <c r="B3677"/>
  <c r="B3225"/>
  <c r="B2151"/>
  <c r="B24"/>
  <c r="F19" i="1"/>
  <c r="A21"/>
  <c r="H147" l="1"/>
  <c r="A22"/>
  <c r="E56"/>
  <c r="E57" s="1"/>
  <c r="T4942" i="2"/>
  <c r="M140" i="1"/>
  <c r="M141" s="1"/>
  <c r="M142" s="1"/>
  <c r="M143" s="1"/>
  <c r="M144" s="1"/>
  <c r="M145" s="1"/>
  <c r="M146" s="1"/>
  <c r="M147" s="1"/>
  <c r="M148" s="1"/>
  <c r="M149" s="1"/>
  <c r="M150" s="1"/>
  <c r="M151" s="1"/>
  <c r="M152" s="1"/>
  <c r="M153" s="1"/>
  <c r="M154" s="1"/>
  <c r="M155" s="1"/>
  <c r="M156" s="1"/>
  <c r="M157" s="1"/>
  <c r="M158" s="1"/>
  <c r="M159" s="1"/>
  <c r="M160" s="1"/>
  <c r="M161" s="1"/>
  <c r="M162" s="1"/>
  <c r="M163" s="1"/>
  <c r="M164" s="1"/>
  <c r="M165" s="1"/>
  <c r="M166" s="1"/>
  <c r="M167" s="1"/>
  <c r="M168" s="1"/>
  <c r="M169" s="1"/>
  <c r="M170" s="1"/>
  <c r="M171" s="1"/>
  <c r="M172" s="1"/>
  <c r="M173" s="1"/>
  <c r="M174" s="1"/>
  <c r="M175" s="1"/>
  <c r="M176" s="1"/>
  <c r="M177" s="1"/>
  <c r="M178" s="1"/>
  <c r="M179" s="1"/>
  <c r="M180" s="1"/>
  <c r="M181" s="1"/>
  <c r="M182" s="1"/>
  <c r="M183" s="1"/>
  <c r="G139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F54"/>
  <c r="N141"/>
  <c r="N142" s="1"/>
  <c r="N143" s="1"/>
  <c r="N144" s="1"/>
  <c r="N145" s="1"/>
  <c r="N146" s="1"/>
  <c r="N147" s="1"/>
  <c r="N148" s="1"/>
  <c r="N149" s="1"/>
  <c r="N150" s="1"/>
  <c r="N151" s="1"/>
  <c r="N152" s="1"/>
  <c r="N153" s="1"/>
  <c r="N154" s="1"/>
  <c r="N155" s="1"/>
  <c r="N156" s="1"/>
  <c r="N157" s="1"/>
  <c r="N158" s="1"/>
  <c r="N159" s="1"/>
  <c r="N160" s="1"/>
  <c r="N161" s="1"/>
  <c r="N162" s="1"/>
  <c r="N163" s="1"/>
  <c r="N164" s="1"/>
  <c r="N165" s="1"/>
  <c r="N166" s="1"/>
  <c r="N167" s="1"/>
  <c r="N168" s="1"/>
  <c r="N169" s="1"/>
  <c r="N170" s="1"/>
  <c r="N171" s="1"/>
  <c r="N172" s="1"/>
  <c r="N173" s="1"/>
  <c r="N174" s="1"/>
  <c r="N175" s="1"/>
  <c r="N176" s="1"/>
  <c r="N177" s="1"/>
  <c r="N178" s="1"/>
  <c r="N179" s="1"/>
  <c r="N180" s="1"/>
  <c r="N181" s="1"/>
  <c r="N182" s="1"/>
  <c r="N183" s="1"/>
  <c r="C4948" i="2"/>
  <c r="H4948" s="1"/>
  <c r="F138" i="1"/>
  <c r="U4943" i="2"/>
  <c r="F55" i="1"/>
  <c r="B3530" i="2"/>
  <c r="B2729"/>
  <c r="B2951"/>
  <c r="B2579"/>
  <c r="B4196"/>
  <c r="B3099"/>
  <c r="B1499"/>
  <c r="B900"/>
  <c r="B4033"/>
  <c r="B3678"/>
  <c r="B4550"/>
  <c r="B3609"/>
  <c r="B3456"/>
  <c r="B4342"/>
  <c r="B2805"/>
  <c r="B4497"/>
  <c r="B3025"/>
  <c r="B2876"/>
  <c r="B4135"/>
  <c r="B3752"/>
  <c r="B2650"/>
  <c r="B1355"/>
  <c r="B4646"/>
  <c r="B4708"/>
  <c r="B1124"/>
  <c r="B3299"/>
  <c r="B4256"/>
  <c r="B3381"/>
  <c r="B4406"/>
  <c r="B3837"/>
  <c r="B3904"/>
  <c r="B1276"/>
  <c r="B824"/>
  <c r="B2427"/>
  <c r="B1202"/>
  <c r="B3226"/>
  <c r="B2505"/>
  <c r="B979"/>
  <c r="B1052"/>
  <c r="B1427"/>
  <c r="B2152"/>
  <c r="E139" i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D56"/>
  <c r="T4941" i="2"/>
  <c r="L140" i="1"/>
  <c r="L141" s="1"/>
  <c r="L142" s="1"/>
  <c r="L143" s="1"/>
  <c r="L144" s="1"/>
  <c r="L145" s="1"/>
  <c r="L146" s="1"/>
  <c r="L147" s="1"/>
  <c r="L148" s="1"/>
  <c r="L149" s="1"/>
  <c r="L150" s="1"/>
  <c r="L151" s="1"/>
  <c r="L152" s="1"/>
  <c r="L153" s="1"/>
  <c r="L154" s="1"/>
  <c r="L155" s="1"/>
  <c r="L156" s="1"/>
  <c r="L157" s="1"/>
  <c r="L158" s="1"/>
  <c r="L159" s="1"/>
  <c r="L160" s="1"/>
  <c r="L161" s="1"/>
  <c r="L162" s="1"/>
  <c r="L163" s="1"/>
  <c r="L164" s="1"/>
  <c r="L165" s="1"/>
  <c r="L166" s="1"/>
  <c r="L167" s="1"/>
  <c r="L168" s="1"/>
  <c r="L169" s="1"/>
  <c r="L170" s="1"/>
  <c r="L171" s="1"/>
  <c r="L172" s="1"/>
  <c r="L173" s="1"/>
  <c r="L174" s="1"/>
  <c r="L175" s="1"/>
  <c r="L176" s="1"/>
  <c r="L177" s="1"/>
  <c r="L178" s="1"/>
  <c r="L179" s="1"/>
  <c r="L180" s="1"/>
  <c r="L181" s="1"/>
  <c r="L182" s="1"/>
  <c r="L183" s="1"/>
  <c r="F53"/>
  <c r="B25" i="2"/>
  <c r="A23" i="1"/>
  <c r="H149" l="1"/>
  <c r="H148"/>
  <c r="I4973" i="2"/>
  <c r="I4979"/>
  <c r="I4985"/>
  <c r="I4989"/>
  <c r="H4971"/>
  <c r="H4975"/>
  <c r="H4979"/>
  <c r="H4983"/>
  <c r="H4987"/>
  <c r="H4991"/>
  <c r="I4970"/>
  <c r="I4972"/>
  <c r="I4974"/>
  <c r="I4976"/>
  <c r="I4978"/>
  <c r="I4980"/>
  <c r="I4982"/>
  <c r="I4984"/>
  <c r="I4986"/>
  <c r="I4988"/>
  <c r="I4990"/>
  <c r="I4992"/>
  <c r="H4970"/>
  <c r="H4972"/>
  <c r="H4974"/>
  <c r="H4976"/>
  <c r="H4978"/>
  <c r="H4980"/>
  <c r="H4982"/>
  <c r="H4984"/>
  <c r="H4986"/>
  <c r="H4988"/>
  <c r="H4990"/>
  <c r="H4992"/>
  <c r="I4971"/>
  <c r="I4975"/>
  <c r="I4977"/>
  <c r="I4981"/>
  <c r="I4983"/>
  <c r="I4987"/>
  <c r="I4991"/>
  <c r="I4993"/>
  <c r="H4969"/>
  <c r="H4973"/>
  <c r="H4977"/>
  <c r="H4981"/>
  <c r="H4985"/>
  <c r="H4989"/>
  <c r="H4993"/>
  <c r="V4949"/>
  <c r="V4950" s="1"/>
  <c r="V4951" s="1"/>
  <c r="G4972"/>
  <c r="G4974"/>
  <c r="G4976"/>
  <c r="G4978"/>
  <c r="G4980"/>
  <c r="G4982"/>
  <c r="G4984"/>
  <c r="G4986"/>
  <c r="G4988"/>
  <c r="G4990"/>
  <c r="G4992"/>
  <c r="G4973"/>
  <c r="G4977"/>
  <c r="G4981"/>
  <c r="G4985"/>
  <c r="G4989"/>
  <c r="G4993"/>
  <c r="G4971"/>
  <c r="G4975"/>
  <c r="G4979"/>
  <c r="G4983"/>
  <c r="G4987"/>
  <c r="G4991"/>
  <c r="F56" i="1"/>
  <c r="A24"/>
  <c r="E61"/>
  <c r="H4949" i="2" s="1"/>
  <c r="E62" i="1"/>
  <c r="I4957" i="2" s="1"/>
  <c r="E60" i="1"/>
  <c r="W4941" i="2" s="1"/>
  <c r="Y4941" s="1"/>
  <c r="W4949" s="1"/>
  <c r="W4950" s="1"/>
  <c r="W4951" s="1"/>
  <c r="AC4951" s="1"/>
  <c r="B3227"/>
  <c r="B3838"/>
  <c r="B4709"/>
  <c r="B1356"/>
  <c r="B3753"/>
  <c r="B2877"/>
  <c r="B4498"/>
  <c r="B4343"/>
  <c r="B3610"/>
  <c r="B3679"/>
  <c r="B4034"/>
  <c r="B1500"/>
  <c r="B4197"/>
  <c r="B2730"/>
  <c r="B1053"/>
  <c r="B2506"/>
  <c r="B1203"/>
  <c r="B3905"/>
  <c r="B4407"/>
  <c r="B4257"/>
  <c r="B1428"/>
  <c r="B2428"/>
  <c r="B1277"/>
  <c r="B3382"/>
  <c r="B3300"/>
  <c r="B980"/>
  <c r="B825"/>
  <c r="B1125"/>
  <c r="B4647"/>
  <c r="B2651"/>
  <c r="B4136"/>
  <c r="B3026"/>
  <c r="B2806"/>
  <c r="B3457"/>
  <c r="B4551"/>
  <c r="B901"/>
  <c r="B3100"/>
  <c r="B2580"/>
  <c r="B2952"/>
  <c r="B3531"/>
  <c r="B2153"/>
  <c r="D57" i="1"/>
  <c r="F57" s="1"/>
  <c r="B26" i="2"/>
  <c r="A25" i="1"/>
  <c r="H4966" i="2" l="1"/>
  <c r="H4953"/>
  <c r="W4942"/>
  <c r="Y4942" s="1"/>
  <c r="H4950"/>
  <c r="H4954"/>
  <c r="H4963"/>
  <c r="H4955"/>
  <c r="H4958"/>
  <c r="H4961"/>
  <c r="H4962"/>
  <c r="I4969"/>
  <c r="I4962"/>
  <c r="I4954"/>
  <c r="I4959"/>
  <c r="I4951"/>
  <c r="H4965"/>
  <c r="H4951"/>
  <c r="H4968"/>
  <c r="H4960"/>
  <c r="H4952"/>
  <c r="I4964"/>
  <c r="I4956"/>
  <c r="H4959"/>
  <c r="I4961"/>
  <c r="I4953"/>
  <c r="I4966"/>
  <c r="I4958"/>
  <c r="I4950"/>
  <c r="I4965"/>
  <c r="I4955"/>
  <c r="H4957"/>
  <c r="I4963"/>
  <c r="H4964"/>
  <c r="H4956"/>
  <c r="I4968"/>
  <c r="I4960"/>
  <c r="I4952"/>
  <c r="H4967"/>
  <c r="I4967"/>
  <c r="G4955"/>
  <c r="G4965"/>
  <c r="G4949"/>
  <c r="G4966"/>
  <c r="G4958"/>
  <c r="G4950"/>
  <c r="V4952"/>
  <c r="V4953" s="1"/>
  <c r="G4963"/>
  <c r="G4957"/>
  <c r="G4970"/>
  <c r="G4962"/>
  <c r="G4954"/>
  <c r="I4949"/>
  <c r="G4967"/>
  <c r="G4959"/>
  <c r="G4951"/>
  <c r="G4969"/>
  <c r="G4961"/>
  <c r="G4953"/>
  <c r="G4968"/>
  <c r="G4964"/>
  <c r="G4960"/>
  <c r="G4956"/>
  <c r="G4952"/>
  <c r="W4943"/>
  <c r="Y4943" s="1"/>
  <c r="E63" i="1"/>
  <c r="A26"/>
  <c r="A27" s="1"/>
  <c r="AC4950" i="2"/>
  <c r="AC4949"/>
  <c r="W4952"/>
  <c r="W4953" s="1"/>
  <c r="W4954" s="1"/>
  <c r="W4955" s="1"/>
  <c r="W4956" s="1"/>
  <c r="W4957" s="1"/>
  <c r="W4958" s="1"/>
  <c r="W4959" s="1"/>
  <c r="W4960" s="1"/>
  <c r="W4961" s="1"/>
  <c r="W4962" s="1"/>
  <c r="W4963" s="1"/>
  <c r="W4964" s="1"/>
  <c r="W4965" s="1"/>
  <c r="W4966" s="1"/>
  <c r="W4967" s="1"/>
  <c r="W4968" s="1"/>
  <c r="W4969" s="1"/>
  <c r="W4970" s="1"/>
  <c r="W4971" s="1"/>
  <c r="W4972" s="1"/>
  <c r="W4973" s="1"/>
  <c r="W4974" s="1"/>
  <c r="W4975" s="1"/>
  <c r="W4976" s="1"/>
  <c r="W4977" s="1"/>
  <c r="W4978" s="1"/>
  <c r="W4979" s="1"/>
  <c r="W4980" s="1"/>
  <c r="W4981" s="1"/>
  <c r="W4982" s="1"/>
  <c r="W4983" s="1"/>
  <c r="W4984" s="1"/>
  <c r="W4985" s="1"/>
  <c r="W4986" s="1"/>
  <c r="W4987" s="1"/>
  <c r="W4988" s="1"/>
  <c r="W4989" s="1"/>
  <c r="D60" i="1"/>
  <c r="B4949" i="2" s="1"/>
  <c r="K4949"/>
  <c r="B1429"/>
  <c r="B4408"/>
  <c r="B1054"/>
  <c r="B4552"/>
  <c r="B4648"/>
  <c r="B1204"/>
  <c r="B1501"/>
  <c r="B4035"/>
  <c r="B3611"/>
  <c r="B4499"/>
  <c r="B3754"/>
  <c r="B4710"/>
  <c r="B1278"/>
  <c r="B4258"/>
  <c r="B3906"/>
  <c r="B2507"/>
  <c r="B2731"/>
  <c r="B4198"/>
  <c r="B3228"/>
  <c r="B3458"/>
  <c r="B2878"/>
  <c r="B2953"/>
  <c r="B3101"/>
  <c r="B2807"/>
  <c r="B4137"/>
  <c r="B826"/>
  <c r="B3301"/>
  <c r="B2429"/>
  <c r="B3532"/>
  <c r="B2581"/>
  <c r="B902"/>
  <c r="B3027"/>
  <c r="B2652"/>
  <c r="B1126"/>
  <c r="B981"/>
  <c r="B3383"/>
  <c r="B3680"/>
  <c r="B4344"/>
  <c r="B1357"/>
  <c r="B3839"/>
  <c r="D62" i="1"/>
  <c r="B2154" i="2"/>
  <c r="A68" i="1"/>
  <c r="D61"/>
  <c r="B27" i="2"/>
  <c r="G89" i="1" l="1"/>
  <c r="AC4953" i="2"/>
  <c r="A69" i="1"/>
  <c r="A70" s="1"/>
  <c r="V4954" i="2"/>
  <c r="G88" i="1"/>
  <c r="G20"/>
  <c r="G22" s="1"/>
  <c r="D63"/>
  <c r="X4949" i="2"/>
  <c r="X4950" s="1"/>
  <c r="AD4950" s="1"/>
  <c r="AC4952"/>
  <c r="V4941"/>
  <c r="X4941" s="1"/>
  <c r="L4949" s="1"/>
  <c r="L4950" s="1"/>
  <c r="L4951" s="1"/>
  <c r="K4950"/>
  <c r="V4955"/>
  <c r="AC4954"/>
  <c r="B3681"/>
  <c r="B982"/>
  <c r="B4138"/>
  <c r="B3102"/>
  <c r="B2879"/>
  <c r="B3229"/>
  <c r="B1279"/>
  <c r="B3612"/>
  <c r="B1502"/>
  <c r="B1205"/>
  <c r="B4553"/>
  <c r="B4409"/>
  <c r="B3533"/>
  <c r="B2732"/>
  <c r="B3755"/>
  <c r="B3840"/>
  <c r="B4345"/>
  <c r="B3384"/>
  <c r="B1127"/>
  <c r="B2582"/>
  <c r="B827"/>
  <c r="B2808"/>
  <c r="B4199"/>
  <c r="B2508"/>
  <c r="B4259"/>
  <c r="B4711"/>
  <c r="B4500"/>
  <c r="B4036"/>
  <c r="G90" i="1"/>
  <c r="B4649" i="2"/>
  <c r="B1430"/>
  <c r="B2653"/>
  <c r="B903"/>
  <c r="B3302"/>
  <c r="B3907"/>
  <c r="B1358"/>
  <c r="B3028"/>
  <c r="B2430"/>
  <c r="B2954"/>
  <c r="B3459"/>
  <c r="B1055"/>
  <c r="V4943"/>
  <c r="X4943" s="1"/>
  <c r="V4942"/>
  <c r="X4942" s="1"/>
  <c r="B2155"/>
  <c r="B28"/>
  <c r="A71" i="1" l="1"/>
  <c r="G23"/>
  <c r="A29"/>
  <c r="X4951" i="2"/>
  <c r="AD4951" s="1"/>
  <c r="AD4949"/>
  <c r="R4950"/>
  <c r="K4951"/>
  <c r="K4952" s="1"/>
  <c r="R4949"/>
  <c r="V4956"/>
  <c r="R4951"/>
  <c r="AC4955"/>
  <c r="G91" i="1"/>
  <c r="B1431" i="2"/>
  <c r="B2509"/>
  <c r="B3756"/>
  <c r="B4554"/>
  <c r="B1503"/>
  <c r="B2880"/>
  <c r="B4139"/>
  <c r="B3682"/>
  <c r="B1056"/>
  <c r="B3460"/>
  <c r="B2431"/>
  <c r="B1359"/>
  <c r="B3303"/>
  <c r="B2654"/>
  <c r="B1128"/>
  <c r="B2955"/>
  <c r="B3029"/>
  <c r="B3908"/>
  <c r="B904"/>
  <c r="B1206"/>
  <c r="B983"/>
  <c r="B4037"/>
  <c r="B4712"/>
  <c r="B2809"/>
  <c r="B828"/>
  <c r="B4346"/>
  <c r="B3534"/>
  <c r="B1280"/>
  <c r="B4650"/>
  <c r="B4501"/>
  <c r="B4260"/>
  <c r="B4200"/>
  <c r="B2583"/>
  <c r="B3385"/>
  <c r="B3841"/>
  <c r="B2733"/>
  <c r="B4410"/>
  <c r="B3613"/>
  <c r="B3230"/>
  <c r="B3103"/>
  <c r="B2156"/>
  <c r="L4952"/>
  <c r="B29"/>
  <c r="A72" i="1" l="1"/>
  <c r="G24"/>
  <c r="X4952" i="2"/>
  <c r="AD4952" s="1"/>
  <c r="K4953"/>
  <c r="V4957"/>
  <c r="V4958" s="1"/>
  <c r="R4952"/>
  <c r="AC4956"/>
  <c r="B3231"/>
  <c r="B3842"/>
  <c r="B4651"/>
  <c r="B3535"/>
  <c r="B3614"/>
  <c r="B2734"/>
  <c r="B3386"/>
  <c r="B4201"/>
  <c r="B4502"/>
  <c r="B1281"/>
  <c r="B4347"/>
  <c r="B4038"/>
  <c r="B984"/>
  <c r="B905"/>
  <c r="B3030"/>
  <c r="B3461"/>
  <c r="B3683"/>
  <c r="B2881"/>
  <c r="B4555"/>
  <c r="B2510"/>
  <c r="B3104"/>
  <c r="B4713"/>
  <c r="B1129"/>
  <c r="B3304"/>
  <c r="B4411"/>
  <c r="B2584"/>
  <c r="B4261"/>
  <c r="B829"/>
  <c r="B1207"/>
  <c r="B3909"/>
  <c r="B2956"/>
  <c r="B2432"/>
  <c r="B1057"/>
  <c r="B4140"/>
  <c r="B1504"/>
  <c r="B3757"/>
  <c r="B1432"/>
  <c r="B2810"/>
  <c r="G92" i="1"/>
  <c r="B2655" i="2"/>
  <c r="B1360"/>
  <c r="B2157"/>
  <c r="L4953"/>
  <c r="B30"/>
  <c r="A73" i="1" l="1"/>
  <c r="G25"/>
  <c r="A30" s="1"/>
  <c r="A32" s="1"/>
  <c r="G27"/>
  <c r="A33" s="1"/>
  <c r="X4953" i="2"/>
  <c r="AD4953" s="1"/>
  <c r="K4954"/>
  <c r="V4959"/>
  <c r="V4960" s="1"/>
  <c r="R4953"/>
  <c r="AC4957"/>
  <c r="B2656"/>
  <c r="B3305"/>
  <c r="B4714"/>
  <c r="B2511"/>
  <c r="B2882"/>
  <c r="B3462"/>
  <c r="B906"/>
  <c r="B1282"/>
  <c r="B1433"/>
  <c r="B1505"/>
  <c r="B1058"/>
  <c r="B2957"/>
  <c r="B1208"/>
  <c r="B4262"/>
  <c r="B4412"/>
  <c r="B4348"/>
  <c r="B4503"/>
  <c r="B3387"/>
  <c r="B3615"/>
  <c r="B4652"/>
  <c r="B3105"/>
  <c r="B4556"/>
  <c r="B3684"/>
  <c r="B3031"/>
  <c r="B985"/>
  <c r="B1361"/>
  <c r="B2811"/>
  <c r="B3758"/>
  <c r="B4141"/>
  <c r="B2433"/>
  <c r="B3910"/>
  <c r="G93" i="1"/>
  <c r="B830" i="2"/>
  <c r="B2585"/>
  <c r="B1130"/>
  <c r="B4039"/>
  <c r="B4202"/>
  <c r="B2735"/>
  <c r="B3536"/>
  <c r="B3843"/>
  <c r="B3232"/>
  <c r="B2158"/>
  <c r="L4954"/>
  <c r="B31"/>
  <c r="A74" i="1" l="1"/>
  <c r="G26"/>
  <c r="A34" s="1"/>
  <c r="A35"/>
  <c r="X4954" i="2"/>
  <c r="X4955" s="1"/>
  <c r="AD4955" s="1"/>
  <c r="K4955"/>
  <c r="A48" i="1"/>
  <c r="V4961" i="2"/>
  <c r="R4954"/>
  <c r="AC4958"/>
  <c r="B831"/>
  <c r="B4203"/>
  <c r="B2586"/>
  <c r="B3911"/>
  <c r="B4142"/>
  <c r="B2812"/>
  <c r="B3685"/>
  <c r="B3106"/>
  <c r="B3388"/>
  <c r="B4349"/>
  <c r="B4263"/>
  <c r="B2958"/>
  <c r="B1506"/>
  <c r="B3463"/>
  <c r="B3306"/>
  <c r="B2736"/>
  <c r="B4040"/>
  <c r="B986"/>
  <c r="B4653"/>
  <c r="B1283"/>
  <c r="B2512"/>
  <c r="B2657"/>
  <c r="B3844"/>
  <c r="B2434"/>
  <c r="B3759"/>
  <c r="B1362"/>
  <c r="B3032"/>
  <c r="B3616"/>
  <c r="B4413"/>
  <c r="B1209"/>
  <c r="B1059"/>
  <c r="B2883"/>
  <c r="B3233"/>
  <c r="B3537"/>
  <c r="B1131"/>
  <c r="B4557"/>
  <c r="B4504"/>
  <c r="B1434"/>
  <c r="B907"/>
  <c r="B4715"/>
  <c r="G94" i="1"/>
  <c r="B2159" i="2"/>
  <c r="L4955"/>
  <c r="B32"/>
  <c r="A75" i="1" l="1"/>
  <c r="A76" s="1"/>
  <c r="A77" s="1"/>
  <c r="A78" s="1"/>
  <c r="A36"/>
  <c r="A37"/>
  <c r="G30" s="1"/>
  <c r="G32" s="1"/>
  <c r="AD4954" i="2"/>
  <c r="K4956"/>
  <c r="K4957" s="1"/>
  <c r="V4962"/>
  <c r="V4963" s="1"/>
  <c r="X4956"/>
  <c r="Y4949"/>
  <c r="Z4949" s="1"/>
  <c r="R4955"/>
  <c r="H88" i="1"/>
  <c r="AC4959" i="2"/>
  <c r="B4505"/>
  <c r="G95" i="1"/>
  <c r="B1060" i="2"/>
  <c r="B4414"/>
  <c r="B3033"/>
  <c r="B3760"/>
  <c r="B3845"/>
  <c r="B4654"/>
  <c r="B4041"/>
  <c r="B3307"/>
  <c r="B1507"/>
  <c r="B4264"/>
  <c r="B3389"/>
  <c r="B3686"/>
  <c r="B4143"/>
  <c r="B2587"/>
  <c r="B908"/>
  <c r="B1132"/>
  <c r="B4716"/>
  <c r="B1435"/>
  <c r="B4558"/>
  <c r="B3538"/>
  <c r="B3234"/>
  <c r="B2513"/>
  <c r="B2884"/>
  <c r="B1210"/>
  <c r="B3617"/>
  <c r="B1363"/>
  <c r="B2435"/>
  <c r="B2658"/>
  <c r="B1284"/>
  <c r="B987"/>
  <c r="B2737"/>
  <c r="B3464"/>
  <c r="B2959"/>
  <c r="B4350"/>
  <c r="B3107"/>
  <c r="B2813"/>
  <c r="B3912"/>
  <c r="B4204"/>
  <c r="B832"/>
  <c r="B2160"/>
  <c r="L4956"/>
  <c r="B33"/>
  <c r="A79" i="1" l="1"/>
  <c r="G33"/>
  <c r="G34" s="1"/>
  <c r="G35"/>
  <c r="G37" s="1"/>
  <c r="K4958" i="2"/>
  <c r="V4964"/>
  <c r="AD4956"/>
  <c r="X4957"/>
  <c r="R4956"/>
  <c r="AC4960"/>
  <c r="B4205"/>
  <c r="B2814"/>
  <c r="B4351"/>
  <c r="B3465"/>
  <c r="B988"/>
  <c r="B2659"/>
  <c r="B4655"/>
  <c r="B3761"/>
  <c r="B4415"/>
  <c r="B1364"/>
  <c r="B2514"/>
  <c r="B3539"/>
  <c r="B1436"/>
  <c r="B1133"/>
  <c r="B2588"/>
  <c r="B3687"/>
  <c r="B4265"/>
  <c r="B3308"/>
  <c r="B3913"/>
  <c r="B3108"/>
  <c r="B2960"/>
  <c r="B2738"/>
  <c r="B1285"/>
  <c r="B1211"/>
  <c r="B4042"/>
  <c r="B3846"/>
  <c r="B1061"/>
  <c r="B833"/>
  <c r="B2436"/>
  <c r="B3618"/>
  <c r="B2885"/>
  <c r="G96" i="1"/>
  <c r="B3235" i="2"/>
  <c r="B4559"/>
  <c r="B4717"/>
  <c r="B909"/>
  <c r="B4144"/>
  <c r="B3390"/>
  <c r="B1508"/>
  <c r="B3034"/>
  <c r="B4506"/>
  <c r="B2161"/>
  <c r="B34"/>
  <c r="L4957"/>
  <c r="A80" i="1" l="1"/>
  <c r="G36"/>
  <c r="G38" s="1"/>
  <c r="A42" s="1"/>
  <c r="A43" s="1"/>
  <c r="K4959" i="2"/>
  <c r="V4965"/>
  <c r="AD4957"/>
  <c r="X4958"/>
  <c r="R4957"/>
  <c r="AC4961"/>
  <c r="B4507"/>
  <c r="B4145"/>
  <c r="B4718"/>
  <c r="B2886"/>
  <c r="B2961"/>
  <c r="B989"/>
  <c r="B1509"/>
  <c r="B2437"/>
  <c r="B1062"/>
  <c r="B1212"/>
  <c r="B4266"/>
  <c r="B2589"/>
  <c r="B2515"/>
  <c r="B4416"/>
  <c r="B4656"/>
  <c r="B2660"/>
  <c r="B3466"/>
  <c r="B2815"/>
  <c r="B3035"/>
  <c r="B3391"/>
  <c r="B910"/>
  <c r="B4560"/>
  <c r="B3236"/>
  <c r="B3619"/>
  <c r="B2739"/>
  <c r="B3109"/>
  <c r="B1437"/>
  <c r="B834"/>
  <c r="B3847"/>
  <c r="B4043"/>
  <c r="B1286"/>
  <c r="B3914"/>
  <c r="B3309"/>
  <c r="B3688"/>
  <c r="B1134"/>
  <c r="B3540"/>
  <c r="B1365"/>
  <c r="B3762"/>
  <c r="G97" i="1"/>
  <c r="B4352" i="2"/>
  <c r="B4206"/>
  <c r="B2162"/>
  <c r="L4958"/>
  <c r="B35"/>
  <c r="A81" i="1" l="1"/>
  <c r="A44"/>
  <c r="A45" s="1"/>
  <c r="K4960" i="2"/>
  <c r="V4966"/>
  <c r="AD4958"/>
  <c r="X4959"/>
  <c r="AD4959" s="1"/>
  <c r="R4958"/>
  <c r="AC4962"/>
  <c r="B4207"/>
  <c r="B1366"/>
  <c r="B911"/>
  <c r="B2516"/>
  <c r="B2438"/>
  <c r="B990"/>
  <c r="B4719"/>
  <c r="B3310"/>
  <c r="B1438"/>
  <c r="B2740"/>
  <c r="B3237"/>
  <c r="B3036"/>
  <c r="B3467"/>
  <c r="B4657"/>
  <c r="B4267"/>
  <c r="B1063"/>
  <c r="B2962"/>
  <c r="B4508"/>
  <c r="B3763"/>
  <c r="B3541"/>
  <c r="B3689"/>
  <c r="B3915"/>
  <c r="B3848"/>
  <c r="B835"/>
  <c r="B4353"/>
  <c r="B3110"/>
  <c r="B3620"/>
  <c r="B4561"/>
  <c r="B3392"/>
  <c r="B2816"/>
  <c r="B2661"/>
  <c r="B4417"/>
  <c r="B2590"/>
  <c r="B1213"/>
  <c r="B1510"/>
  <c r="G98" i="1"/>
  <c r="B2887" i="2"/>
  <c r="B4146"/>
  <c r="B1135"/>
  <c r="B1287"/>
  <c r="B4044"/>
  <c r="B2163"/>
  <c r="L4959"/>
  <c r="B36"/>
  <c r="C67" i="1" l="1"/>
  <c r="C68" s="1"/>
  <c r="A46"/>
  <c r="A47" s="1"/>
  <c r="G43" s="1"/>
  <c r="K4961" i="2"/>
  <c r="V4967"/>
  <c r="X4960"/>
  <c r="AD4960" s="1"/>
  <c r="R4959"/>
  <c r="AC4963"/>
  <c r="B4045"/>
  <c r="B1136"/>
  <c r="B1214"/>
  <c r="B4418"/>
  <c r="B2817"/>
  <c r="B4562"/>
  <c r="B3111"/>
  <c r="B836"/>
  <c r="B2741"/>
  <c r="B3311"/>
  <c r="B4720"/>
  <c r="B2439"/>
  <c r="B4208"/>
  <c r="G99" i="1"/>
  <c r="B4147" i="2"/>
  <c r="B3849"/>
  <c r="B3690"/>
  <c r="B3764"/>
  <c r="B2963"/>
  <c r="B4268"/>
  <c r="B3468"/>
  <c r="B912"/>
  <c r="B1511"/>
  <c r="B2591"/>
  <c r="B2662"/>
  <c r="B3393"/>
  <c r="B3621"/>
  <c r="B4354"/>
  <c r="B3238"/>
  <c r="B1439"/>
  <c r="B991"/>
  <c r="B2517"/>
  <c r="B1367"/>
  <c r="B1288"/>
  <c r="B2888"/>
  <c r="B3916"/>
  <c r="B3542"/>
  <c r="B4509"/>
  <c r="B1064"/>
  <c r="B4658"/>
  <c r="B3037"/>
  <c r="B2164"/>
  <c r="B37"/>
  <c r="L4960"/>
  <c r="C69" i="1" l="1"/>
  <c r="G44"/>
  <c r="G46" s="1"/>
  <c r="K4962" i="2"/>
  <c r="K4963" s="1"/>
  <c r="X4961"/>
  <c r="AD4961" s="1"/>
  <c r="V4968"/>
  <c r="R4960"/>
  <c r="AC4964"/>
  <c r="B3543"/>
  <c r="B1440"/>
  <c r="B4355"/>
  <c r="B2592"/>
  <c r="B913"/>
  <c r="B4269"/>
  <c r="B1065"/>
  <c r="B2889"/>
  <c r="B4209"/>
  <c r="B3112"/>
  <c r="B4659"/>
  <c r="B4510"/>
  <c r="B3917"/>
  <c r="B1289"/>
  <c r="B1368"/>
  <c r="B992"/>
  <c r="B3239"/>
  <c r="B3622"/>
  <c r="B2663"/>
  <c r="B1512"/>
  <c r="B3469"/>
  <c r="B2964"/>
  <c r="B4148"/>
  <c r="B2440"/>
  <c r="B3312"/>
  <c r="B2818"/>
  <c r="B1215"/>
  <c r="B4046"/>
  <c r="B3691"/>
  <c r="B4563"/>
  <c r="B4419"/>
  <c r="B1137"/>
  <c r="B3038"/>
  <c r="B2518"/>
  <c r="B3394"/>
  <c r="G100" i="1"/>
  <c r="B3765" i="2"/>
  <c r="B3850"/>
  <c r="B4721"/>
  <c r="B2742"/>
  <c r="B837"/>
  <c r="B2165"/>
  <c r="L4961"/>
  <c r="B38"/>
  <c r="C70" i="1" l="1"/>
  <c r="C71" s="1"/>
  <c r="C72" s="1"/>
  <c r="G45"/>
  <c r="G47" s="1"/>
  <c r="G48" s="1"/>
  <c r="X4962" i="2"/>
  <c r="AD4962" s="1"/>
  <c r="K4964"/>
  <c r="K4965" s="1"/>
  <c r="V4969"/>
  <c r="R4961"/>
  <c r="AC4965"/>
  <c r="B838"/>
  <c r="B3766"/>
  <c r="B3851"/>
  <c r="B1216"/>
  <c r="B2441"/>
  <c r="B3240"/>
  <c r="B1369"/>
  <c r="B4270"/>
  <c r="B2743"/>
  <c r="B3395"/>
  <c r="B3039"/>
  <c r="B1138"/>
  <c r="B4564"/>
  <c r="B4047"/>
  <c r="B2819"/>
  <c r="B2965"/>
  <c r="B1513"/>
  <c r="B3623"/>
  <c r="B993"/>
  <c r="B1290"/>
  <c r="B4511"/>
  <c r="B914"/>
  <c r="B4356"/>
  <c r="B3544"/>
  <c r="B4722"/>
  <c r="B4149"/>
  <c r="B3113"/>
  <c r="G101" i="1"/>
  <c r="B1066" i="2"/>
  <c r="B2519"/>
  <c r="B4420"/>
  <c r="B3692"/>
  <c r="B3313"/>
  <c r="B3470"/>
  <c r="B2664"/>
  <c r="B3918"/>
  <c r="B4660"/>
  <c r="B4210"/>
  <c r="B2890"/>
  <c r="B2593"/>
  <c r="B1441"/>
  <c r="B2166"/>
  <c r="B39"/>
  <c r="L4962"/>
  <c r="C73" i="1" l="1"/>
  <c r="X4963" i="2"/>
  <c r="AD4963" s="1"/>
  <c r="K4966"/>
  <c r="K4967" s="1"/>
  <c r="K4968" s="1"/>
  <c r="K4969" s="1"/>
  <c r="K4970" s="1"/>
  <c r="V4970"/>
  <c r="R4962"/>
  <c r="AC4966"/>
  <c r="B2891"/>
  <c r="B2665"/>
  <c r="B4723"/>
  <c r="B4211"/>
  <c r="B3919"/>
  <c r="B3471"/>
  <c r="B3693"/>
  <c r="B4150"/>
  <c r="B4512"/>
  <c r="B994"/>
  <c r="B2820"/>
  <c r="B4048"/>
  <c r="B1139"/>
  <c r="B3396"/>
  <c r="B1370"/>
  <c r="B1217"/>
  <c r="B839"/>
  <c r="B2594"/>
  <c r="B2520"/>
  <c r="B3545"/>
  <c r="B915"/>
  <c r="B1514"/>
  <c r="B4661"/>
  <c r="B3314"/>
  <c r="B3114"/>
  <c r="B4357"/>
  <c r="G102" i="1"/>
  <c r="B1291" i="2"/>
  <c r="B3624"/>
  <c r="B2966"/>
  <c r="B4565"/>
  <c r="B3040"/>
  <c r="B4271"/>
  <c r="B3241"/>
  <c r="B2442"/>
  <c r="B3852"/>
  <c r="B1442"/>
  <c r="B4421"/>
  <c r="B1067"/>
  <c r="B2744"/>
  <c r="B3767"/>
  <c r="B2167"/>
  <c r="B40"/>
  <c r="L4963"/>
  <c r="C74" i="1" l="1"/>
  <c r="X4964" i="2"/>
  <c r="AD4964" s="1"/>
  <c r="V4971"/>
  <c r="R4963"/>
  <c r="AC4967"/>
  <c r="K4971"/>
  <c r="B3768"/>
  <c r="G103" i="1"/>
  <c r="B4422" i="2"/>
  <c r="B3853"/>
  <c r="B4358"/>
  <c r="B3315"/>
  <c r="B916"/>
  <c r="B2521"/>
  <c r="B1218"/>
  <c r="B3397"/>
  <c r="B2821"/>
  <c r="B4513"/>
  <c r="B3694"/>
  <c r="B3920"/>
  <c r="B4724"/>
  <c r="B2892"/>
  <c r="B3041"/>
  <c r="B2967"/>
  <c r="B2745"/>
  <c r="B1443"/>
  <c r="B2443"/>
  <c r="B3242"/>
  <c r="B1292"/>
  <c r="B3115"/>
  <c r="B4662"/>
  <c r="B1515"/>
  <c r="B3546"/>
  <c r="B1371"/>
  <c r="B4049"/>
  <c r="B995"/>
  <c r="B4151"/>
  <c r="B3472"/>
  <c r="B4212"/>
  <c r="B2666"/>
  <c r="B1068"/>
  <c r="B4272"/>
  <c r="B4566"/>
  <c r="B3625"/>
  <c r="B2595"/>
  <c r="B840"/>
  <c r="B1140"/>
  <c r="B2168"/>
  <c r="B41"/>
  <c r="L4964"/>
  <c r="C75" i="1" l="1"/>
  <c r="X4965" i="2"/>
  <c r="AD4965" s="1"/>
  <c r="V4972"/>
  <c r="R4964"/>
  <c r="AC4968"/>
  <c r="K4972"/>
  <c r="B4050"/>
  <c r="B841"/>
  <c r="B3626"/>
  <c r="B996"/>
  <c r="B1372"/>
  <c r="B1516"/>
  <c r="B3116"/>
  <c r="B3243"/>
  <c r="B1219"/>
  <c r="B2596"/>
  <c r="B4567"/>
  <c r="B1069"/>
  <c r="B4213"/>
  <c r="B4152"/>
  <c r="B1444"/>
  <c r="B2968"/>
  <c r="G104" i="1"/>
  <c r="B2893" i="2"/>
  <c r="B3921"/>
  <c r="B4514"/>
  <c r="B3398"/>
  <c r="B2522"/>
  <c r="B3316"/>
  <c r="B3854"/>
  <c r="B3547"/>
  <c r="B4663"/>
  <c r="B1293"/>
  <c r="B3769"/>
  <c r="B1141"/>
  <c r="B4273"/>
  <c r="B2667"/>
  <c r="B3473"/>
  <c r="B2444"/>
  <c r="B2746"/>
  <c r="B3042"/>
  <c r="B4725"/>
  <c r="B3695"/>
  <c r="B2822"/>
  <c r="B917"/>
  <c r="B4359"/>
  <c r="B4423"/>
  <c r="B2169"/>
  <c r="B42"/>
  <c r="L4965"/>
  <c r="C76" i="1" l="1"/>
  <c r="X4966" i="2"/>
  <c r="AD4966" s="1"/>
  <c r="V4973"/>
  <c r="R4965"/>
  <c r="AC4969"/>
  <c r="G108" i="1" s="1"/>
  <c r="K4973" i="2"/>
  <c r="B2445"/>
  <c r="B1142"/>
  <c r="G105" i="1"/>
  <c r="B4664" i="2"/>
  <c r="B3317"/>
  <c r="B3399"/>
  <c r="B3922"/>
  <c r="B4360"/>
  <c r="B2823"/>
  <c r="B4726"/>
  <c r="B2747"/>
  <c r="B2668"/>
  <c r="B2969"/>
  <c r="B4153"/>
  <c r="B1070"/>
  <c r="B2597"/>
  <c r="B3244"/>
  <c r="B1517"/>
  <c r="B4274"/>
  <c r="B3770"/>
  <c r="B1294"/>
  <c r="B3548"/>
  <c r="B3855"/>
  <c r="B2523"/>
  <c r="B4515"/>
  <c r="B2894"/>
  <c r="B997"/>
  <c r="B842"/>
  <c r="B4424"/>
  <c r="B918"/>
  <c r="B3696"/>
  <c r="B3043"/>
  <c r="B3474"/>
  <c r="B1445"/>
  <c r="B4214"/>
  <c r="B4568"/>
  <c r="B1220"/>
  <c r="B3117"/>
  <c r="B1373"/>
  <c r="B3627"/>
  <c r="B4051"/>
  <c r="B2170"/>
  <c r="L4966"/>
  <c r="B43"/>
  <c r="C77" i="1" l="1"/>
  <c r="X4967" i="2"/>
  <c r="AD4967" s="1"/>
  <c r="V4974"/>
  <c r="R4966"/>
  <c r="AC4970"/>
  <c r="K4974"/>
  <c r="B3549"/>
  <c r="B3771"/>
  <c r="B2669"/>
  <c r="B3628"/>
  <c r="B3118"/>
  <c r="B4569"/>
  <c r="B1446"/>
  <c r="B3044"/>
  <c r="B919"/>
  <c r="B4516"/>
  <c r="B3856"/>
  <c r="B4275"/>
  <c r="B4154"/>
  <c r="B2748"/>
  <c r="B3923"/>
  <c r="B998"/>
  <c r="B1295"/>
  <c r="B2598"/>
  <c r="B1374"/>
  <c r="B843"/>
  <c r="B2524"/>
  <c r="B3400"/>
  <c r="B2446"/>
  <c r="B1518"/>
  <c r="G106" i="1"/>
  <c r="B2824" i="2"/>
  <c r="B3318"/>
  <c r="B4052"/>
  <c r="B1221"/>
  <c r="B4215"/>
  <c r="B3475"/>
  <c r="B3697"/>
  <c r="B4425"/>
  <c r="B2895"/>
  <c r="B3245"/>
  <c r="B1071"/>
  <c r="B2970"/>
  <c r="B4727"/>
  <c r="B4361"/>
  <c r="B4665"/>
  <c r="B1143"/>
  <c r="B2171"/>
  <c r="B44"/>
  <c r="L4967"/>
  <c r="C78" i="1" l="1"/>
  <c r="C79" s="1"/>
  <c r="C80" s="1"/>
  <c r="C81" s="1"/>
  <c r="X4968" i="2"/>
  <c r="AD4968" s="1"/>
  <c r="V4975"/>
  <c r="R4967"/>
  <c r="AC4971"/>
  <c r="K4975"/>
  <c r="B4666"/>
  <c r="B2825"/>
  <c r="B3401"/>
  <c r="B1375"/>
  <c r="B4155"/>
  <c r="B920"/>
  <c r="B1072"/>
  <c r="B1296"/>
  <c r="B3119"/>
  <c r="B1144"/>
  <c r="B4362"/>
  <c r="B2971"/>
  <c r="B4053"/>
  <c r="B3319"/>
  <c r="B2447"/>
  <c r="B2525"/>
  <c r="B2599"/>
  <c r="B2749"/>
  <c r="B4276"/>
  <c r="B4517"/>
  <c r="B4570"/>
  <c r="B3629"/>
  <c r="B3772"/>
  <c r="B4728"/>
  <c r="G107" i="1"/>
  <c r="B3924" i="2"/>
  <c r="B3857"/>
  <c r="B1447"/>
  <c r="B2670"/>
  <c r="B3550"/>
  <c r="B3246"/>
  <c r="B4426"/>
  <c r="B3476"/>
  <c r="B1222"/>
  <c r="B2896"/>
  <c r="B3698"/>
  <c r="B4216"/>
  <c r="B1519"/>
  <c r="B844"/>
  <c r="B999"/>
  <c r="B3045"/>
  <c r="B2172"/>
  <c r="B45"/>
  <c r="L4968"/>
  <c r="E67" i="1" l="1"/>
  <c r="X4969" i="2"/>
  <c r="AD4969" s="1"/>
  <c r="H108" i="1" s="1"/>
  <c r="V4976" i="2"/>
  <c r="R4968"/>
  <c r="AC4972"/>
  <c r="K4976"/>
  <c r="B1000"/>
  <c r="B4729"/>
  <c r="B2448"/>
  <c r="B1145"/>
  <c r="B1073"/>
  <c r="B4156"/>
  <c r="B3402"/>
  <c r="B4667"/>
  <c r="B845"/>
  <c r="B4217"/>
  <c r="B2897"/>
  <c r="B3477"/>
  <c r="B3247"/>
  <c r="B3551"/>
  <c r="B1448"/>
  <c r="B3925"/>
  <c r="B3630"/>
  <c r="B4518"/>
  <c r="B2526"/>
  <c r="B2972"/>
  <c r="B1297"/>
  <c r="B3046"/>
  <c r="B2750"/>
  <c r="B3320"/>
  <c r="B4054"/>
  <c r="B4363"/>
  <c r="B3120"/>
  <c r="B921"/>
  <c r="B1376"/>
  <c r="B2826"/>
  <c r="B1520"/>
  <c r="B3699"/>
  <c r="B1223"/>
  <c r="B4427"/>
  <c r="B2671"/>
  <c r="B3858"/>
  <c r="B3773"/>
  <c r="B4571"/>
  <c r="B4277"/>
  <c r="B2600"/>
  <c r="B2173"/>
  <c r="L4969"/>
  <c r="B46"/>
  <c r="E68" i="1" l="1"/>
  <c r="X4970" i="2"/>
  <c r="AD4970" s="1"/>
  <c r="V4977"/>
  <c r="R4969"/>
  <c r="AC4973"/>
  <c r="K4977"/>
  <c r="B3700"/>
  <c r="B2601"/>
  <c r="B4572"/>
  <c r="B3859"/>
  <c r="B1521"/>
  <c r="B1001"/>
  <c r="B1224"/>
  <c r="B1377"/>
  <c r="B3121"/>
  <c r="B3321"/>
  <c r="B3047"/>
  <c r="B1298"/>
  <c r="B2527"/>
  <c r="B3631"/>
  <c r="B1449"/>
  <c r="B3248"/>
  <c r="B2898"/>
  <c r="B4668"/>
  <c r="B4157"/>
  <c r="B1146"/>
  <c r="B4730"/>
  <c r="G109" i="1"/>
  <c r="B3774" i="2"/>
  <c r="B2672"/>
  <c r="B4428"/>
  <c r="B2827"/>
  <c r="B922"/>
  <c r="B4278"/>
  <c r="B4364"/>
  <c r="B4055"/>
  <c r="B2751"/>
  <c r="B2973"/>
  <c r="B4519"/>
  <c r="B3926"/>
  <c r="B3552"/>
  <c r="B3478"/>
  <c r="B4218"/>
  <c r="B846"/>
  <c r="B3403"/>
  <c r="B1074"/>
  <c r="B2449"/>
  <c r="B2174"/>
  <c r="B47"/>
  <c r="L4970"/>
  <c r="E69" i="1" l="1"/>
  <c r="E70" s="1"/>
  <c r="E71" s="1"/>
  <c r="X4971" i="2"/>
  <c r="V4978"/>
  <c r="R4970"/>
  <c r="AC4974"/>
  <c r="K4978"/>
  <c r="B1075"/>
  <c r="B1450"/>
  <c r="B3048"/>
  <c r="B3122"/>
  <c r="B1225"/>
  <c r="B1002"/>
  <c r="B2602"/>
  <c r="B2450"/>
  <c r="B3404"/>
  <c r="B4219"/>
  <c r="B3553"/>
  <c r="B4520"/>
  <c r="B2752"/>
  <c r="B4365"/>
  <c r="G110" i="1"/>
  <c r="B923" i="2"/>
  <c r="B4429"/>
  <c r="B3775"/>
  <c r="B4731"/>
  <c r="B2528"/>
  <c r="B3701"/>
  <c r="B4158"/>
  <c r="B2899"/>
  <c r="B3249"/>
  <c r="B3632"/>
  <c r="B1299"/>
  <c r="B3322"/>
  <c r="B1378"/>
  <c r="B1522"/>
  <c r="B4573"/>
  <c r="B847"/>
  <c r="B3479"/>
  <c r="B3927"/>
  <c r="B2974"/>
  <c r="B4056"/>
  <c r="B4279"/>
  <c r="B2828"/>
  <c r="B2673"/>
  <c r="B1147"/>
  <c r="B4669"/>
  <c r="B3860"/>
  <c r="B2175"/>
  <c r="L4971"/>
  <c r="B48"/>
  <c r="E72" i="1" l="1"/>
  <c r="AD4971" i="2"/>
  <c r="X4972"/>
  <c r="V4979"/>
  <c r="R4971"/>
  <c r="AC4975"/>
  <c r="K4979"/>
  <c r="B3861"/>
  <c r="B1148"/>
  <c r="B4057"/>
  <c r="B3928"/>
  <c r="B4574"/>
  <c r="B1379"/>
  <c r="B2753"/>
  <c r="B3554"/>
  <c r="B3405"/>
  <c r="B2603"/>
  <c r="B1226"/>
  <c r="B1076"/>
  <c r="B2829"/>
  <c r="B848"/>
  <c r="B1300"/>
  <c r="B4159"/>
  <c r="B3702"/>
  <c r="B4732"/>
  <c r="B4430"/>
  <c r="B2451"/>
  <c r="B1451"/>
  <c r="B4670"/>
  <c r="B2674"/>
  <c r="B4280"/>
  <c r="B2975"/>
  <c r="B3480"/>
  <c r="B1523"/>
  <c r="B3323"/>
  <c r="B3633"/>
  <c r="B3250"/>
  <c r="B4366"/>
  <c r="B4521"/>
  <c r="B4220"/>
  <c r="B1003"/>
  <c r="B3123"/>
  <c r="B2900"/>
  <c r="G111" i="1"/>
  <c r="B2529" i="2"/>
  <c r="B3776"/>
  <c r="B924"/>
  <c r="B3049"/>
  <c r="B2176"/>
  <c r="B49"/>
  <c r="L4972"/>
  <c r="E73" i="1" l="1"/>
  <c r="E74" s="1"/>
  <c r="AD4972" i="2"/>
  <c r="X4973"/>
  <c r="V4980"/>
  <c r="R4972"/>
  <c r="AC4976"/>
  <c r="K4980"/>
  <c r="B3251"/>
  <c r="B3481"/>
  <c r="B4671"/>
  <c r="B2901"/>
  <c r="B4522"/>
  <c r="B1227"/>
  <c r="B2754"/>
  <c r="B3929"/>
  <c r="B1149"/>
  <c r="B925"/>
  <c r="B2530"/>
  <c r="B3634"/>
  <c r="B1524"/>
  <c r="B2675"/>
  <c r="B2452"/>
  <c r="B4733"/>
  <c r="B4160"/>
  <c r="B3050"/>
  <c r="B3777"/>
  <c r="B3324"/>
  <c r="B4281"/>
  <c r="B4431"/>
  <c r="B1301"/>
  <c r="B1004"/>
  <c r="B3703"/>
  <c r="B2830"/>
  <c r="B3406"/>
  <c r="B1380"/>
  <c r="B3124"/>
  <c r="B4221"/>
  <c r="B4367"/>
  <c r="B2976"/>
  <c r="B1452"/>
  <c r="B849"/>
  <c r="B1077"/>
  <c r="B2604"/>
  <c r="B3555"/>
  <c r="G112" i="1"/>
  <c r="B4575" i="2"/>
  <c r="B4058"/>
  <c r="B3862"/>
  <c r="B2177"/>
  <c r="L4973"/>
  <c r="B50"/>
  <c r="E75" i="1" l="1"/>
  <c r="AD4973" i="2"/>
  <c r="X4974"/>
  <c r="V4981"/>
  <c r="R4973"/>
  <c r="AC4977"/>
  <c r="K4981"/>
  <c r="B3863"/>
  <c r="B2977"/>
  <c r="B1381"/>
  <c r="B2831"/>
  <c r="B4432"/>
  <c r="B3635"/>
  <c r="B3930"/>
  <c r="B4576"/>
  <c r="B1005"/>
  <c r="B2676"/>
  <c r="B2605"/>
  <c r="B1453"/>
  <c r="B4368"/>
  <c r="B3407"/>
  <c r="B3704"/>
  <c r="B4282"/>
  <c r="B3778"/>
  <c r="B2453"/>
  <c r="B1525"/>
  <c r="B2531"/>
  <c r="B1150"/>
  <c r="B2755"/>
  <c r="B4523"/>
  <c r="B4672"/>
  <c r="B3556"/>
  <c r="B850"/>
  <c r="B4222"/>
  <c r="B3325"/>
  <c r="B3051"/>
  <c r="B926"/>
  <c r="B1228"/>
  <c r="B2902"/>
  <c r="G113" i="1"/>
  <c r="B3482" i="2"/>
  <c r="B1078"/>
  <c r="B4734"/>
  <c r="B4059"/>
  <c r="B3125"/>
  <c r="B1302"/>
  <c r="B4161"/>
  <c r="B3252"/>
  <c r="B2178"/>
  <c r="B51"/>
  <c r="L4974"/>
  <c r="E76" i="1" l="1"/>
  <c r="AD4974" i="2"/>
  <c r="X4975"/>
  <c r="V4982"/>
  <c r="R4974"/>
  <c r="AC4978"/>
  <c r="K4982"/>
  <c r="B4162"/>
  <c r="B4223"/>
  <c r="B4369"/>
  <c r="B2606"/>
  <c r="G114" i="1"/>
  <c r="B4060" i="2"/>
  <c r="B1079"/>
  <c r="B3052"/>
  <c r="B4524"/>
  <c r="B1006"/>
  <c r="B1382"/>
  <c r="B3253"/>
  <c r="B1303"/>
  <c r="B2903"/>
  <c r="B927"/>
  <c r="B1151"/>
  <c r="B1526"/>
  <c r="B2454"/>
  <c r="B4283"/>
  <c r="B3408"/>
  <c r="B4577"/>
  <c r="B3636"/>
  <c r="B2832"/>
  <c r="B2978"/>
  <c r="B3126"/>
  <c r="B1229"/>
  <c r="B3779"/>
  <c r="B3705"/>
  <c r="B3931"/>
  <c r="B4433"/>
  <c r="B3864"/>
  <c r="B851"/>
  <c r="B4735"/>
  <c r="B3483"/>
  <c r="B3326"/>
  <c r="B3557"/>
  <c r="B4673"/>
  <c r="B2756"/>
  <c r="B2532"/>
  <c r="B1454"/>
  <c r="B2677"/>
  <c r="B2179"/>
  <c r="B52"/>
  <c r="L4975"/>
  <c r="E77" i="1" l="1"/>
  <c r="AD4975" i="2"/>
  <c r="X4976"/>
  <c r="AD4976" s="1"/>
  <c r="V4983"/>
  <c r="R4975"/>
  <c r="AC4979"/>
  <c r="K4983"/>
  <c r="B2678"/>
  <c r="B2533"/>
  <c r="B4674"/>
  <c r="B3327"/>
  <c r="B4736"/>
  <c r="B2833"/>
  <c r="B4578"/>
  <c r="B4284"/>
  <c r="B2455"/>
  <c r="B2904"/>
  <c r="B1007"/>
  <c r="B1080"/>
  <c r="B852"/>
  <c r="B4434"/>
  <c r="B3706"/>
  <c r="B1230"/>
  <c r="B1152"/>
  <c r="B1383"/>
  <c r="G115" i="1"/>
  <c r="B3053" i="2"/>
  <c r="B2607"/>
  <c r="B4224"/>
  <c r="B1455"/>
  <c r="B2757"/>
  <c r="B3558"/>
  <c r="B3484"/>
  <c r="B2979"/>
  <c r="B3637"/>
  <c r="B3409"/>
  <c r="B1527"/>
  <c r="B928"/>
  <c r="B1304"/>
  <c r="B4061"/>
  <c r="B3865"/>
  <c r="B3932"/>
  <c r="B3780"/>
  <c r="B3127"/>
  <c r="B3254"/>
  <c r="B4525"/>
  <c r="B4370"/>
  <c r="B4163"/>
  <c r="B2180"/>
  <c r="L4976"/>
  <c r="B53"/>
  <c r="E78" i="1" l="1"/>
  <c r="E79" s="1"/>
  <c r="E80" s="1"/>
  <c r="E81" s="1"/>
  <c r="X4977" i="2"/>
  <c r="V4984"/>
  <c r="R4976"/>
  <c r="AC4980"/>
  <c r="K4984"/>
  <c r="B3781"/>
  <c r="B3866"/>
  <c r="B929"/>
  <c r="B2980"/>
  <c r="B3559"/>
  <c r="B1456"/>
  <c r="B3707"/>
  <c r="B853"/>
  <c r="B2456"/>
  <c r="B1081"/>
  <c r="B2905"/>
  <c r="B4371"/>
  <c r="B3128"/>
  <c r="B3933"/>
  <c r="B4062"/>
  <c r="B1528"/>
  <c r="B3485"/>
  <c r="B2758"/>
  <c r="B1384"/>
  <c r="B4435"/>
  <c r="B4285"/>
  <c r="B2834"/>
  <c r="B3328"/>
  <c r="B2534"/>
  <c r="B4164"/>
  <c r="B4526"/>
  <c r="B3255"/>
  <c r="G116" i="1"/>
  <c r="B3410" i="2"/>
  <c r="B1153"/>
  <c r="B4579"/>
  <c r="B4737"/>
  <c r="B4675"/>
  <c r="B2679"/>
  <c r="B2608"/>
  <c r="B1305"/>
  <c r="B3638"/>
  <c r="B4225"/>
  <c r="B3054"/>
  <c r="B1231"/>
  <c r="B1008"/>
  <c r="B2181"/>
  <c r="L4977"/>
  <c r="B54"/>
  <c r="G67" i="1" l="1"/>
  <c r="G68" s="1"/>
  <c r="G69" s="1"/>
  <c r="G70" s="1"/>
  <c r="G71" s="1"/>
  <c r="G72" s="1"/>
  <c r="G73" s="1"/>
  <c r="G74" s="1"/>
  <c r="AD4977" i="2"/>
  <c r="X4978"/>
  <c r="AD4978" s="1"/>
  <c r="V4985"/>
  <c r="R4977"/>
  <c r="AC4981"/>
  <c r="K4985"/>
  <c r="B1154"/>
  <c r="B4286"/>
  <c r="B2906"/>
  <c r="B1306"/>
  <c r="B4676"/>
  <c r="B3411"/>
  <c r="B4165"/>
  <c r="B1385"/>
  <c r="B3708"/>
  <c r="B3560"/>
  <c r="B930"/>
  <c r="B3782"/>
  <c r="G117" i="1"/>
  <c r="B3256" i="2"/>
  <c r="B2535"/>
  <c r="B2835"/>
  <c r="B4436"/>
  <c r="B2759"/>
  <c r="B1529"/>
  <c r="B3934"/>
  <c r="B1082"/>
  <c r="B2457"/>
  <c r="B3329"/>
  <c r="B4063"/>
  <c r="B3129"/>
  <c r="B1232"/>
  <c r="B4226"/>
  <c r="B4580"/>
  <c r="B3486"/>
  <c r="B1009"/>
  <c r="B3055"/>
  <c r="B3639"/>
  <c r="B2609"/>
  <c r="B2680"/>
  <c r="B4738"/>
  <c r="B4527"/>
  <c r="B4372"/>
  <c r="B854"/>
  <c r="B1457"/>
  <c r="B2981"/>
  <c r="B3867"/>
  <c r="B2182"/>
  <c r="B55"/>
  <c r="L4978"/>
  <c r="G75" i="1" l="1"/>
  <c r="G76" s="1"/>
  <c r="X4979" i="2"/>
  <c r="AD4979" s="1"/>
  <c r="V4986"/>
  <c r="AA4986" s="1"/>
  <c r="AB4986" s="1"/>
  <c r="R4978"/>
  <c r="AC4982"/>
  <c r="K4986"/>
  <c r="B2982"/>
  <c r="B855"/>
  <c r="B1010"/>
  <c r="B4581"/>
  <c r="B1530"/>
  <c r="B4437"/>
  <c r="B4287"/>
  <c r="B4528"/>
  <c r="B2681"/>
  <c r="B4227"/>
  <c r="B3330"/>
  <c r="B2760"/>
  <c r="B2836"/>
  <c r="B3783"/>
  <c r="B3561"/>
  <c r="B3412"/>
  <c r="B1307"/>
  <c r="B3868"/>
  <c r="B1458"/>
  <c r="B4373"/>
  <c r="B4739"/>
  <c r="B3487"/>
  <c r="B1233"/>
  <c r="B4064"/>
  <c r="B3935"/>
  <c r="B3709"/>
  <c r="B4677"/>
  <c r="B2907"/>
  <c r="B3640"/>
  <c r="B1083"/>
  <c r="B2536"/>
  <c r="B1386"/>
  <c r="B3130"/>
  <c r="B2458"/>
  <c r="B2610"/>
  <c r="B3056"/>
  <c r="G118" i="1"/>
  <c r="B3257" i="2"/>
  <c r="B931"/>
  <c r="B4166"/>
  <c r="B1155"/>
  <c r="B2183"/>
  <c r="L4979"/>
  <c r="B56"/>
  <c r="G77" i="1" l="1"/>
  <c r="X4980" i="2"/>
  <c r="V4987"/>
  <c r="AA4987" s="1"/>
  <c r="AB4987" s="1"/>
  <c r="Z4986"/>
  <c r="R4979"/>
  <c r="AC4983"/>
  <c r="K4987"/>
  <c r="B4065"/>
  <c r="B4740"/>
  <c r="B1459"/>
  <c r="B2837"/>
  <c r="B3331"/>
  <c r="B4288"/>
  <c r="B2611"/>
  <c r="B1387"/>
  <c r="B1308"/>
  <c r="B1156"/>
  <c r="B932"/>
  <c r="B3057"/>
  <c r="B1084"/>
  <c r="B1234"/>
  <c r="B3488"/>
  <c r="B4374"/>
  <c r="B3869"/>
  <c r="B3413"/>
  <c r="B3784"/>
  <c r="B2761"/>
  <c r="B4228"/>
  <c r="B4529"/>
  <c r="B4438"/>
  <c r="B4582"/>
  <c r="B2983"/>
  <c r="B4167"/>
  <c r="B3258"/>
  <c r="B3562"/>
  <c r="B2682"/>
  <c r="B1531"/>
  <c r="B1011"/>
  <c r="B856"/>
  <c r="B2459"/>
  <c r="B4678"/>
  <c r="B3936"/>
  <c r="G119" i="1"/>
  <c r="B3131" i="2"/>
  <c r="B2537"/>
  <c r="B3641"/>
  <c r="B2908"/>
  <c r="B3710"/>
  <c r="B2184"/>
  <c r="B57"/>
  <c r="L4980"/>
  <c r="G78" i="1" l="1"/>
  <c r="AD4980" i="2"/>
  <c r="X4981"/>
  <c r="V4988"/>
  <c r="AA4988" s="1"/>
  <c r="AB4988" s="1"/>
  <c r="Z4987"/>
  <c r="R4980"/>
  <c r="AC4984"/>
  <c r="K4988"/>
  <c r="B2538"/>
  <c r="B2460"/>
  <c r="B857"/>
  <c r="B1532"/>
  <c r="B3563"/>
  <c r="B4530"/>
  <c r="B3414"/>
  <c r="B1235"/>
  <c r="B1460"/>
  <c r="B3711"/>
  <c r="B3642"/>
  <c r="B4679"/>
  <c r="B1012"/>
  <c r="B2683"/>
  <c r="G120" i="1"/>
  <c r="B2984" i="2"/>
  <c r="B4439"/>
  <c r="B4229"/>
  <c r="B3785"/>
  <c r="B3870"/>
  <c r="B3489"/>
  <c r="B1085"/>
  <c r="B933"/>
  <c r="B2612"/>
  <c r="B4289"/>
  <c r="B2838"/>
  <c r="B4741"/>
  <c r="B3937"/>
  <c r="B4583"/>
  <c r="B2762"/>
  <c r="B4375"/>
  <c r="B3058"/>
  <c r="B1157"/>
  <c r="B1388"/>
  <c r="B3332"/>
  <c r="B3132"/>
  <c r="B3259"/>
  <c r="B2909"/>
  <c r="B4168"/>
  <c r="B1309"/>
  <c r="B4066"/>
  <c r="B2185"/>
  <c r="L4981"/>
  <c r="B58"/>
  <c r="G79" i="1" l="1"/>
  <c r="AD4981" i="2"/>
  <c r="X4982"/>
  <c r="AD4982" s="1"/>
  <c r="V4989"/>
  <c r="AA4989" s="1"/>
  <c r="AB4989" s="1"/>
  <c r="Z4988"/>
  <c r="R4981"/>
  <c r="AC4985"/>
  <c r="K4989"/>
  <c r="B4067"/>
  <c r="B4584"/>
  <c r="B3643"/>
  <c r="B2910"/>
  <c r="B2839"/>
  <c r="B2613"/>
  <c r="B3871"/>
  <c r="B4230"/>
  <c r="B1013"/>
  <c r="B1461"/>
  <c r="B2539"/>
  <c r="B1310"/>
  <c r="B3133"/>
  <c r="B1389"/>
  <c r="B3059"/>
  <c r="B2763"/>
  <c r="B3938"/>
  <c r="B1086"/>
  <c r="B2684"/>
  <c r="B4680"/>
  <c r="B3712"/>
  <c r="B4531"/>
  <c r="B1533"/>
  <c r="B4169"/>
  <c r="B3260"/>
  <c r="B3333"/>
  <c r="B4376"/>
  <c r="B3415"/>
  <c r="B3564"/>
  <c r="B1158"/>
  <c r="B2985"/>
  <c r="G121" i="1"/>
  <c r="B4742" i="2"/>
  <c r="B4290"/>
  <c r="B934"/>
  <c r="B3490"/>
  <c r="B3786"/>
  <c r="B4440"/>
  <c r="B1236"/>
  <c r="B858"/>
  <c r="B2461"/>
  <c r="B2186"/>
  <c r="L4982"/>
  <c r="B59"/>
  <c r="G80" i="1" l="1"/>
  <c r="X4983" i="2"/>
  <c r="V4990"/>
  <c r="AA4990" s="1"/>
  <c r="AB4990" s="1"/>
  <c r="Z4989"/>
  <c r="R4982"/>
  <c r="AC4986"/>
  <c r="K4990"/>
  <c r="B3565"/>
  <c r="B4377"/>
  <c r="B1534"/>
  <c r="B3713"/>
  <c r="B3939"/>
  <c r="B3060"/>
  <c r="B1311"/>
  <c r="B1014"/>
  <c r="B3872"/>
  <c r="B3644"/>
  <c r="B935"/>
  <c r="B4743"/>
  <c r="B2986"/>
  <c r="B3261"/>
  <c r="B2685"/>
  <c r="B3134"/>
  <c r="B2540"/>
  <c r="B2840"/>
  <c r="B2462"/>
  <c r="B1237"/>
  <c r="B3787"/>
  <c r="B3416"/>
  <c r="B4532"/>
  <c r="B4681"/>
  <c r="B2764"/>
  <c r="B1462"/>
  <c r="B4231"/>
  <c r="B2614"/>
  <c r="B2911"/>
  <c r="B4585"/>
  <c r="B4068"/>
  <c r="B859"/>
  <c r="B4441"/>
  <c r="B3491"/>
  <c r="B4291"/>
  <c r="B1159"/>
  <c r="B3334"/>
  <c r="B4170"/>
  <c r="B1087"/>
  <c r="B1390"/>
  <c r="G122" i="1"/>
  <c r="B2187" i="2"/>
  <c r="L4983"/>
  <c r="B60"/>
  <c r="G81" i="1" l="1"/>
  <c r="AD4983" i="2"/>
  <c r="X4984"/>
  <c r="AD4984" s="1"/>
  <c r="V4991"/>
  <c r="AA4991" s="1"/>
  <c r="AB4991" s="1"/>
  <c r="Z4990"/>
  <c r="R4983"/>
  <c r="AC4987"/>
  <c r="K4991"/>
  <c r="B1088"/>
  <c r="B4069"/>
  <c r="B2912"/>
  <c r="B4232"/>
  <c r="G123" i="1"/>
  <c r="B4682" i="2"/>
  <c r="B3417"/>
  <c r="B1238"/>
  <c r="B2463"/>
  <c r="B936"/>
  <c r="B1312"/>
  <c r="B1391"/>
  <c r="B4171"/>
  <c r="B3492"/>
  <c r="B3262"/>
  <c r="B4744"/>
  <c r="B3645"/>
  <c r="B1015"/>
  <c r="B3061"/>
  <c r="B3714"/>
  <c r="B4378"/>
  <c r="B1160"/>
  <c r="B4586"/>
  <c r="B2615"/>
  <c r="B1463"/>
  <c r="B2765"/>
  <c r="B4533"/>
  <c r="B3788"/>
  <c r="B2841"/>
  <c r="B3135"/>
  <c r="B3335"/>
  <c r="B4292"/>
  <c r="B4442"/>
  <c r="B860"/>
  <c r="B2541"/>
  <c r="B2686"/>
  <c r="B2987"/>
  <c r="B3873"/>
  <c r="B3940"/>
  <c r="B1535"/>
  <c r="B3566"/>
  <c r="B2188"/>
  <c r="B61"/>
  <c r="L4984"/>
  <c r="I67" i="1" l="1"/>
  <c r="I68" s="1"/>
  <c r="X4985" i="2"/>
  <c r="AD4985" s="1"/>
  <c r="V4992"/>
  <c r="AA4992" s="1"/>
  <c r="AB4992" s="1"/>
  <c r="Z4991"/>
  <c r="R4984"/>
  <c r="AC4988"/>
  <c r="K4992"/>
  <c r="B1536"/>
  <c r="B2687"/>
  <c r="B861"/>
  <c r="B4293"/>
  <c r="B2842"/>
  <c r="B4534"/>
  <c r="B4587"/>
  <c r="B3646"/>
  <c r="B1313"/>
  <c r="B2913"/>
  <c r="B1089"/>
  <c r="H124" i="1"/>
  <c r="B2464" i="2"/>
  <c r="B3418"/>
  <c r="B2766"/>
  <c r="B4683"/>
  <c r="B3874"/>
  <c r="B1464"/>
  <c r="B4379"/>
  <c r="B3062"/>
  <c r="B1239"/>
  <c r="B3567"/>
  <c r="B3941"/>
  <c r="B2988"/>
  <c r="B2542"/>
  <c r="B4443"/>
  <c r="B3336"/>
  <c r="B3136"/>
  <c r="B3789"/>
  <c r="B2616"/>
  <c r="B1161"/>
  <c r="B3715"/>
  <c r="B1016"/>
  <c r="B4745"/>
  <c r="B3263"/>
  <c r="B3493"/>
  <c r="B1392"/>
  <c r="B937"/>
  <c r="B4233"/>
  <c r="B4070"/>
  <c r="B2189"/>
  <c r="B62"/>
  <c r="L4985"/>
  <c r="I69" i="1" l="1"/>
  <c r="X4986" i="2"/>
  <c r="V4993"/>
  <c r="AA4993" s="1"/>
  <c r="AB4993" s="1"/>
  <c r="Z4992"/>
  <c r="R4985"/>
  <c r="W4990"/>
  <c r="AC4989"/>
  <c r="K4993"/>
  <c r="B3494"/>
  <c r="B1017"/>
  <c r="B1162"/>
  <c r="H125" i="1"/>
  <c r="B3419" i="2"/>
  <c r="B1314"/>
  <c r="B4588"/>
  <c r="B2843"/>
  <c r="B2688"/>
  <c r="B4234"/>
  <c r="B4746"/>
  <c r="B3716"/>
  <c r="B2617"/>
  <c r="B3137"/>
  <c r="B4444"/>
  <c r="B2989"/>
  <c r="B3568"/>
  <c r="B1240"/>
  <c r="B3063"/>
  <c r="B1465"/>
  <c r="B4684"/>
  <c r="B2465"/>
  <c r="B1090"/>
  <c r="B1393"/>
  <c r="B3647"/>
  <c r="B4535"/>
  <c r="B4294"/>
  <c r="B862"/>
  <c r="B1537"/>
  <c r="B4071"/>
  <c r="B938"/>
  <c r="B3264"/>
  <c r="B3790"/>
  <c r="B3337"/>
  <c r="B2543"/>
  <c r="B3942"/>
  <c r="B4380"/>
  <c r="B3875"/>
  <c r="B2767"/>
  <c r="B2914"/>
  <c r="B2190"/>
  <c r="L4986"/>
  <c r="B63"/>
  <c r="I70" i="1" l="1"/>
  <c r="AD4986" i="2"/>
  <c r="X4987"/>
  <c r="AD4987" s="1"/>
  <c r="Z4993"/>
  <c r="R4986"/>
  <c r="W4991"/>
  <c r="AC4990"/>
  <c r="B2544"/>
  <c r="B1394"/>
  <c r="B1091"/>
  <c r="B2466"/>
  <c r="B3138"/>
  <c r="B4235"/>
  <c r="B2768"/>
  <c r="B4381"/>
  <c r="B863"/>
  <c r="B1466"/>
  <c r="B1241"/>
  <c r="B1163"/>
  <c r="B3495"/>
  <c r="B3943"/>
  <c r="B1538"/>
  <c r="B4295"/>
  <c r="B3648"/>
  <c r="B4685"/>
  <c r="B3064"/>
  <c r="B4747"/>
  <c r="B4589"/>
  <c r="B3420"/>
  <c r="B4072"/>
  <c r="B2990"/>
  <c r="B3717"/>
  <c r="B2844"/>
  <c r="B1315"/>
  <c r="B1018"/>
  <c r="B3338"/>
  <c r="B3265"/>
  <c r="B4536"/>
  <c r="B2915"/>
  <c r="B3876"/>
  <c r="H126" i="1"/>
  <c r="B3791" i="2"/>
  <c r="B939"/>
  <c r="B3569"/>
  <c r="B4445"/>
  <c r="B2618"/>
  <c r="B2689"/>
  <c r="B2191"/>
  <c r="B64"/>
  <c r="L4987"/>
  <c r="I71" i="1" l="1"/>
  <c r="X4988" i="2"/>
  <c r="AD4988" s="1"/>
  <c r="O4975"/>
  <c r="R4987"/>
  <c r="W4992"/>
  <c r="AC4991"/>
  <c r="B2916"/>
  <c r="B3718"/>
  <c r="B4073"/>
  <c r="B4590"/>
  <c r="B3065"/>
  <c r="B1539"/>
  <c r="B1242"/>
  <c r="B864"/>
  <c r="B2769"/>
  <c r="B2467"/>
  <c r="B1395"/>
  <c r="B4446"/>
  <c r="B940"/>
  <c r="B1316"/>
  <c r="B3877"/>
  <c r="B2845"/>
  <c r="B2991"/>
  <c r="B3421"/>
  <c r="B4748"/>
  <c r="B4686"/>
  <c r="B4296"/>
  <c r="B3944"/>
  <c r="B1164"/>
  <c r="B1467"/>
  <c r="B4382"/>
  <c r="B4236"/>
  <c r="B4537"/>
  <c r="B3339"/>
  <c r="B3649"/>
  <c r="B3496"/>
  <c r="B3139"/>
  <c r="B2690"/>
  <c r="B2619"/>
  <c r="B3570"/>
  <c r="B3792"/>
  <c r="B3266"/>
  <c r="B1019"/>
  <c r="H127" i="1"/>
  <c r="B1092" i="2"/>
  <c r="B2545"/>
  <c r="B2192"/>
  <c r="B65"/>
  <c r="L4988"/>
  <c r="I72" i="1" l="1"/>
  <c r="I73" s="1"/>
  <c r="I74" s="1"/>
  <c r="I75" s="1"/>
  <c r="I76" s="1"/>
  <c r="I77" s="1"/>
  <c r="I78" s="1"/>
  <c r="I79" s="1"/>
  <c r="I80" s="1"/>
  <c r="X4989" i="2"/>
  <c r="AD4989" s="1"/>
  <c r="R4988"/>
  <c r="W4993"/>
  <c r="AC4993" s="1"/>
  <c r="AC4992"/>
  <c r="B3267"/>
  <c r="B3571"/>
  <c r="B3140"/>
  <c r="B3650"/>
  <c r="B4538"/>
  <c r="B1165"/>
  <c r="H128" i="1"/>
  <c r="B2846" i="2"/>
  <c r="B3719"/>
  <c r="B2546"/>
  <c r="B4237"/>
  <c r="B1468"/>
  <c r="B3945"/>
  <c r="B4687"/>
  <c r="B3422"/>
  <c r="B2992"/>
  <c r="B3878"/>
  <c r="B941"/>
  <c r="B1396"/>
  <c r="B2770"/>
  <c r="B1243"/>
  <c r="B4074"/>
  <c r="B2917"/>
  <c r="B1020"/>
  <c r="B3793"/>
  <c r="B2620"/>
  <c r="B2691"/>
  <c r="B3497"/>
  <c r="B3340"/>
  <c r="B3066"/>
  <c r="B1093"/>
  <c r="B4383"/>
  <c r="B4297"/>
  <c r="B4749"/>
  <c r="B1317"/>
  <c r="B4447"/>
  <c r="B2468"/>
  <c r="B865"/>
  <c r="B1540"/>
  <c r="B4591"/>
  <c r="B2193"/>
  <c r="L4989"/>
  <c r="B66"/>
  <c r="I81" i="1" l="1"/>
  <c r="K67" s="1"/>
  <c r="X4990" i="2"/>
  <c r="AD4990" s="1"/>
  <c r="R4989"/>
  <c r="B4592"/>
  <c r="B866"/>
  <c r="B2918"/>
  <c r="B1244"/>
  <c r="B4448"/>
  <c r="B4298"/>
  <c r="B3341"/>
  <c r="B3794"/>
  <c r="B4075"/>
  <c r="B942"/>
  <c r="B2993"/>
  <c r="B4688"/>
  <c r="B2547"/>
  <c r="B3268"/>
  <c r="H129" i="1"/>
  <c r="B2771" i="2"/>
  <c r="B1469"/>
  <c r="B4539"/>
  <c r="B3651"/>
  <c r="B3572"/>
  <c r="B1094"/>
  <c r="B2692"/>
  <c r="B2847"/>
  <c r="B1166"/>
  <c r="B1541"/>
  <c r="B2469"/>
  <c r="B1318"/>
  <c r="B4750"/>
  <c r="B4384"/>
  <c r="B3067"/>
  <c r="B3498"/>
  <c r="B2621"/>
  <c r="B1021"/>
  <c r="B1397"/>
  <c r="B3879"/>
  <c r="B3423"/>
  <c r="B3946"/>
  <c r="B4238"/>
  <c r="B3720"/>
  <c r="B3141"/>
  <c r="B2194"/>
  <c r="B67"/>
  <c r="L4990"/>
  <c r="K68" i="1" l="1"/>
  <c r="X4991" i="2"/>
  <c r="AD4991" s="1"/>
  <c r="O4979"/>
  <c r="R4990"/>
  <c r="B3142"/>
  <c r="B4239"/>
  <c r="B3424"/>
  <c r="B2622"/>
  <c r="B3068"/>
  <c r="B4751"/>
  <c r="B1167"/>
  <c r="B1470"/>
  <c r="B2994"/>
  <c r="B3342"/>
  <c r="B1398"/>
  <c r="B1542"/>
  <c r="B2848"/>
  <c r="B3573"/>
  <c r="B2548"/>
  <c r="B3795"/>
  <c r="B4299"/>
  <c r="B1245"/>
  <c r="B867"/>
  <c r="B3721"/>
  <c r="B3947"/>
  <c r="B3880"/>
  <c r="B3499"/>
  <c r="B4385"/>
  <c r="B1095"/>
  <c r="B4540"/>
  <c r="B2772"/>
  <c r="B3269"/>
  <c r="B4689"/>
  <c r="B943"/>
  <c r="B1022"/>
  <c r="B1319"/>
  <c r="B2470"/>
  <c r="B2693"/>
  <c r="H130" i="1"/>
  <c r="B3652" i="2"/>
  <c r="B4076"/>
  <c r="B4449"/>
  <c r="B2919"/>
  <c r="B4593"/>
  <c r="B2195"/>
  <c r="B68"/>
  <c r="L4991"/>
  <c r="K69" i="1" l="1"/>
  <c r="K70" s="1"/>
  <c r="K71" s="1"/>
  <c r="K72" s="1"/>
  <c r="X4992" i="2"/>
  <c r="AD4992" s="1"/>
  <c r="R4991"/>
  <c r="B3653"/>
  <c r="B944"/>
  <c r="B4541"/>
  <c r="B4386"/>
  <c r="B3881"/>
  <c r="B3722"/>
  <c r="B1246"/>
  <c r="B3574"/>
  <c r="H131" i="1"/>
  <c r="B2920" i="2"/>
  <c r="B4077"/>
  <c r="B2773"/>
  <c r="B1096"/>
  <c r="B3500"/>
  <c r="B3948"/>
  <c r="B868"/>
  <c r="B4300"/>
  <c r="B2549"/>
  <c r="B2849"/>
  <c r="B1399"/>
  <c r="B3343"/>
  <c r="B1471"/>
  <c r="B1168"/>
  <c r="B3069"/>
  <c r="B3425"/>
  <c r="B3143"/>
  <c r="B4594"/>
  <c r="B4450"/>
  <c r="B1320"/>
  <c r="B3270"/>
  <c r="B3796"/>
  <c r="B1543"/>
  <c r="B2995"/>
  <c r="B4752"/>
  <c r="B2623"/>
  <c r="B4240"/>
  <c r="B2471"/>
  <c r="B1023"/>
  <c r="B4690"/>
  <c r="B2694"/>
  <c r="B2196"/>
  <c r="B69"/>
  <c r="L4992"/>
  <c r="K73" i="1" l="1"/>
  <c r="K74" s="1"/>
  <c r="K75" s="1"/>
  <c r="K76" s="1"/>
  <c r="K77" s="1"/>
  <c r="K78" s="1"/>
  <c r="K79" s="1"/>
  <c r="K80" s="1"/>
  <c r="K81" s="1"/>
  <c r="X4993" i="2"/>
  <c r="AD4993" s="1"/>
  <c r="O4981"/>
  <c r="R4992"/>
  <c r="H132" i="1"/>
  <c r="B2695" i="2"/>
  <c r="B1024"/>
  <c r="B3271"/>
  <c r="B3144"/>
  <c r="B1472"/>
  <c r="B1400"/>
  <c r="B2921"/>
  <c r="B4387"/>
  <c r="B945"/>
  <c r="B2996"/>
  <c r="B3501"/>
  <c r="B4078"/>
  <c r="B3723"/>
  <c r="B4691"/>
  <c r="B4241"/>
  <c r="B4753"/>
  <c r="B1321"/>
  <c r="B4595"/>
  <c r="B3426"/>
  <c r="B3344"/>
  <c r="B4301"/>
  <c r="B1247"/>
  <c r="B3882"/>
  <c r="B4542"/>
  <c r="B2472"/>
  <c r="B2624"/>
  <c r="B4451"/>
  <c r="B2550"/>
  <c r="B3575"/>
  <c r="B3797"/>
  <c r="B3070"/>
  <c r="B869"/>
  <c r="B2774"/>
  <c r="B1544"/>
  <c r="B1169"/>
  <c r="B2850"/>
  <c r="B3949"/>
  <c r="B1097"/>
  <c r="B3654"/>
  <c r="B2197"/>
  <c r="B70"/>
  <c r="L4993"/>
  <c r="O4982" l="1"/>
  <c r="Y4950"/>
  <c r="Z4950" s="1"/>
  <c r="R4993"/>
  <c r="H89" i="1"/>
  <c r="B3071" i="2"/>
  <c r="B3576"/>
  <c r="B4452"/>
  <c r="B2473"/>
  <c r="B2997"/>
  <c r="B4388"/>
  <c r="B3950"/>
  <c r="B3883"/>
  <c r="B3427"/>
  <c r="B2775"/>
  <c r="B3798"/>
  <c r="B2551"/>
  <c r="B2625"/>
  <c r="B4302"/>
  <c r="B946"/>
  <c r="B2922"/>
  <c r="B1473"/>
  <c r="B1025"/>
  <c r="B1248"/>
  <c r="B4079"/>
  <c r="B3145"/>
  <c r="B3272"/>
  <c r="B2696"/>
  <c r="B3655"/>
  <c r="B1170"/>
  <c r="B1322"/>
  <c r="B4242"/>
  <c r="B3724"/>
  <c r="B1401"/>
  <c r="B1098"/>
  <c r="B2851"/>
  <c r="B1545"/>
  <c r="B870"/>
  <c r="B4543"/>
  <c r="B3345"/>
  <c r="B4596"/>
  <c r="B4754"/>
  <c r="B4692"/>
  <c r="B3502"/>
  <c r="B2198"/>
  <c r="B71"/>
  <c r="O4983" l="1"/>
  <c r="B3503"/>
  <c r="B4755"/>
  <c r="B1546"/>
  <c r="B3146"/>
  <c r="B2923"/>
  <c r="B3884"/>
  <c r="B4389"/>
  <c r="B1099"/>
  <c r="B4243"/>
  <c r="B2697"/>
  <c r="B1249"/>
  <c r="B2552"/>
  <c r="B2776"/>
  <c r="B2474"/>
  <c r="B4693"/>
  <c r="B4597"/>
  <c r="B4544"/>
  <c r="B2852"/>
  <c r="B3725"/>
  <c r="B3656"/>
  <c r="B3428"/>
  <c r="B3951"/>
  <c r="B2998"/>
  <c r="B3577"/>
  <c r="B1026"/>
  <c r="B4303"/>
  <c r="B3072"/>
  <c r="B3346"/>
  <c r="B1402"/>
  <c r="B1171"/>
  <c r="B3273"/>
  <c r="B871"/>
  <c r="B1323"/>
  <c r="B4080"/>
  <c r="B1474"/>
  <c r="B947"/>
  <c r="B2626"/>
  <c r="B3799"/>
  <c r="B4453"/>
  <c r="B2199"/>
  <c r="B72"/>
  <c r="B3578" l="1"/>
  <c r="B3952"/>
  <c r="B2853"/>
  <c r="B2553"/>
  <c r="B3800"/>
  <c r="B4304"/>
  <c r="B2777"/>
  <c r="B1250"/>
  <c r="B4244"/>
  <c r="B4390"/>
  <c r="B2924"/>
  <c r="B1547"/>
  <c r="B3504"/>
  <c r="B948"/>
  <c r="B872"/>
  <c r="B1172"/>
  <c r="B2999"/>
  <c r="B3429"/>
  <c r="B3726"/>
  <c r="B4545"/>
  <c r="B4694"/>
  <c r="B3274"/>
  <c r="B3657"/>
  <c r="B4598"/>
  <c r="B1324"/>
  <c r="B3347"/>
  <c r="B4454"/>
  <c r="B2627"/>
  <c r="B1475"/>
  <c r="B4081"/>
  <c r="B1403"/>
  <c r="B3073"/>
  <c r="B1027"/>
  <c r="B2475"/>
  <c r="B2698"/>
  <c r="B1100"/>
  <c r="B3885"/>
  <c r="B3147"/>
  <c r="B4756"/>
  <c r="B2200"/>
  <c r="B73"/>
  <c r="Y4951" l="1"/>
  <c r="Z4951" s="1"/>
  <c r="H90" i="1"/>
  <c r="B3148" i="2"/>
  <c r="B1028"/>
  <c r="B2628"/>
  <c r="B1325"/>
  <c r="B949"/>
  <c r="B1548"/>
  <c r="B2476"/>
  <c r="B3074"/>
  <c r="B3658"/>
  <c r="B3275"/>
  <c r="B4546"/>
  <c r="B3430"/>
  <c r="B1404"/>
  <c r="B4695"/>
  <c r="B3727"/>
  <c r="B3000"/>
  <c r="B1101"/>
  <c r="B4082"/>
  <c r="B4391"/>
  <c r="B1251"/>
  <c r="B4305"/>
  <c r="B2554"/>
  <c r="B3953"/>
  <c r="B4757"/>
  <c r="B3886"/>
  <c r="B2699"/>
  <c r="B1476"/>
  <c r="B4455"/>
  <c r="B3348"/>
  <c r="B4599"/>
  <c r="B1173"/>
  <c r="B873"/>
  <c r="B3505"/>
  <c r="B2925"/>
  <c r="B4245"/>
  <c r="B2778"/>
  <c r="B3801"/>
  <c r="B2854"/>
  <c r="B3579"/>
  <c r="B2201"/>
  <c r="B74"/>
  <c r="B2926" l="1"/>
  <c r="B4456"/>
  <c r="B1102"/>
  <c r="B1405"/>
  <c r="B3802"/>
  <c r="B4246"/>
  <c r="B3506"/>
  <c r="B874"/>
  <c r="B3659"/>
  <c r="B2477"/>
  <c r="B950"/>
  <c r="B2629"/>
  <c r="B3149"/>
  <c r="B1174"/>
  <c r="B3349"/>
  <c r="B3887"/>
  <c r="B3954"/>
  <c r="B4306"/>
  <c r="B4392"/>
  <c r="B4083"/>
  <c r="B3001"/>
  <c r="B4696"/>
  <c r="B3431"/>
  <c r="B4600"/>
  <c r="B2700"/>
  <c r="B4758"/>
  <c r="B2555"/>
  <c r="B3728"/>
  <c r="B3276"/>
  <c r="B1549"/>
  <c r="B3580"/>
  <c r="B1252"/>
  <c r="B2855"/>
  <c r="B2779"/>
  <c r="B1477"/>
  <c r="B3075"/>
  <c r="B1326"/>
  <c r="B1029"/>
  <c r="B2202"/>
  <c r="B75"/>
  <c r="O4989" l="1"/>
  <c r="Y4952"/>
  <c r="Z4952" s="1"/>
  <c r="H91" i="1"/>
  <c r="B1478" i="2"/>
  <c r="B2856"/>
  <c r="B3002"/>
  <c r="B4084"/>
  <c r="B4307"/>
  <c r="B2630"/>
  <c r="B3660"/>
  <c r="B1406"/>
  <c r="B3581"/>
  <c r="B3888"/>
  <c r="B1175"/>
  <c r="B3507"/>
  <c r="B3803"/>
  <c r="B2927"/>
  <c r="B1030"/>
  <c r="B3076"/>
  <c r="B2780"/>
  <c r="B1253"/>
  <c r="B1550"/>
  <c r="B3729"/>
  <c r="B4759"/>
  <c r="B4601"/>
  <c r="B4393"/>
  <c r="B3955"/>
  <c r="B3350"/>
  <c r="B3150"/>
  <c r="B951"/>
  <c r="B2478"/>
  <c r="B1103"/>
  <c r="B1327"/>
  <c r="B3277"/>
  <c r="B2701"/>
  <c r="B875"/>
  <c r="B2556"/>
  <c r="B3432"/>
  <c r="B4457"/>
  <c r="B2203"/>
  <c r="B76"/>
  <c r="O4990" l="1"/>
  <c r="B1104"/>
  <c r="B3151"/>
  <c r="B3077"/>
  <c r="B4458"/>
  <c r="B2557"/>
  <c r="B4394"/>
  <c r="B1551"/>
  <c r="B3582"/>
  <c r="B3278"/>
  <c r="B952"/>
  <c r="B1176"/>
  <c r="B3003"/>
  <c r="B1479"/>
  <c r="B2702"/>
  <c r="B1328"/>
  <c r="B4085"/>
  <c r="B2857"/>
  <c r="B3351"/>
  <c r="B4760"/>
  <c r="B2781"/>
  <c r="B1031"/>
  <c r="B3804"/>
  <c r="B3661"/>
  <c r="B4308"/>
  <c r="B3433"/>
  <c r="B876"/>
  <c r="B2479"/>
  <c r="B3956"/>
  <c r="B4602"/>
  <c r="B3730"/>
  <c r="B1254"/>
  <c r="B2928"/>
  <c r="B3508"/>
  <c r="B3889"/>
  <c r="B1407"/>
  <c r="B2631"/>
  <c r="B2204"/>
  <c r="B77"/>
  <c r="O4991" l="1"/>
  <c r="Y4953"/>
  <c r="Z4953" s="1"/>
  <c r="H92" i="1"/>
  <c r="B2632" i="2"/>
  <c r="B3890"/>
  <c r="B2929"/>
  <c r="B3731"/>
  <c r="B3957"/>
  <c r="B4309"/>
  <c r="B3352"/>
  <c r="B2703"/>
  <c r="B1480"/>
  <c r="B1177"/>
  <c r="B3583"/>
  <c r="B4395"/>
  <c r="B4459"/>
  <c r="B3152"/>
  <c r="B1408"/>
  <c r="B3509"/>
  <c r="B4603"/>
  <c r="B3434"/>
  <c r="B3662"/>
  <c r="B1032"/>
  <c r="B4761"/>
  <c r="B2858"/>
  <c r="B877"/>
  <c r="B3805"/>
  <c r="B4086"/>
  <c r="B2480"/>
  <c r="B2782"/>
  <c r="B1255"/>
  <c r="B1329"/>
  <c r="B3004"/>
  <c r="B953"/>
  <c r="B3279"/>
  <c r="B1552"/>
  <c r="B2558"/>
  <c r="B3078"/>
  <c r="B1105"/>
  <c r="B2205"/>
  <c r="B78"/>
  <c r="O4992" l="1"/>
  <c r="B1106"/>
  <c r="B2481"/>
  <c r="B1409"/>
  <c r="B3079"/>
  <c r="B1553"/>
  <c r="B3806"/>
  <c r="B2859"/>
  <c r="B4396"/>
  <c r="B1178"/>
  <c r="B3732"/>
  <c r="B3891"/>
  <c r="B954"/>
  <c r="B2783"/>
  <c r="B1033"/>
  <c r="B3510"/>
  <c r="B4310"/>
  <c r="B3005"/>
  <c r="B1256"/>
  <c r="B3280"/>
  <c r="B3435"/>
  <c r="B3153"/>
  <c r="B2704"/>
  <c r="B2559"/>
  <c r="B1330"/>
  <c r="B4087"/>
  <c r="B878"/>
  <c r="B4762"/>
  <c r="B3663"/>
  <c r="B4604"/>
  <c r="B4460"/>
  <c r="B3584"/>
  <c r="B1481"/>
  <c r="B3353"/>
  <c r="B3958"/>
  <c r="B2930"/>
  <c r="B2633"/>
  <c r="B2206"/>
  <c r="B79"/>
  <c r="Y4954" l="1"/>
  <c r="Z4954" s="1"/>
  <c r="H93" i="1"/>
  <c r="B3354" i="2"/>
  <c r="B4763"/>
  <c r="B879"/>
  <c r="B3154"/>
  <c r="B3281"/>
  <c r="B3006"/>
  <c r="B4605"/>
  <c r="B2560"/>
  <c r="B4311"/>
  <c r="B1034"/>
  <c r="B3080"/>
  <c r="B2482"/>
  <c r="B3959"/>
  <c r="B4461"/>
  <c r="B3664"/>
  <c r="B1331"/>
  <c r="B2705"/>
  <c r="B3436"/>
  <c r="B1257"/>
  <c r="B955"/>
  <c r="B3807"/>
  <c r="B4088"/>
  <c r="B3892"/>
  <c r="B1179"/>
  <c r="B1107"/>
  <c r="B2931"/>
  <c r="B3585"/>
  <c r="B3733"/>
  <c r="B2634"/>
  <c r="B1482"/>
  <c r="B3511"/>
  <c r="B2784"/>
  <c r="B2860"/>
  <c r="B1554"/>
  <c r="B1410"/>
  <c r="B2207"/>
  <c r="B80"/>
  <c r="B2635" l="1"/>
  <c r="B2483"/>
  <c r="B1035"/>
  <c r="B3007"/>
  <c r="B1555"/>
  <c r="B1483"/>
  <c r="B3734"/>
  <c r="B2932"/>
  <c r="B2706"/>
  <c r="B3155"/>
  <c r="B3355"/>
  <c r="B1180"/>
  <c r="B3081"/>
  <c r="B4312"/>
  <c r="B4606"/>
  <c r="B880"/>
  <c r="B2861"/>
  <c r="B1332"/>
  <c r="B2561"/>
  <c r="B2785"/>
  <c r="B4089"/>
  <c r="B3808"/>
  <c r="B1258"/>
  <c r="B3665"/>
  <c r="B3960"/>
  <c r="B1411"/>
  <c r="B3512"/>
  <c r="B3586"/>
  <c r="B1108"/>
  <c r="B3893"/>
  <c r="B956"/>
  <c r="B3437"/>
  <c r="B4462"/>
  <c r="B3282"/>
  <c r="B4764"/>
  <c r="B2208"/>
  <c r="B81"/>
  <c r="Y4955" l="1"/>
  <c r="Z4955" s="1"/>
  <c r="H94" i="1"/>
  <c r="B2786" i="2"/>
  <c r="B3735"/>
  <c r="B3438"/>
  <c r="B3587"/>
  <c r="B3809"/>
  <c r="B2562"/>
  <c r="B2862"/>
  <c r="B881"/>
  <c r="B1181"/>
  <c r="B2933"/>
  <c r="B3008"/>
  <c r="B2636"/>
  <c r="B4765"/>
  <c r="B3082"/>
  <c r="B2484"/>
  <c r="B3283"/>
  <c r="B3894"/>
  <c r="B1412"/>
  <c r="B3666"/>
  <c r="B4090"/>
  <c r="B4313"/>
  <c r="B3156"/>
  <c r="B1484"/>
  <c r="B4463"/>
  <c r="B957"/>
  <c r="B1109"/>
  <c r="B3513"/>
  <c r="B3961"/>
  <c r="B1259"/>
  <c r="B1333"/>
  <c r="B4607"/>
  <c r="B3356"/>
  <c r="B2707"/>
  <c r="B1556"/>
  <c r="B1036"/>
  <c r="B2209"/>
  <c r="B82"/>
  <c r="B2708" l="1"/>
  <c r="B1485"/>
  <c r="B2787"/>
  <c r="B882"/>
  <c r="B2563"/>
  <c r="B3588"/>
  <c r="B3736"/>
  <c r="B1557"/>
  <c r="B3357"/>
  <c r="B1334"/>
  <c r="B3284"/>
  <c r="B2485"/>
  <c r="B4766"/>
  <c r="B2637"/>
  <c r="B2934"/>
  <c r="B1260"/>
  <c r="B3083"/>
  <c r="B3009"/>
  <c r="B3962"/>
  <c r="B1110"/>
  <c r="B4464"/>
  <c r="B3157"/>
  <c r="B4091"/>
  <c r="B1413"/>
  <c r="B1182"/>
  <c r="B1037"/>
  <c r="B4608"/>
  <c r="B3514"/>
  <c r="B958"/>
  <c r="B4314"/>
  <c r="B3667"/>
  <c r="B3895"/>
  <c r="B2863"/>
  <c r="B3810"/>
  <c r="B3439"/>
  <c r="B2210"/>
  <c r="B83"/>
  <c r="Y4956" l="1"/>
  <c r="Z4956" s="1"/>
  <c r="H95" i="1"/>
  <c r="B4092" i="2"/>
  <c r="B4465"/>
  <c r="B3963"/>
  <c r="B3084"/>
  <c r="B883"/>
  <c r="B3811"/>
  <c r="B4315"/>
  <c r="B3515"/>
  <c r="B1038"/>
  <c r="B2638"/>
  <c r="B1335"/>
  <c r="B1558"/>
  <c r="B3589"/>
  <c r="B2788"/>
  <c r="B2709"/>
  <c r="B3896"/>
  <c r="B1414"/>
  <c r="B3158"/>
  <c r="B1111"/>
  <c r="B3010"/>
  <c r="B2486"/>
  <c r="B3440"/>
  <c r="B2864"/>
  <c r="B3668"/>
  <c r="B959"/>
  <c r="B4609"/>
  <c r="B1183"/>
  <c r="B1261"/>
  <c r="B2935"/>
  <c r="B4767"/>
  <c r="B3285"/>
  <c r="B3358"/>
  <c r="B3737"/>
  <c r="B2564"/>
  <c r="B1486"/>
  <c r="B2211"/>
  <c r="B84"/>
  <c r="B3286" l="1"/>
  <c r="B2936"/>
  <c r="B1184"/>
  <c r="B960"/>
  <c r="B2865"/>
  <c r="B1112"/>
  <c r="B2789"/>
  <c r="B1559"/>
  <c r="B2639"/>
  <c r="B3516"/>
  <c r="B3812"/>
  <c r="B884"/>
  <c r="B3964"/>
  <c r="B2565"/>
  <c r="B3359"/>
  <c r="B3011"/>
  <c r="B3159"/>
  <c r="B4093"/>
  <c r="B4768"/>
  <c r="B4610"/>
  <c r="B3669"/>
  <c r="B3441"/>
  <c r="B2710"/>
  <c r="B3590"/>
  <c r="B1336"/>
  <c r="B1039"/>
  <c r="B4316"/>
  <c r="B3085"/>
  <c r="B4466"/>
  <c r="B1487"/>
  <c r="B3738"/>
  <c r="B1262"/>
  <c r="B2487"/>
  <c r="B1415"/>
  <c r="B2212"/>
  <c r="B85"/>
  <c r="Y4957" l="1"/>
  <c r="Z4957" s="1"/>
  <c r="H96" i="1"/>
  <c r="B3739" i="2"/>
  <c r="B1337"/>
  <c r="B3517"/>
  <c r="B1560"/>
  <c r="B961"/>
  <c r="B2937"/>
  <c r="B1263"/>
  <c r="B1488"/>
  <c r="B3086"/>
  <c r="B1040"/>
  <c r="B3591"/>
  <c r="B3442"/>
  <c r="B4611"/>
  <c r="B3160"/>
  <c r="B3360"/>
  <c r="B3965"/>
  <c r="B885"/>
  <c r="B1113"/>
  <c r="B3287"/>
  <c r="B3813"/>
  <c r="B2640"/>
  <c r="B2790"/>
  <c r="B2866"/>
  <c r="B1416"/>
  <c r="B2488"/>
  <c r="B4467"/>
  <c r="B4317"/>
  <c r="B2711"/>
  <c r="B3670"/>
  <c r="B4769"/>
  <c r="B4094"/>
  <c r="B3012"/>
  <c r="B2566"/>
  <c r="B1185"/>
  <c r="B2213"/>
  <c r="B86"/>
  <c r="B4770" l="1"/>
  <c r="B4468"/>
  <c r="B2791"/>
  <c r="B3288"/>
  <c r="B3966"/>
  <c r="B3161"/>
  <c r="B3443"/>
  <c r="B1489"/>
  <c r="B2938"/>
  <c r="B1561"/>
  <c r="B1338"/>
  <c r="B2567"/>
  <c r="B2712"/>
  <c r="B2489"/>
  <c r="B2867"/>
  <c r="B2641"/>
  <c r="B1041"/>
  <c r="B4095"/>
  <c r="B3671"/>
  <c r="B4318"/>
  <c r="B3361"/>
  <c r="B4612"/>
  <c r="B3592"/>
  <c r="B3087"/>
  <c r="B1264"/>
  <c r="B962"/>
  <c r="B3518"/>
  <c r="B3740"/>
  <c r="B1186"/>
  <c r="B3013"/>
  <c r="B1417"/>
  <c r="B3814"/>
  <c r="B1114"/>
  <c r="B886"/>
  <c r="B2214"/>
  <c r="B87"/>
  <c r="Y4958" l="1"/>
  <c r="Z4958" s="1"/>
  <c r="H97" i="1"/>
  <c r="B1115" i="2"/>
  <c r="B3519"/>
  <c r="B1265"/>
  <c r="B3593"/>
  <c r="B3362"/>
  <c r="B2713"/>
  <c r="B3444"/>
  <c r="B3967"/>
  <c r="B3289"/>
  <c r="B4469"/>
  <c r="B1418"/>
  <c r="B1187"/>
  <c r="B4096"/>
  <c r="B2642"/>
  <c r="B2490"/>
  <c r="B2568"/>
  <c r="B887"/>
  <c r="B3014"/>
  <c r="B3741"/>
  <c r="B4319"/>
  <c r="B2868"/>
  <c r="B1562"/>
  <c r="B1490"/>
  <c r="B3162"/>
  <c r="B2792"/>
  <c r="B3815"/>
  <c r="B963"/>
  <c r="B3088"/>
  <c r="B4613"/>
  <c r="B1042"/>
  <c r="B1339"/>
  <c r="B2939"/>
  <c r="B4771"/>
  <c r="B2215"/>
  <c r="B88"/>
  <c r="B2491" l="1"/>
  <c r="B4772"/>
  <c r="B4614"/>
  <c r="B964"/>
  <c r="B2793"/>
  <c r="B1491"/>
  <c r="B2869"/>
  <c r="B3742"/>
  <c r="B1188"/>
  <c r="B4470"/>
  <c r="B3290"/>
  <c r="B3445"/>
  <c r="B1266"/>
  <c r="B1340"/>
  <c r="B2569"/>
  <c r="B3363"/>
  <c r="B1116"/>
  <c r="B2940"/>
  <c r="B1043"/>
  <c r="B3089"/>
  <c r="B3816"/>
  <c r="B3163"/>
  <c r="B1563"/>
  <c r="B4320"/>
  <c r="B3015"/>
  <c r="B888"/>
  <c r="B2643"/>
  <c r="B1419"/>
  <c r="B3968"/>
  <c r="B2714"/>
  <c r="B3594"/>
  <c r="B3520"/>
  <c r="B2216"/>
  <c r="B89"/>
  <c r="Y4959" l="1"/>
  <c r="Z4959" s="1"/>
  <c r="H98" i="1"/>
  <c r="B4321" i="2"/>
  <c r="B3164"/>
  <c r="B2941"/>
  <c r="B3364"/>
  <c r="B1341"/>
  <c r="B1267"/>
  <c r="B3521"/>
  <c r="B2715"/>
  <c r="B1420"/>
  <c r="B3016"/>
  <c r="B1564"/>
  <c r="B3817"/>
  <c r="B2570"/>
  <c r="B3291"/>
  <c r="B1189"/>
  <c r="B2870"/>
  <c r="B4615"/>
  <c r="B2492"/>
  <c r="B889"/>
  <c r="B3090"/>
  <c r="B4471"/>
  <c r="B3743"/>
  <c r="B1492"/>
  <c r="B965"/>
  <c r="B3446"/>
  <c r="B3595"/>
  <c r="B3969"/>
  <c r="B2644"/>
  <c r="B1044"/>
  <c r="B1117"/>
  <c r="B2794"/>
  <c r="B2217"/>
  <c r="B90"/>
  <c r="B890" l="1"/>
  <c r="B4616"/>
  <c r="B1342"/>
  <c r="B1045"/>
  <c r="B1493"/>
  <c r="B1190"/>
  <c r="B3292"/>
  <c r="B3818"/>
  <c r="B3017"/>
  <c r="B3365"/>
  <c r="B3165"/>
  <c r="B2571"/>
  <c r="B1421"/>
  <c r="B2942"/>
  <c r="B2795"/>
  <c r="B3970"/>
  <c r="B1565"/>
  <c r="B1118"/>
  <c r="B2645"/>
  <c r="B3596"/>
  <c r="B966"/>
  <c r="B3744"/>
  <c r="B3091"/>
  <c r="B2493"/>
  <c r="B2871"/>
  <c r="B2716"/>
  <c r="B1268"/>
  <c r="B2218"/>
  <c r="B91"/>
  <c r="Y4960" l="1"/>
  <c r="Z4960" s="1"/>
  <c r="H99" i="1"/>
  <c r="B967" i="2"/>
  <c r="B2646"/>
  <c r="B1566"/>
  <c r="B2796"/>
  <c r="B3366"/>
  <c r="B3293"/>
  <c r="B1494"/>
  <c r="B1343"/>
  <c r="B2717"/>
  <c r="B3092"/>
  <c r="B3745"/>
  <c r="B3971"/>
  <c r="B2943"/>
  <c r="B3819"/>
  <c r="B4617"/>
  <c r="B891"/>
  <c r="B1269"/>
  <c r="B2494"/>
  <c r="B1119"/>
  <c r="B3166"/>
  <c r="B3018"/>
  <c r="B1191"/>
  <c r="B1046"/>
  <c r="B2219"/>
  <c r="B92"/>
  <c r="B1495" l="1"/>
  <c r="B2944"/>
  <c r="B3746"/>
  <c r="B2718"/>
  <c r="B3367"/>
  <c r="B1567"/>
  <c r="B3019"/>
  <c r="B3294"/>
  <c r="B1120"/>
  <c r="B1270"/>
  <c r="B4618"/>
  <c r="B968"/>
  <c r="B1192"/>
  <c r="B3167"/>
  <c r="B2495"/>
  <c r="B892"/>
  <c r="B3820"/>
  <c r="B3972"/>
  <c r="B3093"/>
  <c r="B1344"/>
  <c r="B2220"/>
  <c r="B93"/>
  <c r="Y4961" l="1"/>
  <c r="Z4961" s="1"/>
  <c r="H100" i="1"/>
  <c r="B1121" i="2"/>
  <c r="B3020"/>
  <c r="B3368"/>
  <c r="B1496"/>
  <c r="B3094"/>
  <c r="B3168"/>
  <c r="B969"/>
  <c r="B1271"/>
  <c r="B3295"/>
  <c r="B1568"/>
  <c r="B2719"/>
  <c r="B2945"/>
  <c r="B1345"/>
  <c r="B3821"/>
  <c r="B893"/>
  <c r="B2496"/>
  <c r="B1193"/>
  <c r="B4619"/>
  <c r="B2221"/>
  <c r="C2220" s="1"/>
  <c r="B94"/>
  <c r="B1569" l="1"/>
  <c r="B3296"/>
  <c r="B2720"/>
  <c r="B970"/>
  <c r="B3021"/>
  <c r="B1194"/>
  <c r="B3169"/>
  <c r="B3095"/>
  <c r="B3369"/>
  <c r="B4620"/>
  <c r="B2946"/>
  <c r="B894"/>
  <c r="B1346"/>
  <c r="C2218"/>
  <c r="C2217"/>
  <c r="C2215"/>
  <c r="C2221"/>
  <c r="C2150"/>
  <c r="C2130"/>
  <c r="C1733"/>
  <c r="C1816"/>
  <c r="C1856"/>
  <c r="C1964"/>
  <c r="C2024"/>
  <c r="C1912"/>
  <c r="C1721"/>
  <c r="C2122"/>
  <c r="C1908"/>
  <c r="C2043"/>
  <c r="C1720"/>
  <c r="C1783"/>
  <c r="C1801"/>
  <c r="C1650"/>
  <c r="C2349"/>
  <c r="C2030"/>
  <c r="C2021"/>
  <c r="C2331"/>
  <c r="C2333"/>
  <c r="C1705"/>
  <c r="C1675"/>
  <c r="C1986"/>
  <c r="C2364"/>
  <c r="C1806"/>
  <c r="C1870"/>
  <c r="C1891"/>
  <c r="C2334"/>
  <c r="C1945"/>
  <c r="C1825"/>
  <c r="C2081"/>
  <c r="C1827"/>
  <c r="C2350"/>
  <c r="C2259"/>
  <c r="C1965"/>
  <c r="C1864"/>
  <c r="C2107"/>
  <c r="C2355"/>
  <c r="C1917"/>
  <c r="C2275"/>
  <c r="C1742"/>
  <c r="C2285"/>
  <c r="C1882"/>
  <c r="C2272"/>
  <c r="C1943"/>
  <c r="C1798"/>
  <c r="C1682"/>
  <c r="C1841"/>
  <c r="C2369"/>
  <c r="C2086"/>
  <c r="C1660"/>
  <c r="C1906"/>
  <c r="C1879"/>
  <c r="C1760"/>
  <c r="C2327"/>
  <c r="C1843"/>
  <c r="C2339"/>
  <c r="C2237"/>
  <c r="C2298"/>
  <c r="C2070"/>
  <c r="C2356"/>
  <c r="C1774"/>
  <c r="C1767"/>
  <c r="C2125"/>
  <c r="C1822"/>
  <c r="C1880"/>
  <c r="C2352"/>
  <c r="C2345"/>
  <c r="C1972"/>
  <c r="C1744"/>
  <c r="C1727"/>
  <c r="C1894"/>
  <c r="C1976"/>
  <c r="B2376"/>
  <c r="C2239"/>
  <c r="C1983"/>
  <c r="C1740"/>
  <c r="C2116"/>
  <c r="C2062"/>
  <c r="C2260"/>
  <c r="C1869"/>
  <c r="C1710"/>
  <c r="C1876"/>
  <c r="C2311"/>
  <c r="C2098"/>
  <c r="C1846"/>
  <c r="C1981"/>
  <c r="C1664"/>
  <c r="C2075"/>
  <c r="C1623"/>
  <c r="C1796"/>
  <c r="C1726"/>
  <c r="C1854"/>
  <c r="C2068"/>
  <c r="C2047"/>
  <c r="C2329"/>
  <c r="C1930"/>
  <c r="C1838"/>
  <c r="C2281"/>
  <c r="C1782"/>
  <c r="C1812"/>
  <c r="C2123"/>
  <c r="C2031"/>
  <c r="C1836"/>
  <c r="C1982"/>
  <c r="C1929"/>
  <c r="C1734"/>
  <c r="C1855"/>
  <c r="C1916"/>
  <c r="C2255"/>
  <c r="C2029"/>
  <c r="C2351"/>
  <c r="C1666"/>
  <c r="C1779"/>
  <c r="C1867"/>
  <c r="C1925"/>
  <c r="C2348"/>
  <c r="C1691"/>
  <c r="C1893"/>
  <c r="C2036"/>
  <c r="C2143"/>
  <c r="C1963"/>
  <c r="C2132"/>
  <c r="C1805"/>
  <c r="C2267"/>
  <c r="C2018"/>
  <c r="C2223"/>
  <c r="C1909"/>
  <c r="C1830"/>
  <c r="C1861"/>
  <c r="C1958"/>
  <c r="C1737"/>
  <c r="C2372"/>
  <c r="C1656"/>
  <c r="C2109"/>
  <c r="C1668"/>
  <c r="C1739"/>
  <c r="C2015"/>
  <c r="C2096"/>
  <c r="C2140"/>
  <c r="C1926"/>
  <c r="C1769"/>
  <c r="C2340"/>
  <c r="C1913"/>
  <c r="C1672"/>
  <c r="C2253"/>
  <c r="C1842"/>
  <c r="C1696"/>
  <c r="C2084"/>
  <c r="C2273"/>
  <c r="C2056"/>
  <c r="D1622"/>
  <c r="C2106"/>
  <c r="C2019"/>
  <c r="C1686"/>
  <c r="C2261"/>
  <c r="C2032"/>
  <c r="C1628"/>
  <c r="C2256"/>
  <c r="C1989"/>
  <c r="C2001"/>
  <c r="C2242"/>
  <c r="C2142"/>
  <c r="C2067"/>
  <c r="C2028"/>
  <c r="C2042"/>
  <c r="C1863"/>
  <c r="C2094"/>
  <c r="C1728"/>
  <c r="C1833"/>
  <c r="C1766"/>
  <c r="C2359"/>
  <c r="C2264"/>
  <c r="C1966"/>
  <c r="C1953"/>
  <c r="C1899"/>
  <c r="C1987"/>
  <c r="C1770"/>
  <c r="C1634"/>
  <c r="C1992"/>
  <c r="C2354"/>
  <c r="C1952"/>
  <c r="C1942"/>
  <c r="C1772"/>
  <c r="C1699"/>
  <c r="C1736"/>
  <c r="C2276"/>
  <c r="C2268"/>
  <c r="C1919"/>
  <c r="C2279"/>
  <c r="C2248"/>
  <c r="C1844"/>
  <c r="C1924"/>
  <c r="C1708"/>
  <c r="C2101"/>
  <c r="C1881"/>
  <c r="C1764"/>
  <c r="C2071"/>
  <c r="C2149"/>
  <c r="C1712"/>
  <c r="C1640"/>
  <c r="C1802"/>
  <c r="C2361"/>
  <c r="C2110"/>
  <c r="C2363"/>
  <c r="C1974"/>
  <c r="C1944"/>
  <c r="C1701"/>
  <c r="C1936"/>
  <c r="C1665"/>
  <c r="C1629"/>
  <c r="C2250"/>
  <c r="C1865"/>
  <c r="C1818"/>
  <c r="C1653"/>
  <c r="C1765"/>
  <c r="C1954"/>
  <c r="C1985"/>
  <c r="C2135"/>
  <c r="C1804"/>
  <c r="C2332"/>
  <c r="C2064"/>
  <c r="C1755"/>
  <c r="C2230"/>
  <c r="C1643"/>
  <c r="C1690"/>
  <c r="C1851"/>
  <c r="C2306"/>
  <c r="C1758"/>
  <c r="C2299"/>
  <c r="C1718"/>
  <c r="C1895"/>
  <c r="C1959"/>
  <c r="C2005"/>
  <c r="C1745"/>
  <c r="C2020"/>
  <c r="C1905"/>
  <c r="C1719"/>
  <c r="C1784"/>
  <c r="C1714"/>
  <c r="C1768"/>
  <c r="C1730"/>
  <c r="C1957"/>
  <c r="C1685"/>
  <c r="C1751"/>
  <c r="C1735"/>
  <c r="C1996"/>
  <c r="C1897"/>
  <c r="C2087"/>
  <c r="C1684"/>
  <c r="C2301"/>
  <c r="C1828"/>
  <c r="C2108"/>
  <c r="C1813"/>
  <c r="C1692"/>
  <c r="C2048"/>
  <c r="C2302"/>
  <c r="C2037"/>
  <c r="C2088"/>
  <c r="C1978"/>
  <c r="C2022"/>
  <c r="C1921"/>
  <c r="C2007"/>
  <c r="C1951"/>
  <c r="C1811"/>
  <c r="C2138"/>
  <c r="C1835"/>
  <c r="C2111"/>
  <c r="C1698"/>
  <c r="C2283"/>
  <c r="C1904"/>
  <c r="C2315"/>
  <c r="C1907"/>
  <c r="C2338"/>
  <c r="C1794"/>
  <c r="C2231"/>
  <c r="C2277"/>
  <c r="C2280"/>
  <c r="C2263"/>
  <c r="C2131"/>
  <c r="C1717"/>
  <c r="C2115"/>
  <c r="C2370"/>
  <c r="C1847"/>
  <c r="C1928"/>
  <c r="C1871"/>
  <c r="C1631"/>
  <c r="C2063"/>
  <c r="C1845"/>
  <c r="C2229"/>
  <c r="C2342"/>
  <c r="C2357"/>
  <c r="C1761"/>
  <c r="C1694"/>
  <c r="C1670"/>
  <c r="C2240"/>
  <c r="C2226"/>
  <c r="C2365"/>
  <c r="C2330"/>
  <c r="C2065"/>
  <c r="C2146"/>
  <c r="C1669"/>
  <c r="C1625"/>
  <c r="C2246"/>
  <c r="C2224"/>
  <c r="C2040"/>
  <c r="C1932"/>
  <c r="C1922"/>
  <c r="C1776"/>
  <c r="C2077"/>
  <c r="C1937"/>
  <c r="C2136"/>
  <c r="C2139"/>
  <c r="C1671"/>
  <c r="C1849"/>
  <c r="C2120"/>
  <c r="C1837"/>
  <c r="C2249"/>
  <c r="C1995"/>
  <c r="C2269"/>
  <c r="C1885"/>
  <c r="C2252"/>
  <c r="C1778"/>
  <c r="C2254"/>
  <c r="C2046"/>
  <c r="C1858"/>
  <c r="C2080"/>
  <c r="C1632"/>
  <c r="C2114"/>
  <c r="C1803"/>
  <c r="C1655"/>
  <c r="C1678"/>
  <c r="C1743"/>
  <c r="C2089"/>
  <c r="C2284"/>
  <c r="C1923"/>
  <c r="C1741"/>
  <c r="C2117"/>
  <c r="C2039"/>
  <c r="C2290"/>
  <c r="C2266"/>
  <c r="C2343"/>
  <c r="C1799"/>
  <c r="C1896"/>
  <c r="C2057"/>
  <c r="C1754"/>
  <c r="C1688"/>
  <c r="C1947"/>
  <c r="C2012"/>
  <c r="C2034"/>
  <c r="C1979"/>
  <c r="C1746"/>
  <c r="C1689"/>
  <c r="C2105"/>
  <c r="C2092"/>
  <c r="C1997"/>
  <c r="C2003"/>
  <c r="C1724"/>
  <c r="C2305"/>
  <c r="C1647"/>
  <c r="C1633"/>
  <c r="C1788"/>
  <c r="C1731"/>
  <c r="C2033"/>
  <c r="C1918"/>
  <c r="C2073"/>
  <c r="C2045"/>
  <c r="C1973"/>
  <c r="C1807"/>
  <c r="C1873"/>
  <c r="C2228"/>
  <c r="C1680"/>
  <c r="C2292"/>
  <c r="C1683"/>
  <c r="C1792"/>
  <c r="C1752"/>
  <c r="C2310"/>
  <c r="C2058"/>
  <c r="C2323"/>
  <c r="C1915"/>
  <c r="C1713"/>
  <c r="C2009"/>
  <c r="C1749"/>
  <c r="C1826"/>
  <c r="C2322"/>
  <c r="C2289"/>
  <c r="C1674"/>
  <c r="C2288"/>
  <c r="C1738"/>
  <c r="C2295"/>
  <c r="C1780"/>
  <c r="C2113"/>
  <c r="C1715"/>
  <c r="C1814"/>
  <c r="C2091"/>
  <c r="C1785"/>
  <c r="C2287"/>
  <c r="C1866"/>
  <c r="C2118"/>
  <c r="C1988"/>
  <c r="C2245"/>
  <c r="C2082"/>
  <c r="C2055"/>
  <c r="C2128"/>
  <c r="C1624"/>
  <c r="C1839"/>
  <c r="C1888"/>
  <c r="C2083"/>
  <c r="C1823"/>
  <c r="C1859"/>
  <c r="C1968"/>
  <c r="C1852"/>
  <c r="C1677"/>
  <c r="C2353"/>
  <c r="C2336"/>
  <c r="C2282"/>
  <c r="C2326"/>
  <c r="C1900"/>
  <c r="C2318"/>
  <c r="C1820"/>
  <c r="C1914"/>
  <c r="C2346"/>
  <c r="C1637"/>
  <c r="C1990"/>
  <c r="C2051"/>
  <c r="C2124"/>
  <c r="C1756"/>
  <c r="C2100"/>
  <c r="C2236"/>
  <c r="C1824"/>
  <c r="C1977"/>
  <c r="C1753"/>
  <c r="C2093"/>
  <c r="C1975"/>
  <c r="C1642"/>
  <c r="C2286"/>
  <c r="C2044"/>
  <c r="C2054"/>
  <c r="C2320"/>
  <c r="C2011"/>
  <c r="C2137"/>
  <c r="C1910"/>
  <c r="C1722"/>
  <c r="C2066"/>
  <c r="C1663"/>
  <c r="C2027"/>
  <c r="C2103"/>
  <c r="C2238"/>
  <c r="C2069"/>
  <c r="C2112"/>
  <c r="C1707"/>
  <c r="C1961"/>
  <c r="C2308"/>
  <c r="C1704"/>
  <c r="C1661"/>
  <c r="C2085"/>
  <c r="C1750"/>
  <c r="C1817"/>
  <c r="C2247"/>
  <c r="C2010"/>
  <c r="C2234"/>
  <c r="C2038"/>
  <c r="C2274"/>
  <c r="C2145"/>
  <c r="C1635"/>
  <c r="C2300"/>
  <c r="C1639"/>
  <c r="C1759"/>
  <c r="C1931"/>
  <c r="C2341"/>
  <c r="C2072"/>
  <c r="C1868"/>
  <c r="C2017"/>
  <c r="C2227"/>
  <c r="C2328"/>
  <c r="C1775"/>
  <c r="C2303"/>
  <c r="C1840"/>
  <c r="C2235"/>
  <c r="C2095"/>
  <c r="C1883"/>
  <c r="C2313"/>
  <c r="C1706"/>
  <c r="C1658"/>
  <c r="C2319"/>
  <c r="C1773"/>
  <c r="C1955"/>
  <c r="C1649"/>
  <c r="C2035"/>
  <c r="C1732"/>
  <c r="C1702"/>
  <c r="C1939"/>
  <c r="C1950"/>
  <c r="C1795"/>
  <c r="C1853"/>
  <c r="C2366"/>
  <c r="C1652"/>
  <c r="C2016"/>
  <c r="C1872"/>
  <c r="C2041"/>
  <c r="C1659"/>
  <c r="C2222"/>
  <c r="C2257"/>
  <c r="C2148"/>
  <c r="C1808"/>
  <c r="C1991"/>
  <c r="C1777"/>
  <c r="C1638"/>
  <c r="C2270"/>
  <c r="C2102"/>
  <c r="C2053"/>
  <c r="C1786"/>
  <c r="C2324"/>
  <c r="C1948"/>
  <c r="C2225"/>
  <c r="C1946"/>
  <c r="C1662"/>
  <c r="C1933"/>
  <c r="C2090"/>
  <c r="C2050"/>
  <c r="C2119"/>
  <c r="C2362"/>
  <c r="C2368"/>
  <c r="C1857"/>
  <c r="C1874"/>
  <c r="C1903"/>
  <c r="C2265"/>
  <c r="C2335"/>
  <c r="C2059"/>
  <c r="C2026"/>
  <c r="C1622"/>
  <c r="C1748"/>
  <c r="C1627"/>
  <c r="C1927"/>
  <c r="C1940"/>
  <c r="C2008"/>
  <c r="C1630"/>
  <c r="C2141"/>
  <c r="C1703"/>
  <c r="C1667"/>
  <c r="C1860"/>
  <c r="C2251"/>
  <c r="C2049"/>
  <c r="C2312"/>
  <c r="C2278"/>
  <c r="C1716"/>
  <c r="C2291"/>
  <c r="C2078"/>
  <c r="C2232"/>
  <c r="C1821"/>
  <c r="C1938"/>
  <c r="C2076"/>
  <c r="C2079"/>
  <c r="C1969"/>
  <c r="C2293"/>
  <c r="C2258"/>
  <c r="C1679"/>
  <c r="C1962"/>
  <c r="C2004"/>
  <c r="C1725"/>
  <c r="C2317"/>
  <c r="C2296"/>
  <c r="C1887"/>
  <c r="C2002"/>
  <c r="C2061"/>
  <c r="C1901"/>
  <c r="C2347"/>
  <c r="C1993"/>
  <c r="C1762"/>
  <c r="C2309"/>
  <c r="C1763"/>
  <c r="C2133"/>
  <c r="C1810"/>
  <c r="C2367"/>
  <c r="C1898"/>
  <c r="C2358"/>
  <c r="C1998"/>
  <c r="C2006"/>
  <c r="C2000"/>
  <c r="C1819"/>
  <c r="C1645"/>
  <c r="C1911"/>
  <c r="C1681"/>
  <c r="C2127"/>
  <c r="C2074"/>
  <c r="C1889"/>
  <c r="C2344"/>
  <c r="C2104"/>
  <c r="C1781"/>
  <c r="C1787"/>
  <c r="C1646"/>
  <c r="C2360"/>
  <c r="C2060"/>
  <c r="C1757"/>
  <c r="C2297"/>
  <c r="C1832"/>
  <c r="C2271"/>
  <c r="C1791"/>
  <c r="C2052"/>
  <c r="C2371"/>
  <c r="C2014"/>
  <c r="C1800"/>
  <c r="C1920"/>
  <c r="C1831"/>
  <c r="C1949"/>
  <c r="C1884"/>
  <c r="C1648"/>
  <c r="C1902"/>
  <c r="C2151"/>
  <c r="C2129"/>
  <c r="C1644"/>
  <c r="C2241"/>
  <c r="C2262"/>
  <c r="C1641"/>
  <c r="C1790"/>
  <c r="C2147"/>
  <c r="C1697"/>
  <c r="C1657"/>
  <c r="C1999"/>
  <c r="C2097"/>
  <c r="C1700"/>
  <c r="C1967"/>
  <c r="C2233"/>
  <c r="C1848"/>
  <c r="C1829"/>
  <c r="C1850"/>
  <c r="C1886"/>
  <c r="C2316"/>
  <c r="C1980"/>
  <c r="C1994"/>
  <c r="C1709"/>
  <c r="C1935"/>
  <c r="C1793"/>
  <c r="C1789"/>
  <c r="C2126"/>
  <c r="C2023"/>
  <c r="C1673"/>
  <c r="C2243"/>
  <c r="C1878"/>
  <c r="C1729"/>
  <c r="C2244"/>
  <c r="C1723"/>
  <c r="C1834"/>
  <c r="C2314"/>
  <c r="C1984"/>
  <c r="C1651"/>
  <c r="C1892"/>
  <c r="C1636"/>
  <c r="C1747"/>
  <c r="C2013"/>
  <c r="C2152"/>
  <c r="C2325"/>
  <c r="C1941"/>
  <c r="C1934"/>
  <c r="C1877"/>
  <c r="C2321"/>
  <c r="C2099"/>
  <c r="C1695"/>
  <c r="C1687"/>
  <c r="C1971"/>
  <c r="C2134"/>
  <c r="C1815"/>
  <c r="C1654"/>
  <c r="C1809"/>
  <c r="C1970"/>
  <c r="C2307"/>
  <c r="C2025"/>
  <c r="C2144"/>
  <c r="C1626"/>
  <c r="C2121"/>
  <c r="C1676"/>
  <c r="C1862"/>
  <c r="C2304"/>
  <c r="C1771"/>
  <c r="C1875"/>
  <c r="C1956"/>
  <c r="C2294"/>
  <c r="C1890"/>
  <c r="C2337"/>
  <c r="C1711"/>
  <c r="C1797"/>
  <c r="C1693"/>
  <c r="C1960"/>
  <c r="C2153"/>
  <c r="C2155"/>
  <c r="C2154"/>
  <c r="C2157"/>
  <c r="C2158"/>
  <c r="C2159"/>
  <c r="C2156"/>
  <c r="C2160"/>
  <c r="C2163"/>
  <c r="C2162"/>
  <c r="C2161"/>
  <c r="C2165"/>
  <c r="C2164"/>
  <c r="C2167"/>
  <c r="C2166"/>
  <c r="C2169"/>
  <c r="C2168"/>
  <c r="C2172"/>
  <c r="C2171"/>
  <c r="C2173"/>
  <c r="C2170"/>
  <c r="C2174"/>
  <c r="C2175"/>
  <c r="C2176"/>
  <c r="C2177"/>
  <c r="C2180"/>
  <c r="C2178"/>
  <c r="C2181"/>
  <c r="C2179"/>
  <c r="C2183"/>
  <c r="C2182"/>
  <c r="C2185"/>
  <c r="C2184"/>
  <c r="C2186"/>
  <c r="C2189"/>
  <c r="C2187"/>
  <c r="C2188"/>
  <c r="C2190"/>
  <c r="C2191"/>
  <c r="C2194"/>
  <c r="C2192"/>
  <c r="C2196"/>
  <c r="C2193"/>
  <c r="C2195"/>
  <c r="C2198"/>
  <c r="C2197"/>
  <c r="C2199"/>
  <c r="C2202"/>
  <c r="C2200"/>
  <c r="C2201"/>
  <c r="C2205"/>
  <c r="C2203"/>
  <c r="C2204"/>
  <c r="C2206"/>
  <c r="C2207"/>
  <c r="C2208"/>
  <c r="C2209"/>
  <c r="C2210"/>
  <c r="C2211"/>
  <c r="C2219"/>
  <c r="C2212"/>
  <c r="C2214"/>
  <c r="C2213"/>
  <c r="C2216"/>
  <c r="B95"/>
  <c r="Y4962" l="1"/>
  <c r="Z4962" s="1"/>
  <c r="H101" i="1"/>
  <c r="B3370" i="2"/>
  <c r="B971"/>
  <c r="B1195"/>
  <c r="B895"/>
  <c r="B3170"/>
  <c r="B1570"/>
  <c r="B4621"/>
  <c r="C4081" s="1"/>
  <c r="B3096"/>
  <c r="B2721"/>
  <c r="C2376"/>
  <c r="D1623" s="1"/>
  <c r="E1622"/>
  <c r="I1622"/>
  <c r="B96"/>
  <c r="C95" s="1"/>
  <c r="C4583" l="1"/>
  <c r="C4623"/>
  <c r="C4379"/>
  <c r="C4669"/>
  <c r="C4555"/>
  <c r="C4406"/>
  <c r="C4361"/>
  <c r="C4154"/>
  <c r="C4215"/>
  <c r="C4231"/>
  <c r="C4435"/>
  <c r="C4749"/>
  <c r="C4184"/>
  <c r="C4188"/>
  <c r="C4178"/>
  <c r="C4615"/>
  <c r="C4570"/>
  <c r="C4619"/>
  <c r="C4724"/>
  <c r="C4476"/>
  <c r="C4171"/>
  <c r="C4401"/>
  <c r="C4579"/>
  <c r="C4601"/>
  <c r="C4498"/>
  <c r="C4645"/>
  <c r="C4385"/>
  <c r="C4496"/>
  <c r="C4648"/>
  <c r="C4419"/>
  <c r="C4425"/>
  <c r="C4263"/>
  <c r="C4159"/>
  <c r="C4396"/>
  <c r="C4667"/>
  <c r="C4747"/>
  <c r="C4581"/>
  <c r="C4559"/>
  <c r="C4108"/>
  <c r="C4450"/>
  <c r="C4735"/>
  <c r="C4029"/>
  <c r="C4074"/>
  <c r="C4168"/>
  <c r="C4448"/>
  <c r="C4624"/>
  <c r="C4744"/>
  <c r="C4627"/>
  <c r="C4257"/>
  <c r="C4515"/>
  <c r="C4538"/>
  <c r="C4387"/>
  <c r="C4688"/>
  <c r="C4181"/>
  <c r="C4125"/>
  <c r="C4269"/>
  <c r="C4365"/>
  <c r="C4508"/>
  <c r="C4512"/>
  <c r="C4024"/>
  <c r="C4716"/>
  <c r="C4224"/>
  <c r="C4434"/>
  <c r="C4547"/>
  <c r="C4185"/>
  <c r="C4367"/>
  <c r="C4117"/>
  <c r="C4300"/>
  <c r="C4044"/>
  <c r="C4564"/>
  <c r="C4129"/>
  <c r="C4697"/>
  <c r="C4510"/>
  <c r="C4321"/>
  <c r="C4189"/>
  <c r="C4707"/>
  <c r="C4083"/>
  <c r="C4734"/>
  <c r="C4203"/>
  <c r="C4155"/>
  <c r="C4441"/>
  <c r="C4690"/>
  <c r="C4760"/>
  <c r="C4575"/>
  <c r="C4569"/>
  <c r="C4152"/>
  <c r="C4692"/>
  <c r="C4123"/>
  <c r="C4566"/>
  <c r="C4221"/>
  <c r="C4417"/>
  <c r="C4663"/>
  <c r="C4318"/>
  <c r="C4356"/>
  <c r="C4369"/>
  <c r="C4151"/>
  <c r="C4621"/>
  <c r="C4606"/>
  <c r="C4607"/>
  <c r="C4464"/>
  <c r="C4605"/>
  <c r="C4463"/>
  <c r="C4312"/>
  <c r="C4764"/>
  <c r="C4090"/>
  <c r="C4765"/>
  <c r="C4466"/>
  <c r="C4608"/>
  <c r="C4313"/>
  <c r="C4767"/>
  <c r="C4465"/>
  <c r="C4314"/>
  <c r="C4315"/>
  <c r="C4093"/>
  <c r="C4609"/>
  <c r="C4091"/>
  <c r="C4092"/>
  <c r="C4768"/>
  <c r="C4766"/>
  <c r="C4316"/>
  <c r="C4611"/>
  <c r="C4610"/>
  <c r="C4094"/>
  <c r="C4769"/>
  <c r="C4467"/>
  <c r="C4695"/>
  <c r="C4137"/>
  <c r="C4457"/>
  <c r="C4521"/>
  <c r="C4027"/>
  <c r="C4067"/>
  <c r="C4246"/>
  <c r="C4157"/>
  <c r="C4248"/>
  <c r="C4322"/>
  <c r="C4541"/>
  <c r="C4109"/>
  <c r="C4462"/>
  <c r="C4033"/>
  <c r="C4097"/>
  <c r="C4654"/>
  <c r="C4225"/>
  <c r="C4306"/>
  <c r="C4633"/>
  <c r="C4745"/>
  <c r="C4506"/>
  <c r="C4567"/>
  <c r="C4213"/>
  <c r="C4281"/>
  <c r="C4731"/>
  <c r="C4743"/>
  <c r="C4433"/>
  <c r="C4481"/>
  <c r="C4128"/>
  <c r="C4291"/>
  <c r="C4288"/>
  <c r="C4762"/>
  <c r="C4432"/>
  <c r="C4551"/>
  <c r="C4383"/>
  <c r="C4674"/>
  <c r="C4086"/>
  <c r="C4573"/>
  <c r="C4031"/>
  <c r="C4070"/>
  <c r="C4630"/>
  <c r="C4060"/>
  <c r="C4649"/>
  <c r="C4553"/>
  <c r="C4629"/>
  <c r="C4265"/>
  <c r="C4043"/>
  <c r="C4211"/>
  <c r="C4733"/>
  <c r="C4576"/>
  <c r="C4453"/>
  <c r="C4102"/>
  <c r="C4509"/>
  <c r="C4389"/>
  <c r="C4664"/>
  <c r="C4305"/>
  <c r="C4227"/>
  <c r="C4468"/>
  <c r="C4223"/>
  <c r="C4593"/>
  <c r="C4677"/>
  <c r="C4485"/>
  <c r="C4689"/>
  <c r="C4480"/>
  <c r="C4198"/>
  <c r="C4523"/>
  <c r="C4616"/>
  <c r="C4719"/>
  <c r="C4292"/>
  <c r="C4133"/>
  <c r="C4427"/>
  <c r="C4544"/>
  <c r="C4517"/>
  <c r="C4111"/>
  <c r="C4062"/>
  <c r="C4422"/>
  <c r="C4598"/>
  <c r="C4218"/>
  <c r="C4328"/>
  <c r="C4524"/>
  <c r="C4602"/>
  <c r="C4158"/>
  <c r="C4196"/>
  <c r="C4638"/>
  <c r="C4307"/>
  <c r="C4118"/>
  <c r="C4104"/>
  <c r="C4504"/>
  <c r="C4558"/>
  <c r="C4270"/>
  <c r="C4683"/>
  <c r="C4177"/>
  <c r="C4647"/>
  <c r="C4075"/>
  <c r="C4047"/>
  <c r="C4577"/>
  <c r="C4730"/>
  <c r="C4588"/>
  <c r="C4287"/>
  <c r="C4599"/>
  <c r="C4230"/>
  <c r="C4333"/>
  <c r="C4451"/>
  <c r="C4327"/>
  <c r="C4153"/>
  <c r="C4061"/>
  <c r="C4098"/>
  <c r="C4308"/>
  <c r="C4278"/>
  <c r="C4298"/>
  <c r="C4668"/>
  <c r="C4103"/>
  <c r="C4372"/>
  <c r="C4261"/>
  <c r="C4382"/>
  <c r="C4349"/>
  <c r="C4202"/>
  <c r="C4388"/>
  <c r="C4634"/>
  <c r="C4428"/>
  <c r="C4446"/>
  <c r="C4289"/>
  <c r="C4500"/>
  <c r="C4147"/>
  <c r="C4732"/>
  <c r="C4099"/>
  <c r="C4413"/>
  <c r="C4536"/>
  <c r="C4702"/>
  <c r="C4212"/>
  <c r="C4164"/>
  <c r="C4160"/>
  <c r="C4393"/>
  <c r="C4519"/>
  <c r="C4130"/>
  <c r="C4167"/>
  <c r="C4053"/>
  <c r="C4596"/>
  <c r="C4429"/>
  <c r="C4249"/>
  <c r="C4285"/>
  <c r="C4088"/>
  <c r="C4283"/>
  <c r="C4342"/>
  <c r="C4110"/>
  <c r="C4604"/>
  <c r="C4407"/>
  <c r="C4706"/>
  <c r="C4414"/>
  <c r="C4720"/>
  <c r="C4052"/>
  <c r="C4445"/>
  <c r="C4174"/>
  <c r="C4346"/>
  <c r="C4591"/>
  <c r="C4723"/>
  <c r="C4530"/>
  <c r="C4222"/>
  <c r="C4303"/>
  <c r="C4229"/>
  <c r="C4398"/>
  <c r="C4585"/>
  <c r="C4324"/>
  <c r="C4392"/>
  <c r="C4116"/>
  <c r="C4572"/>
  <c r="C4754"/>
  <c r="C4131"/>
  <c r="C4411"/>
  <c r="C4526"/>
  <c r="C4239"/>
  <c r="C4032"/>
  <c r="C4286"/>
  <c r="C4714"/>
  <c r="C4756"/>
  <c r="C4534"/>
  <c r="C4124"/>
  <c r="C4166"/>
  <c r="C4260"/>
  <c r="C4757"/>
  <c r="C4494"/>
  <c r="C4163"/>
  <c r="C4343"/>
  <c r="C4708"/>
  <c r="C4637"/>
  <c r="C4201"/>
  <c r="C4138"/>
  <c r="C4208"/>
  <c r="C4359"/>
  <c r="C4364"/>
  <c r="C4240"/>
  <c r="C4332"/>
  <c r="C4204"/>
  <c r="C4449"/>
  <c r="C4665"/>
  <c r="C4295"/>
  <c r="C4737"/>
  <c r="C4458"/>
  <c r="C4233"/>
  <c r="C4484"/>
  <c r="C4297"/>
  <c r="C4025"/>
  <c r="C4660"/>
  <c r="C4636"/>
  <c r="C4452"/>
  <c r="C4100"/>
  <c r="C4439"/>
  <c r="C4412"/>
  <c r="C4763"/>
  <c r="C4590"/>
  <c r="C4483"/>
  <c r="C4065"/>
  <c r="C4040"/>
  <c r="C4600"/>
  <c r="C4030"/>
  <c r="C4068"/>
  <c r="C4146"/>
  <c r="C4478"/>
  <c r="C4050"/>
  <c r="C4156"/>
  <c r="C4377"/>
  <c r="C4580"/>
  <c r="C4603"/>
  <c r="C4684"/>
  <c r="C4247"/>
  <c r="C4141"/>
  <c r="C4280"/>
  <c r="C4085"/>
  <c r="C4672"/>
  <c r="C4112"/>
  <c r="C4301"/>
  <c r="C4176"/>
  <c r="C4381"/>
  <c r="C4251"/>
  <c r="C4076"/>
  <c r="C4631"/>
  <c r="C4119"/>
  <c r="C4140"/>
  <c r="C4271"/>
  <c r="C4235"/>
  <c r="C4490"/>
  <c r="C4220"/>
  <c r="C4390"/>
  <c r="C4705"/>
  <c r="C4532"/>
  <c r="C4023"/>
  <c r="C4736"/>
  <c r="C4036"/>
  <c r="C4592"/>
  <c r="C4738"/>
  <c r="C4613"/>
  <c r="C4059"/>
  <c r="C4197"/>
  <c r="C4748"/>
  <c r="C4337"/>
  <c r="C4228"/>
  <c r="C4651"/>
  <c r="C4348"/>
  <c r="C4550"/>
  <c r="C4658"/>
  <c r="C4150"/>
  <c r="C4214"/>
  <c r="C4740"/>
  <c r="C4284"/>
  <c r="C4545"/>
  <c r="C4704"/>
  <c r="C4565"/>
  <c r="C4546"/>
  <c r="C4216"/>
  <c r="C4087"/>
  <c r="C4170"/>
  <c r="C4475"/>
  <c r="C4542"/>
  <c r="C4641"/>
  <c r="C4755"/>
  <c r="C4182"/>
  <c r="C4632"/>
  <c r="C4415"/>
  <c r="C4437"/>
  <c r="C4237"/>
  <c r="C4339"/>
  <c r="C4136"/>
  <c r="C4455"/>
  <c r="C4758"/>
  <c r="C4051"/>
  <c r="C4625"/>
  <c r="C4370"/>
  <c r="C4347"/>
  <c r="C4586"/>
  <c r="C4492"/>
  <c r="C4226"/>
  <c r="C4391"/>
  <c r="C4618"/>
  <c r="C4276"/>
  <c r="C4089"/>
  <c r="C4293"/>
  <c r="C4548"/>
  <c r="C4693"/>
  <c r="C4376"/>
  <c r="C4206"/>
  <c r="C4554"/>
  <c r="C4444"/>
  <c r="C4121"/>
  <c r="C4371"/>
  <c r="C4243"/>
  <c r="C4115"/>
  <c r="C4594"/>
  <c r="C4721"/>
  <c r="C4529"/>
  <c r="C4578"/>
  <c r="C4122"/>
  <c r="C4497"/>
  <c r="C4255"/>
  <c r="C4199"/>
  <c r="C4267"/>
  <c r="C4058"/>
  <c r="C4454"/>
  <c r="C4113"/>
  <c r="C4527"/>
  <c r="C4499"/>
  <c r="C4272"/>
  <c r="C4241"/>
  <c r="C4120"/>
  <c r="C4056"/>
  <c r="C4077"/>
  <c r="C4172"/>
  <c r="C4518"/>
  <c r="C4421"/>
  <c r="C4338"/>
  <c r="C4374"/>
  <c r="C4317"/>
  <c r="C4330"/>
  <c r="C4652"/>
  <c r="C4358"/>
  <c r="C4101"/>
  <c r="C4678"/>
  <c r="C4250"/>
  <c r="C4409"/>
  <c r="C4355"/>
  <c r="C4563"/>
  <c r="C4139"/>
  <c r="C4352"/>
  <c r="C4666"/>
  <c r="C4363"/>
  <c r="C4194"/>
  <c r="C4511"/>
  <c r="C4302"/>
  <c r="C4493"/>
  <c r="C4080"/>
  <c r="C4366"/>
  <c r="C4191"/>
  <c r="C4597"/>
  <c r="C4323"/>
  <c r="C4259"/>
  <c r="C4354"/>
  <c r="C4531"/>
  <c r="C4135"/>
  <c r="C4657"/>
  <c r="C4277"/>
  <c r="C4438"/>
  <c r="C4661"/>
  <c r="C4274"/>
  <c r="C4400"/>
  <c r="C4750"/>
  <c r="C4114"/>
  <c r="C4311"/>
  <c r="C4574"/>
  <c r="C4617"/>
  <c r="C4589"/>
  <c r="C4048"/>
  <c r="C4471"/>
  <c r="C4037"/>
  <c r="C4045"/>
  <c r="C4126"/>
  <c r="C4513"/>
  <c r="C4195"/>
  <c r="C4682"/>
  <c r="C4489"/>
  <c r="D4022"/>
  <c r="C4662"/>
  <c r="C4622"/>
  <c r="C4488"/>
  <c r="C4442"/>
  <c r="B4776"/>
  <c r="C4192"/>
  <c r="C4373"/>
  <c r="C4232"/>
  <c r="C4035"/>
  <c r="C4242"/>
  <c r="C4729"/>
  <c r="C4334"/>
  <c r="C4691"/>
  <c r="C4685"/>
  <c r="C4179"/>
  <c r="C4436"/>
  <c r="C4200"/>
  <c r="C4079"/>
  <c r="C4742"/>
  <c r="C4193"/>
  <c r="C4162"/>
  <c r="C4258"/>
  <c r="C4753"/>
  <c r="C4026"/>
  <c r="C4739"/>
  <c r="C4142"/>
  <c r="C4209"/>
  <c r="C4502"/>
  <c r="C4357"/>
  <c r="C4054"/>
  <c r="C4217"/>
  <c r="C4686"/>
  <c r="C4064"/>
  <c r="C4310"/>
  <c r="C4404"/>
  <c r="C4726"/>
  <c r="C4245"/>
  <c r="C4279"/>
  <c r="C4698"/>
  <c r="C4072"/>
  <c r="C4175"/>
  <c r="C4696"/>
  <c r="C4341"/>
  <c r="C4084"/>
  <c r="C4552"/>
  <c r="C4186"/>
  <c r="C4205"/>
  <c r="C4443"/>
  <c r="C4127"/>
  <c r="C4039"/>
  <c r="C4571"/>
  <c r="C4238"/>
  <c r="C4187"/>
  <c r="C4038"/>
  <c r="C4746"/>
  <c r="C4562"/>
  <c r="C4325"/>
  <c r="C4456"/>
  <c r="C4256"/>
  <c r="C4378"/>
  <c r="C4268"/>
  <c r="C4105"/>
  <c r="C4656"/>
  <c r="C4582"/>
  <c r="C4042"/>
  <c r="C4639"/>
  <c r="C4207"/>
  <c r="C4568"/>
  <c r="C4675"/>
  <c r="C4282"/>
  <c r="C4078"/>
  <c r="C4290"/>
  <c r="C4771"/>
  <c r="C4345"/>
  <c r="C4426"/>
  <c r="C4759"/>
  <c r="C4431"/>
  <c r="C4329"/>
  <c r="C4384"/>
  <c r="C4643"/>
  <c r="C4459"/>
  <c r="C4626"/>
  <c r="C4703"/>
  <c r="C4711"/>
  <c r="C4469"/>
  <c r="C4148"/>
  <c r="C4107"/>
  <c r="C4653"/>
  <c r="C4537"/>
  <c r="C4420"/>
  <c r="C4336"/>
  <c r="C4319"/>
  <c r="C4710"/>
  <c r="C4535"/>
  <c r="C4353"/>
  <c r="C4491"/>
  <c r="C4561"/>
  <c r="C4299"/>
  <c r="C4725"/>
  <c r="C4028"/>
  <c r="C4595"/>
  <c r="C4680"/>
  <c r="C4022"/>
  <c r="C4539"/>
  <c r="C4405"/>
  <c r="C4761"/>
  <c r="C4149"/>
  <c r="C4275"/>
  <c r="C4533"/>
  <c r="C4399"/>
  <c r="C4679"/>
  <c r="C4344"/>
  <c r="C4482"/>
  <c r="C4144"/>
  <c r="C4556"/>
  <c r="C4408"/>
  <c r="C4190"/>
  <c r="C4712"/>
  <c r="C4266"/>
  <c r="C4049"/>
  <c r="C4676"/>
  <c r="C4460"/>
  <c r="C4646"/>
  <c r="C4587"/>
  <c r="C4402"/>
  <c r="C4505"/>
  <c r="C4304"/>
  <c r="C4397"/>
  <c r="C4681"/>
  <c r="C4557"/>
  <c r="C4106"/>
  <c r="C4540"/>
  <c r="C4479"/>
  <c r="C4066"/>
  <c r="C4350"/>
  <c r="C4614"/>
  <c r="C4034"/>
  <c r="C4069"/>
  <c r="C4659"/>
  <c r="C4628"/>
  <c r="C4057"/>
  <c r="C4670"/>
  <c r="C4386"/>
  <c r="C4741"/>
  <c r="C4612"/>
  <c r="C4447"/>
  <c r="C4495"/>
  <c r="C4718"/>
  <c r="C4525"/>
  <c r="C4470"/>
  <c r="C4673"/>
  <c r="C4644"/>
  <c r="C4244"/>
  <c r="C4183"/>
  <c r="C4331"/>
  <c r="C4262"/>
  <c r="C4253"/>
  <c r="C4503"/>
  <c r="C4423"/>
  <c r="C4055"/>
  <c r="C4752"/>
  <c r="C4477"/>
  <c r="C4410"/>
  <c r="C4522"/>
  <c r="C4134"/>
  <c r="C4715"/>
  <c r="C4046"/>
  <c r="C4751"/>
  <c r="C4041"/>
  <c r="C4461"/>
  <c r="C4671"/>
  <c r="C4403"/>
  <c r="C4440"/>
  <c r="C4252"/>
  <c r="C4474"/>
  <c r="C4487"/>
  <c r="C4507"/>
  <c r="C4549"/>
  <c r="C4560"/>
  <c r="C4699"/>
  <c r="C4701"/>
  <c r="C4722"/>
  <c r="C4063"/>
  <c r="C4169"/>
  <c r="C4709"/>
  <c r="C4095"/>
  <c r="C4180"/>
  <c r="C4143"/>
  <c r="C4770"/>
  <c r="C4516"/>
  <c r="C4096"/>
  <c r="C4727"/>
  <c r="C4717"/>
  <c r="C4514"/>
  <c r="C4687"/>
  <c r="C4380"/>
  <c r="C4073"/>
  <c r="C4082"/>
  <c r="C4584"/>
  <c r="C4254"/>
  <c r="C4486"/>
  <c r="C4351"/>
  <c r="C4234"/>
  <c r="C4543"/>
  <c r="C4368"/>
  <c r="C4360"/>
  <c r="C4219"/>
  <c r="C4132"/>
  <c r="C4640"/>
  <c r="C4642"/>
  <c r="C4395"/>
  <c r="C4294"/>
  <c r="C4362"/>
  <c r="C4273"/>
  <c r="C4165"/>
  <c r="C4418"/>
  <c r="C4700"/>
  <c r="C4145"/>
  <c r="C4340"/>
  <c r="C4236"/>
  <c r="C4210"/>
  <c r="C4320"/>
  <c r="C4694"/>
  <c r="C4520"/>
  <c r="C4635"/>
  <c r="C4501"/>
  <c r="C4655"/>
  <c r="C4424"/>
  <c r="C4728"/>
  <c r="C4528"/>
  <c r="C4772"/>
  <c r="C4161"/>
  <c r="C4309"/>
  <c r="C4713"/>
  <c r="B3171"/>
  <c r="B1196"/>
  <c r="B896"/>
  <c r="B3371"/>
  <c r="C3370" s="1"/>
  <c r="C4620"/>
  <c r="B1571"/>
  <c r="C4335"/>
  <c r="C4416"/>
  <c r="C4173"/>
  <c r="C4264"/>
  <c r="C4473"/>
  <c r="C4650"/>
  <c r="C4430"/>
  <c r="C4375"/>
  <c r="C4296"/>
  <c r="C4071"/>
  <c r="C4394"/>
  <c r="C4472"/>
  <c r="C4326"/>
  <c r="E1623"/>
  <c r="D1624"/>
  <c r="M1619"/>
  <c r="M1622" s="1"/>
  <c r="C96"/>
  <c r="C130"/>
  <c r="C599"/>
  <c r="C347"/>
  <c r="C504"/>
  <c r="C742"/>
  <c r="C195"/>
  <c r="C208"/>
  <c r="C739"/>
  <c r="C305"/>
  <c r="C568"/>
  <c r="C455"/>
  <c r="C486"/>
  <c r="C313"/>
  <c r="C415"/>
  <c r="C771"/>
  <c r="C300"/>
  <c r="C333"/>
  <c r="C258"/>
  <c r="C579"/>
  <c r="C524"/>
  <c r="C515"/>
  <c r="C227"/>
  <c r="C162"/>
  <c r="C511"/>
  <c r="C353"/>
  <c r="C542"/>
  <c r="C384"/>
  <c r="C412"/>
  <c r="C165"/>
  <c r="C678"/>
  <c r="C616"/>
  <c r="C437"/>
  <c r="C280"/>
  <c r="C688"/>
  <c r="C219"/>
  <c r="C525"/>
  <c r="C189"/>
  <c r="C182"/>
  <c r="C659"/>
  <c r="C661"/>
  <c r="C350"/>
  <c r="C153"/>
  <c r="C287"/>
  <c r="C199"/>
  <c r="C741"/>
  <c r="C617"/>
  <c r="C329"/>
  <c r="C582"/>
  <c r="C755"/>
  <c r="C236"/>
  <c r="C200"/>
  <c r="C229"/>
  <c r="C309"/>
  <c r="C526"/>
  <c r="C555"/>
  <c r="C179"/>
  <c r="C763"/>
  <c r="C173"/>
  <c r="C263"/>
  <c r="C673"/>
  <c r="C361"/>
  <c r="C261"/>
  <c r="C654"/>
  <c r="C259"/>
  <c r="C477"/>
  <c r="C271"/>
  <c r="C322"/>
  <c r="C410"/>
  <c r="C766"/>
  <c r="C100"/>
  <c r="C472"/>
  <c r="C334"/>
  <c r="C612"/>
  <c r="C564"/>
  <c r="C440"/>
  <c r="C191"/>
  <c r="C502"/>
  <c r="C397"/>
  <c r="C465"/>
  <c r="C113"/>
  <c r="C348"/>
  <c r="C295"/>
  <c r="C413"/>
  <c r="C373"/>
  <c r="C638"/>
  <c r="C682"/>
  <c r="C483"/>
  <c r="C677"/>
  <c r="C532"/>
  <c r="C232"/>
  <c r="C479"/>
  <c r="C450"/>
  <c r="C256"/>
  <c r="C702"/>
  <c r="C314"/>
  <c r="C751"/>
  <c r="C365"/>
  <c r="C301"/>
  <c r="C518"/>
  <c r="C467"/>
  <c r="C618"/>
  <c r="C601"/>
  <c r="C367"/>
  <c r="C357"/>
  <c r="C620"/>
  <c r="C442"/>
  <c r="C628"/>
  <c r="C168"/>
  <c r="C297"/>
  <c r="C157"/>
  <c r="C639"/>
  <c r="C441"/>
  <c r="C326"/>
  <c r="C171"/>
  <c r="C211"/>
  <c r="C418"/>
  <c r="C666"/>
  <c r="C732"/>
  <c r="C201"/>
  <c r="C498"/>
  <c r="C294"/>
  <c r="C423"/>
  <c r="C753"/>
  <c r="C349"/>
  <c r="C323"/>
  <c r="C690"/>
  <c r="C396"/>
  <c r="C248"/>
  <c r="C547"/>
  <c r="C633"/>
  <c r="C521"/>
  <c r="C675"/>
  <c r="C610"/>
  <c r="C540"/>
  <c r="C184"/>
  <c r="C759"/>
  <c r="C726"/>
  <c r="C382"/>
  <c r="C578"/>
  <c r="C664"/>
  <c r="C324"/>
  <c r="C609"/>
  <c r="C221"/>
  <c r="C492"/>
  <c r="C315"/>
  <c r="C469"/>
  <c r="C139"/>
  <c r="C719"/>
  <c r="C176"/>
  <c r="C142"/>
  <c r="C366"/>
  <c r="C346"/>
  <c r="C735"/>
  <c r="C368"/>
  <c r="C736"/>
  <c r="C449"/>
  <c r="C164"/>
  <c r="C310"/>
  <c r="C667"/>
  <c r="C611"/>
  <c r="C607"/>
  <c r="C127"/>
  <c r="C155"/>
  <c r="C445"/>
  <c r="C406"/>
  <c r="C117"/>
  <c r="C656"/>
  <c r="C556"/>
  <c r="C565"/>
  <c r="C177"/>
  <c r="C341"/>
  <c r="C749"/>
  <c r="C419"/>
  <c r="C637"/>
  <c r="C321"/>
  <c r="C560"/>
  <c r="C649"/>
  <c r="C380"/>
  <c r="C178"/>
  <c r="C160"/>
  <c r="C572"/>
  <c r="C745"/>
  <c r="C354"/>
  <c r="C264"/>
  <c r="C220"/>
  <c r="C544"/>
  <c r="C614"/>
  <c r="C600"/>
  <c r="C597"/>
  <c r="C132"/>
  <c r="C747"/>
  <c r="C737"/>
  <c r="C138"/>
  <c r="C108"/>
  <c r="C385"/>
  <c r="C226"/>
  <c r="C345"/>
  <c r="C713"/>
  <c r="C752"/>
  <c r="C159"/>
  <c r="C646"/>
  <c r="C536"/>
  <c r="C625"/>
  <c r="C198"/>
  <c r="C222"/>
  <c r="C351"/>
  <c r="C586"/>
  <c r="C593"/>
  <c r="C567"/>
  <c r="C657"/>
  <c r="D22"/>
  <c r="C630"/>
  <c r="C376"/>
  <c r="C265"/>
  <c r="C631"/>
  <c r="C748"/>
  <c r="C722"/>
  <c r="C632"/>
  <c r="C691"/>
  <c r="C210"/>
  <c r="C566"/>
  <c r="C647"/>
  <c r="C485"/>
  <c r="C428"/>
  <c r="C429"/>
  <c r="C762"/>
  <c r="C431"/>
  <c r="C522"/>
  <c r="C133"/>
  <c r="C207"/>
  <c r="C520"/>
  <c r="C122"/>
  <c r="C163"/>
  <c r="C125"/>
  <c r="C101"/>
  <c r="C175"/>
  <c r="C213"/>
  <c r="C335"/>
  <c r="C470"/>
  <c r="C252"/>
  <c r="C325"/>
  <c r="C116"/>
  <c r="C216"/>
  <c r="C292"/>
  <c r="C476"/>
  <c r="C143"/>
  <c r="C629"/>
  <c r="C729"/>
  <c r="C571"/>
  <c r="C694"/>
  <c r="C156"/>
  <c r="C107"/>
  <c r="C371"/>
  <c r="C174"/>
  <c r="C405"/>
  <c r="C202"/>
  <c r="C692"/>
  <c r="C244"/>
  <c r="C622"/>
  <c r="C551"/>
  <c r="C723"/>
  <c r="C591"/>
  <c r="C331"/>
  <c r="C452"/>
  <c r="C109"/>
  <c r="C146"/>
  <c r="C214"/>
  <c r="C594"/>
  <c r="C356"/>
  <c r="C239"/>
  <c r="C468"/>
  <c r="C196"/>
  <c r="C570"/>
  <c r="C615"/>
  <c r="C161"/>
  <c r="C332"/>
  <c r="C727"/>
  <c r="C696"/>
  <c r="C330"/>
  <c r="C99"/>
  <c r="C539"/>
  <c r="C362"/>
  <c r="C124"/>
  <c r="C392"/>
  <c r="C188"/>
  <c r="C319"/>
  <c r="C707"/>
  <c r="C97"/>
  <c r="C409"/>
  <c r="C448"/>
  <c r="C240"/>
  <c r="C102"/>
  <c r="C190"/>
  <c r="C336"/>
  <c r="C194"/>
  <c r="C528"/>
  <c r="C523"/>
  <c r="C463"/>
  <c r="C123"/>
  <c r="C446"/>
  <c r="C769"/>
  <c r="C548"/>
  <c r="C529"/>
  <c r="C561"/>
  <c r="C166"/>
  <c r="C603"/>
  <c r="C765"/>
  <c r="C533"/>
  <c r="C510"/>
  <c r="C679"/>
  <c r="C140"/>
  <c r="C400"/>
  <c r="C501"/>
  <c r="C708"/>
  <c r="C684"/>
  <c r="C757"/>
  <c r="C274"/>
  <c r="C613"/>
  <c r="C715"/>
  <c r="C242"/>
  <c r="C590"/>
  <c r="C299"/>
  <c r="C516"/>
  <c r="C596"/>
  <c r="C557"/>
  <c r="C546"/>
  <c r="C623"/>
  <c r="C398"/>
  <c r="C458"/>
  <c r="C453"/>
  <c r="C636"/>
  <c r="C374"/>
  <c r="C293"/>
  <c r="C169"/>
  <c r="C206"/>
  <c r="C275"/>
  <c r="C490"/>
  <c r="C266"/>
  <c r="C496"/>
  <c r="C563"/>
  <c r="C193"/>
  <c r="C709"/>
  <c r="C606"/>
  <c r="C464"/>
  <c r="C149"/>
  <c r="C724"/>
  <c r="C390"/>
  <c r="C767"/>
  <c r="C340"/>
  <c r="C128"/>
  <c r="C438"/>
  <c r="C481"/>
  <c r="C706"/>
  <c r="C693"/>
  <c r="C689"/>
  <c r="C250"/>
  <c r="C480"/>
  <c r="C318"/>
  <c r="C370"/>
  <c r="C559"/>
  <c r="C652"/>
  <c r="C506"/>
  <c r="C254"/>
  <c r="C212"/>
  <c r="C435"/>
  <c r="C758"/>
  <c r="C648"/>
  <c r="C137"/>
  <c r="C581"/>
  <c r="C395"/>
  <c r="C291"/>
  <c r="C683"/>
  <c r="C519"/>
  <c r="C466"/>
  <c r="C635"/>
  <c r="C509"/>
  <c r="C233"/>
  <c r="C436"/>
  <c r="C251"/>
  <c r="C247"/>
  <c r="C135"/>
  <c r="C471"/>
  <c r="C604"/>
  <c r="C234"/>
  <c r="C549"/>
  <c r="C339"/>
  <c r="C712"/>
  <c r="C764"/>
  <c r="C147"/>
  <c r="C238"/>
  <c r="C417"/>
  <c r="C717"/>
  <c r="C389"/>
  <c r="C655"/>
  <c r="C686"/>
  <c r="C577"/>
  <c r="C115"/>
  <c r="C420"/>
  <c r="C249"/>
  <c r="C642"/>
  <c r="C595"/>
  <c r="C404"/>
  <c r="C328"/>
  <c r="C393"/>
  <c r="C644"/>
  <c r="C154"/>
  <c r="C381"/>
  <c r="C671"/>
  <c r="C733"/>
  <c r="C145"/>
  <c r="C241"/>
  <c r="C246"/>
  <c r="C421"/>
  <c r="C640"/>
  <c r="C317"/>
  <c r="C416"/>
  <c r="C112"/>
  <c r="C605"/>
  <c r="C231"/>
  <c r="C602"/>
  <c r="C126"/>
  <c r="C283"/>
  <c r="C439"/>
  <c r="C744"/>
  <c r="C674"/>
  <c r="C151"/>
  <c r="C215"/>
  <c r="C580"/>
  <c r="C527"/>
  <c r="C626"/>
  <c r="C106"/>
  <c r="C402"/>
  <c r="C303"/>
  <c r="C517"/>
  <c r="C237"/>
  <c r="C257"/>
  <c r="C574"/>
  <c r="C307"/>
  <c r="C260"/>
  <c r="C670"/>
  <c r="C388"/>
  <c r="C728"/>
  <c r="C608"/>
  <c r="C447"/>
  <c r="C158"/>
  <c r="C743"/>
  <c r="C746"/>
  <c r="C662"/>
  <c r="C624"/>
  <c r="C553"/>
  <c r="C459"/>
  <c r="C268"/>
  <c r="C289"/>
  <c r="C730"/>
  <c r="C372"/>
  <c r="C720"/>
  <c r="C550"/>
  <c r="C493"/>
  <c r="C588"/>
  <c r="C583"/>
  <c r="C105"/>
  <c r="C120"/>
  <c r="C543"/>
  <c r="C634"/>
  <c r="C267"/>
  <c r="C772"/>
  <c r="C587"/>
  <c r="C701"/>
  <c r="C575"/>
  <c r="C460"/>
  <c r="C302"/>
  <c r="C552"/>
  <c r="C192"/>
  <c r="C183"/>
  <c r="C487"/>
  <c r="C22"/>
  <c r="C197"/>
  <c r="C705"/>
  <c r="C230"/>
  <c r="C535"/>
  <c r="C378"/>
  <c r="C718"/>
  <c r="C451"/>
  <c r="C394"/>
  <c r="C650"/>
  <c r="C209"/>
  <c r="C111"/>
  <c r="C738"/>
  <c r="C512"/>
  <c r="C114"/>
  <c r="C180"/>
  <c r="C218"/>
  <c r="C710"/>
  <c r="C262"/>
  <c r="C680"/>
  <c r="C311"/>
  <c r="C110"/>
  <c r="C695"/>
  <c r="C432"/>
  <c r="C308"/>
  <c r="C203"/>
  <c r="C320"/>
  <c r="C433"/>
  <c r="C491"/>
  <c r="C235"/>
  <c r="C375"/>
  <c r="C253"/>
  <c r="C273"/>
  <c r="C484"/>
  <c r="C276"/>
  <c r="C454"/>
  <c r="C750"/>
  <c r="C228"/>
  <c r="C204"/>
  <c r="C457"/>
  <c r="C669"/>
  <c r="C411"/>
  <c r="C558"/>
  <c r="C500"/>
  <c r="C186"/>
  <c r="C760"/>
  <c r="C545"/>
  <c r="C387"/>
  <c r="C651"/>
  <c r="C426"/>
  <c r="C277"/>
  <c r="C621"/>
  <c r="C359"/>
  <c r="C269"/>
  <c r="C181"/>
  <c r="C474"/>
  <c r="C279"/>
  <c r="C284"/>
  <c r="C148"/>
  <c r="C725"/>
  <c r="C131"/>
  <c r="C534"/>
  <c r="C98"/>
  <c r="C698"/>
  <c r="C170"/>
  <c r="C379"/>
  <c r="C363"/>
  <c r="C711"/>
  <c r="C306"/>
  <c r="C770"/>
  <c r="C538"/>
  <c r="C304"/>
  <c r="C352"/>
  <c r="C103"/>
  <c r="C589"/>
  <c r="C530"/>
  <c r="C377"/>
  <c r="C473"/>
  <c r="C245"/>
  <c r="C434"/>
  <c r="C488"/>
  <c r="C243"/>
  <c r="C584"/>
  <c r="C386"/>
  <c r="C699"/>
  <c r="C270"/>
  <c r="C645"/>
  <c r="C592"/>
  <c r="C217"/>
  <c r="C342"/>
  <c r="C224"/>
  <c r="C573"/>
  <c r="C478"/>
  <c r="C399"/>
  <c r="C643"/>
  <c r="C185"/>
  <c r="C312"/>
  <c r="C497"/>
  <c r="C740"/>
  <c r="C734"/>
  <c r="C383"/>
  <c r="C627"/>
  <c r="C281"/>
  <c r="C731"/>
  <c r="C403"/>
  <c r="C104"/>
  <c r="C343"/>
  <c r="C461"/>
  <c r="C150"/>
  <c r="C494"/>
  <c r="C475"/>
  <c r="C714"/>
  <c r="C129"/>
  <c r="C223"/>
  <c r="C598"/>
  <c r="C685"/>
  <c r="B776"/>
  <c r="C134"/>
  <c r="C531"/>
  <c r="C456"/>
  <c r="C282"/>
  <c r="C554"/>
  <c r="C716"/>
  <c r="C462"/>
  <c r="C700"/>
  <c r="C443"/>
  <c r="C430"/>
  <c r="C298"/>
  <c r="C355"/>
  <c r="C152"/>
  <c r="C704"/>
  <c r="C360"/>
  <c r="C427"/>
  <c r="C503"/>
  <c r="C344"/>
  <c r="C285"/>
  <c r="C401"/>
  <c r="C121"/>
  <c r="C364"/>
  <c r="C672"/>
  <c r="C290"/>
  <c r="C569"/>
  <c r="C338"/>
  <c r="C660"/>
  <c r="C668"/>
  <c r="C653"/>
  <c r="C514"/>
  <c r="C754"/>
  <c r="C619"/>
  <c r="C576"/>
  <c r="C721"/>
  <c r="C658"/>
  <c r="C663"/>
  <c r="C24"/>
  <c r="C676"/>
  <c r="C499"/>
  <c r="C681"/>
  <c r="C119"/>
  <c r="C537"/>
  <c r="C288"/>
  <c r="C369"/>
  <c r="C136"/>
  <c r="C141"/>
  <c r="C225"/>
  <c r="C167"/>
  <c r="C118"/>
  <c r="C444"/>
  <c r="C272"/>
  <c r="C703"/>
  <c r="C23"/>
  <c r="C391"/>
  <c r="C407"/>
  <c r="C761"/>
  <c r="C414"/>
  <c r="C495"/>
  <c r="C286"/>
  <c r="C641"/>
  <c r="C205"/>
  <c r="C408"/>
  <c r="C482"/>
  <c r="C562"/>
  <c r="C508"/>
  <c r="C255"/>
  <c r="C316"/>
  <c r="C513"/>
  <c r="C505"/>
  <c r="C541"/>
  <c r="C489"/>
  <c r="C358"/>
  <c r="C507"/>
  <c r="C187"/>
  <c r="C422"/>
  <c r="C697"/>
  <c r="C585"/>
  <c r="C424"/>
  <c r="C665"/>
  <c r="C278"/>
  <c r="C337"/>
  <c r="C756"/>
  <c r="C768"/>
  <c r="C296"/>
  <c r="C327"/>
  <c r="C687"/>
  <c r="C172"/>
  <c r="C144"/>
  <c r="C425"/>
  <c r="C25"/>
  <c r="C26"/>
  <c r="C27"/>
  <c r="C28"/>
  <c r="C33"/>
  <c r="C30"/>
  <c r="C29"/>
  <c r="C31"/>
  <c r="C32"/>
  <c r="C34"/>
  <c r="C35"/>
  <c r="C38"/>
  <c r="C36"/>
  <c r="C37"/>
  <c r="C41"/>
  <c r="C39"/>
  <c r="C42"/>
  <c r="C40"/>
  <c r="C45"/>
  <c r="C43"/>
  <c r="C46"/>
  <c r="C44"/>
  <c r="C48"/>
  <c r="C47"/>
  <c r="C49"/>
  <c r="C50"/>
  <c r="C53"/>
  <c r="C56"/>
  <c r="C51"/>
  <c r="C52"/>
  <c r="C54"/>
  <c r="C57"/>
  <c r="C55"/>
  <c r="C58"/>
  <c r="C59"/>
  <c r="C60"/>
  <c r="C61"/>
  <c r="C63"/>
  <c r="C65"/>
  <c r="C62"/>
  <c r="C64"/>
  <c r="C66"/>
  <c r="C67"/>
  <c r="C68"/>
  <c r="C69"/>
  <c r="C73"/>
  <c r="C70"/>
  <c r="C74"/>
  <c r="C71"/>
  <c r="C72"/>
  <c r="C75"/>
  <c r="C76"/>
  <c r="C77"/>
  <c r="C80"/>
  <c r="C78"/>
  <c r="C79"/>
  <c r="C81"/>
  <c r="C82"/>
  <c r="C85"/>
  <c r="C83"/>
  <c r="C84"/>
  <c r="C87"/>
  <c r="C86"/>
  <c r="C89"/>
  <c r="C91"/>
  <c r="C92"/>
  <c r="C93"/>
  <c r="C94"/>
  <c r="C88"/>
  <c r="C90"/>
  <c r="C3569" l="1"/>
  <c r="C3729"/>
  <c r="C3401"/>
  <c r="C3555"/>
  <c r="C3329"/>
  <c r="C3761"/>
  <c r="C3484"/>
  <c r="C3311"/>
  <c r="C3615"/>
  <c r="C3663"/>
  <c r="C3356"/>
  <c r="C3508"/>
  <c r="C3573"/>
  <c r="C3847"/>
  <c r="C3684"/>
  <c r="C3952"/>
  <c r="C3299"/>
  <c r="C3693"/>
  <c r="C3674"/>
  <c r="C3690"/>
  <c r="C3748"/>
  <c r="C3318"/>
  <c r="C3494"/>
  <c r="C3512"/>
  <c r="C3258"/>
  <c r="C3932"/>
  <c r="C3895"/>
  <c r="C3883"/>
  <c r="C3227"/>
  <c r="C3931"/>
  <c r="C3839"/>
  <c r="C3779"/>
  <c r="C3652"/>
  <c r="C3739"/>
  <c r="C3836"/>
  <c r="C3715"/>
  <c r="C3228"/>
  <c r="C3509"/>
  <c r="C3399"/>
  <c r="C3416"/>
  <c r="C3903"/>
  <c r="C3472"/>
  <c r="C3413"/>
  <c r="C3655"/>
  <c r="C3441"/>
  <c r="C3549"/>
  <c r="C3545"/>
  <c r="C3496"/>
  <c r="C3967"/>
  <c r="C3424"/>
  <c r="C3303"/>
  <c r="C3827"/>
  <c r="C3879"/>
  <c r="C3597"/>
  <c r="C3686"/>
  <c r="C3248"/>
  <c r="C3260"/>
  <c r="C3425"/>
  <c r="C3731"/>
  <c r="C3225"/>
  <c r="C3773"/>
  <c r="C3537"/>
  <c r="C3783"/>
  <c r="C3579"/>
  <c r="C3527"/>
  <c r="C3940"/>
  <c r="B1572"/>
  <c r="C1267" s="1"/>
  <c r="D822"/>
  <c r="B1576"/>
  <c r="I4022"/>
  <c r="E4022"/>
  <c r="C3371"/>
  <c r="C3740"/>
  <c r="C3742"/>
  <c r="C3592"/>
  <c r="C3519"/>
  <c r="C3595"/>
  <c r="C3520"/>
  <c r="C3363"/>
  <c r="C3815"/>
  <c r="C3443"/>
  <c r="C3289"/>
  <c r="C3364"/>
  <c r="C3444"/>
  <c r="C3365"/>
  <c r="C3362"/>
  <c r="C3596"/>
  <c r="C3296"/>
  <c r="C3374"/>
  <c r="C3379"/>
  <c r="C3375"/>
  <c r="C3605"/>
  <c r="C3530"/>
  <c r="C3462"/>
  <c r="C3535"/>
  <c r="C3308"/>
  <c r="C3543"/>
  <c r="C3694"/>
  <c r="C3476"/>
  <c r="C3632"/>
  <c r="C3408"/>
  <c r="C3558"/>
  <c r="C3641"/>
  <c r="C3872"/>
  <c r="C3647"/>
  <c r="C3341"/>
  <c r="C3270"/>
  <c r="C3953"/>
  <c r="C3887"/>
  <c r="C3435"/>
  <c r="C3809"/>
  <c r="C3812"/>
  <c r="C3292"/>
  <c r="C3291"/>
  <c r="C3608"/>
  <c r="C3838"/>
  <c r="C3757"/>
  <c r="C3759"/>
  <c r="C3916"/>
  <c r="C3240"/>
  <c r="C3317"/>
  <c r="C3321"/>
  <c r="C3405"/>
  <c r="C3557"/>
  <c r="C3866"/>
  <c r="C3937"/>
  <c r="C3419"/>
  <c r="C3570"/>
  <c r="C3881"/>
  <c r="C3724"/>
  <c r="C3349"/>
  <c r="C3581"/>
  <c r="C3959"/>
  <c r="C3811"/>
  <c r="C3751"/>
  <c r="C3471"/>
  <c r="C3417"/>
  <c r="C3582"/>
  <c r="C3468"/>
  <c r="C3432"/>
  <c r="C3604"/>
  <c r="C3609"/>
  <c r="C3539"/>
  <c r="C3313"/>
  <c r="C3856"/>
  <c r="C3864"/>
  <c r="C3489"/>
  <c r="C3266"/>
  <c r="C3798"/>
  <c r="C3661"/>
  <c r="C3589"/>
  <c r="C3898"/>
  <c r="C3843"/>
  <c r="C3695"/>
  <c r="C3559"/>
  <c r="C3651"/>
  <c r="C3282"/>
  <c r="C3515"/>
  <c r="C3453"/>
  <c r="C3533"/>
  <c r="C3688"/>
  <c r="C3624"/>
  <c r="C3774"/>
  <c r="C3410"/>
  <c r="C3259"/>
  <c r="C3720"/>
  <c r="C3656"/>
  <c r="C3732"/>
  <c r="C3367"/>
  <c r="C3387"/>
  <c r="C3548"/>
  <c r="C3257"/>
  <c r="C3797"/>
  <c r="C3437"/>
  <c r="C3753"/>
  <c r="C3390"/>
  <c r="C3475"/>
  <c r="C3486"/>
  <c r="C3568"/>
  <c r="C3658"/>
  <c r="C3737"/>
  <c r="C3464"/>
  <c r="C3483"/>
  <c r="C3800"/>
  <c r="C3816"/>
  <c r="C3222"/>
  <c r="C3304"/>
  <c r="C3538"/>
  <c r="C3546"/>
  <c r="C3246"/>
  <c r="C3865"/>
  <c r="C3335"/>
  <c r="C3791"/>
  <c r="C3577"/>
  <c r="C3279"/>
  <c r="C3448"/>
  <c r="C3466"/>
  <c r="C3929"/>
  <c r="C3938"/>
  <c r="C3727"/>
  <c r="C3440"/>
  <c r="C3591"/>
  <c r="C3900"/>
  <c r="C3826"/>
  <c r="C3616"/>
  <c r="C3691"/>
  <c r="C3769"/>
  <c r="C3250"/>
  <c r="C3562"/>
  <c r="C3942"/>
  <c r="C3949"/>
  <c r="C3350"/>
  <c r="C3962"/>
  <c r="C3372"/>
  <c r="C3844"/>
  <c r="C3245"/>
  <c r="C3490"/>
  <c r="C3951"/>
  <c r="C3964"/>
  <c r="C3599"/>
  <c r="C3828"/>
  <c r="C3534"/>
  <c r="C3237"/>
  <c r="C3696"/>
  <c r="C3481"/>
  <c r="C3412"/>
  <c r="C3941"/>
  <c r="C3500"/>
  <c r="C3506"/>
  <c r="C3355"/>
  <c r="C3359"/>
  <c r="C3232"/>
  <c r="C3242"/>
  <c r="C3638"/>
  <c r="C3721"/>
  <c r="C3280"/>
  <c r="C3360"/>
  <c r="C3676"/>
  <c r="C3680"/>
  <c r="C3386"/>
  <c r="C3393"/>
  <c r="C3547"/>
  <c r="C3633"/>
  <c r="C3411"/>
  <c r="C3336"/>
  <c r="C3947"/>
  <c r="C3580"/>
  <c r="C3283"/>
  <c r="C3908"/>
  <c r="C3314"/>
  <c r="C3327"/>
  <c r="C3944"/>
  <c r="C3585"/>
  <c r="C3817"/>
  <c r="C3670"/>
  <c r="C3672"/>
  <c r="C3912"/>
  <c r="C3397"/>
  <c r="C3253"/>
  <c r="C3876"/>
  <c r="C3344"/>
  <c r="C3808"/>
  <c r="C3776"/>
  <c r="C3574"/>
  <c r="C3750"/>
  <c r="C3905"/>
  <c r="C3388"/>
  <c r="C3692"/>
  <c r="C3858"/>
  <c r="C3705"/>
  <c r="C3711"/>
  <c r="C3265"/>
  <c r="C3343"/>
  <c r="C3353"/>
  <c r="C3587"/>
  <c r="C3297"/>
  <c r="C3911"/>
  <c r="C3630"/>
  <c r="C3428"/>
  <c r="C3810"/>
  <c r="C3442"/>
  <c r="C3822"/>
  <c r="C3914"/>
  <c r="C3244"/>
  <c r="C3868"/>
  <c r="C3491"/>
  <c r="C3886"/>
  <c r="C3281"/>
  <c r="C3612"/>
  <c r="C3473"/>
  <c r="C3639"/>
  <c r="C3572"/>
  <c r="C3734"/>
  <c r="C3236"/>
  <c r="C3927"/>
  <c r="C3708"/>
  <c r="C3423"/>
  <c r="C3503"/>
  <c r="C3226"/>
  <c r="C3702"/>
  <c r="C3495"/>
  <c r="C3814"/>
  <c r="C3671"/>
  <c r="C3745"/>
  <c r="C3249"/>
  <c r="C3261"/>
  <c r="C3268"/>
  <c r="C3510"/>
  <c r="C3457"/>
  <c r="C3850"/>
  <c r="C3861"/>
  <c r="C3262"/>
  <c r="C3728"/>
  <c r="C3819"/>
  <c r="C3525"/>
  <c r="C3845"/>
  <c r="C3544"/>
  <c r="C3778"/>
  <c r="C3717"/>
  <c r="C3662"/>
  <c r="C3738"/>
  <c r="C3775"/>
  <c r="C3714"/>
  <c r="C3474"/>
  <c r="C3643"/>
  <c r="C3718"/>
  <c r="C3358"/>
  <c r="C3823"/>
  <c r="C3831"/>
  <c r="C3455"/>
  <c r="C3610"/>
  <c r="C3310"/>
  <c r="C3320"/>
  <c r="C3860"/>
  <c r="C3642"/>
  <c r="C3646"/>
  <c r="C3657"/>
  <c r="C3799"/>
  <c r="C3668"/>
  <c r="C3294"/>
  <c r="C3675"/>
  <c r="C3840"/>
  <c r="C3394"/>
  <c r="C3921"/>
  <c r="C3324"/>
  <c r="C3482"/>
  <c r="C3492"/>
  <c r="C3649"/>
  <c r="C3277"/>
  <c r="C3970"/>
  <c r="C3301"/>
  <c r="C3736"/>
  <c r="C3700"/>
  <c r="C3611"/>
  <c r="C3234"/>
  <c r="C3706"/>
  <c r="C3713"/>
  <c r="C3892"/>
  <c r="C3746"/>
  <c r="C3477"/>
  <c r="C3870"/>
  <c r="C3368"/>
  <c r="C3909"/>
  <c r="C3915"/>
  <c r="C3485"/>
  <c r="C3418"/>
  <c r="C3733"/>
  <c r="C3606"/>
  <c r="C3332"/>
  <c r="C3726"/>
  <c r="C3835"/>
  <c r="C3918"/>
  <c r="C3701"/>
  <c r="C3342"/>
  <c r="C3373"/>
  <c r="C3787"/>
  <c r="C3971"/>
  <c r="C3459"/>
  <c r="C3922"/>
  <c r="C3330"/>
  <c r="C3498"/>
  <c r="C3960"/>
  <c r="C3906"/>
  <c r="C3930"/>
  <c r="C3351"/>
  <c r="C3679"/>
  <c r="C3685"/>
  <c r="C3480"/>
  <c r="C3564"/>
  <c r="C3888"/>
  <c r="C3607"/>
  <c r="C3456"/>
  <c r="C3231"/>
  <c r="C3542"/>
  <c r="C3698"/>
  <c r="C3635"/>
  <c r="C3943"/>
  <c r="C3426"/>
  <c r="C3438"/>
  <c r="C3526"/>
  <c r="C3414"/>
  <c r="C3271"/>
  <c r="C3407"/>
  <c r="C3784"/>
  <c r="C3730"/>
  <c r="C3735"/>
  <c r="C3389"/>
  <c r="C3697"/>
  <c r="C3345"/>
  <c r="C3666"/>
  <c r="C3293"/>
  <c r="C3528"/>
  <c r="C3522"/>
  <c r="C3377"/>
  <c r="C3451"/>
  <c r="C3907"/>
  <c r="C3305"/>
  <c r="C3687"/>
  <c r="C3849"/>
  <c r="C3396"/>
  <c r="C3627"/>
  <c r="C3699"/>
  <c r="C3323"/>
  <c r="C3556"/>
  <c r="C3561"/>
  <c r="C3493"/>
  <c r="C3422"/>
  <c r="C3497"/>
  <c r="C3575"/>
  <c r="C3347"/>
  <c r="C3431"/>
  <c r="C3958"/>
  <c r="C3893"/>
  <c r="C3741"/>
  <c r="C3290"/>
  <c r="C3965"/>
  <c r="C3376"/>
  <c r="C3531"/>
  <c r="C3681"/>
  <c r="C3463"/>
  <c r="C3467"/>
  <c r="C3469"/>
  <c r="C3770"/>
  <c r="C3319"/>
  <c r="C3479"/>
  <c r="C3325"/>
  <c r="C3560"/>
  <c r="C3567"/>
  <c r="C3334"/>
  <c r="C3420"/>
  <c r="C3499"/>
  <c r="C3576"/>
  <c r="C3725"/>
  <c r="C3890"/>
  <c r="C3586"/>
  <c r="C3439"/>
  <c r="C3901"/>
  <c r="C3763"/>
  <c r="C3867"/>
  <c r="C3348"/>
  <c r="C3532"/>
  <c r="C3945"/>
  <c r="C3749"/>
  <c r="C3380"/>
  <c r="C3758"/>
  <c r="C3621"/>
  <c r="C3768"/>
  <c r="C3862"/>
  <c r="C3640"/>
  <c r="C3790"/>
  <c r="C3723"/>
  <c r="C3804"/>
  <c r="C3513"/>
  <c r="C3966"/>
  <c r="C3383"/>
  <c r="C3919"/>
  <c r="C3863"/>
  <c r="C3719"/>
  <c r="C3956"/>
  <c r="C3361"/>
  <c r="C3747"/>
  <c r="C3678"/>
  <c r="C3760"/>
  <c r="C3470"/>
  <c r="C3552"/>
  <c r="C3254"/>
  <c r="C3712"/>
  <c r="C3789"/>
  <c r="C3272"/>
  <c r="C3805"/>
  <c r="C3963"/>
  <c r="C3382"/>
  <c r="C3316"/>
  <c r="C3934"/>
  <c r="C3946"/>
  <c r="C3434"/>
  <c r="C3461"/>
  <c r="C3445"/>
  <c r="C3785"/>
  <c r="C3756"/>
  <c r="C3553"/>
  <c r="C3650"/>
  <c r="C3295"/>
  <c r="C3677"/>
  <c r="C3841"/>
  <c r="C3855"/>
  <c r="C3645"/>
  <c r="C3891"/>
  <c r="C3848"/>
  <c r="C3660"/>
  <c r="C3899"/>
  <c r="C3229"/>
  <c r="C3764"/>
  <c r="C3854"/>
  <c r="C3709"/>
  <c r="C3274"/>
  <c r="D3222"/>
  <c r="C3563"/>
  <c r="C3620"/>
  <c r="C3446"/>
  <c r="C3287"/>
  <c r="C3384"/>
  <c r="C3859"/>
  <c r="C3273"/>
  <c r="C3837"/>
  <c r="C3478"/>
  <c r="C3429"/>
  <c r="C3601"/>
  <c r="C3385"/>
  <c r="C3852"/>
  <c r="C3637"/>
  <c r="C3878"/>
  <c r="C3278"/>
  <c r="B3976"/>
  <c r="C3460"/>
  <c r="C3628"/>
  <c r="C3255"/>
  <c r="C3948"/>
  <c r="C3957"/>
  <c r="C3339"/>
  <c r="C3366"/>
  <c r="C3315"/>
  <c r="C3793"/>
  <c r="C3618"/>
  <c r="C3501"/>
  <c r="C3972"/>
  <c r="C3634"/>
  <c r="C3796"/>
  <c r="C3913"/>
  <c r="C3613"/>
  <c r="C3331"/>
  <c r="C3955"/>
  <c r="C3664"/>
  <c r="C3846"/>
  <c r="C3566"/>
  <c r="C3517"/>
  <c r="C3873"/>
  <c r="C3590"/>
  <c r="C3765"/>
  <c r="C3421"/>
  <c r="C3588"/>
  <c r="C3619"/>
  <c r="C3263"/>
  <c r="C3936"/>
  <c r="C3433"/>
  <c r="C3309"/>
  <c r="C3284"/>
  <c r="C3286"/>
  <c r="C3306"/>
  <c r="C3550"/>
  <c r="C3882"/>
  <c r="C3833"/>
  <c r="C3488"/>
  <c r="C3369"/>
  <c r="C3820"/>
  <c r="C3454"/>
  <c r="C3224"/>
  <c r="C3298"/>
  <c r="C3600"/>
  <c r="C3754"/>
  <c r="C3842"/>
  <c r="C3617"/>
  <c r="C3391"/>
  <c r="C3766"/>
  <c r="C3923"/>
  <c r="C3926"/>
  <c r="C3703"/>
  <c r="C3780"/>
  <c r="C3256"/>
  <c r="C3644"/>
  <c r="C3264"/>
  <c r="C3337"/>
  <c r="C3880"/>
  <c r="C3884"/>
  <c r="C3889"/>
  <c r="C3583"/>
  <c r="C3357"/>
  <c r="C3521"/>
  <c r="C3968"/>
  <c r="C3593"/>
  <c r="C3447"/>
  <c r="C3752"/>
  <c r="C3755"/>
  <c r="C3910"/>
  <c r="C3689"/>
  <c r="C3917"/>
  <c r="C3626"/>
  <c r="C3400"/>
  <c r="C3631"/>
  <c r="C3928"/>
  <c r="C3707"/>
  <c r="C3710"/>
  <c r="C3415"/>
  <c r="C3648"/>
  <c r="C3571"/>
  <c r="C3722"/>
  <c r="C3505"/>
  <c r="C3803"/>
  <c r="C3806"/>
  <c r="C3961"/>
  <c r="C3813"/>
  <c r="C3233"/>
  <c r="C3704"/>
  <c r="C3269"/>
  <c r="C3897"/>
  <c r="C3933"/>
  <c r="C3824"/>
  <c r="C3683"/>
  <c r="C3238"/>
  <c r="C3625"/>
  <c r="C3777"/>
  <c r="C3328"/>
  <c r="C3786"/>
  <c r="C3794"/>
  <c r="C3346"/>
  <c r="C3665"/>
  <c r="C3969"/>
  <c r="C3673"/>
  <c r="C3541"/>
  <c r="C3554"/>
  <c r="C3874"/>
  <c r="C3954"/>
  <c r="C3285"/>
  <c r="C3834"/>
  <c r="C3381"/>
  <c r="C3682"/>
  <c r="C3622"/>
  <c r="C3857"/>
  <c r="C3252"/>
  <c r="C3935"/>
  <c r="C3792"/>
  <c r="C3502"/>
  <c r="C3507"/>
  <c r="C3896"/>
  <c r="C3529"/>
  <c r="C3762"/>
  <c r="C3636"/>
  <c r="C3338"/>
  <c r="C3276"/>
  <c r="C3288"/>
  <c r="C3669"/>
  <c r="C3829"/>
  <c r="C3536"/>
  <c r="C3767"/>
  <c r="C3406"/>
  <c r="C3788"/>
  <c r="C3950"/>
  <c r="C3584"/>
  <c r="C3825"/>
  <c r="C3398"/>
  <c r="C3716"/>
  <c r="C3894"/>
  <c r="C3830"/>
  <c r="C3832"/>
  <c r="C3614"/>
  <c r="C3312"/>
  <c r="C3771"/>
  <c r="C3251"/>
  <c r="C3487"/>
  <c r="C3939"/>
  <c r="C3653"/>
  <c r="C3659"/>
  <c r="C3514"/>
  <c r="C3524"/>
  <c r="C3230"/>
  <c r="C3243"/>
  <c r="C3869"/>
  <c r="C3795"/>
  <c r="C3354"/>
  <c r="C3821"/>
  <c r="C3450"/>
  <c r="C3302"/>
  <c r="C3540"/>
  <c r="C3853"/>
  <c r="C3402"/>
  <c r="C3781"/>
  <c r="C3871"/>
  <c r="C3267"/>
  <c r="C3801"/>
  <c r="C3436"/>
  <c r="C3300"/>
  <c r="C3851"/>
  <c r="C3409"/>
  <c r="C3340"/>
  <c r="C3352"/>
  <c r="C3458"/>
  <c r="C3629"/>
  <c r="C3427"/>
  <c r="C3603"/>
  <c r="C3430"/>
  <c r="C3378"/>
  <c r="C3235"/>
  <c r="C3326"/>
  <c r="C3807"/>
  <c r="C3392"/>
  <c r="C3565"/>
  <c r="C3518"/>
  <c r="C3743"/>
  <c r="C3818"/>
  <c r="C3465"/>
  <c r="C3239"/>
  <c r="C3782"/>
  <c r="C3877"/>
  <c r="C3511"/>
  <c r="C3744"/>
  <c r="C3307"/>
  <c r="C3925"/>
  <c r="C3333"/>
  <c r="C3578"/>
  <c r="C3667"/>
  <c r="C3772"/>
  <c r="C3223"/>
  <c r="C3551"/>
  <c r="C3885"/>
  <c r="C3452"/>
  <c r="C3516"/>
  <c r="C3602"/>
  <c r="C3920"/>
  <c r="C3802"/>
  <c r="C3924"/>
  <c r="C3241"/>
  <c r="C3523"/>
  <c r="C3404"/>
  <c r="C3504"/>
  <c r="C3395"/>
  <c r="C3598"/>
  <c r="C3247"/>
  <c r="C3654"/>
  <c r="C3449"/>
  <c r="C3322"/>
  <c r="C3275"/>
  <c r="C3594"/>
  <c r="C3403"/>
  <c r="C3902"/>
  <c r="C3904"/>
  <c r="C3623"/>
  <c r="C3875"/>
  <c r="B3172"/>
  <c r="C3090" s="1"/>
  <c r="D2422"/>
  <c r="B3176"/>
  <c r="C4776"/>
  <c r="D4023" s="1"/>
  <c r="D1625"/>
  <c r="E1624"/>
  <c r="N1622"/>
  <c r="I22"/>
  <c r="M19" s="1"/>
  <c r="M22" s="1"/>
  <c r="E22"/>
  <c r="C776"/>
  <c r="D23" s="1"/>
  <c r="N22" l="1"/>
  <c r="Y4963"/>
  <c r="H103" i="1"/>
  <c r="H102"/>
  <c r="C3164" i="2"/>
  <c r="C2495"/>
  <c r="C3094"/>
  <c r="C2719"/>
  <c r="C2871"/>
  <c r="C1343"/>
  <c r="C3017"/>
  <c r="C1194"/>
  <c r="C971"/>
  <c r="C1121"/>
  <c r="C1191"/>
  <c r="C2493"/>
  <c r="C890"/>
  <c r="C2795"/>
  <c r="C1193"/>
  <c r="C3021"/>
  <c r="C3016"/>
  <c r="C2941"/>
  <c r="C1044"/>
  <c r="C894"/>
  <c r="C1190"/>
  <c r="C1270"/>
  <c r="C895"/>
  <c r="C1571"/>
  <c r="C1344"/>
  <c r="C1494"/>
  <c r="C967"/>
  <c r="C968"/>
  <c r="C1271"/>
  <c r="C1268"/>
  <c r="C1342"/>
  <c r="C1189"/>
  <c r="C2945"/>
  <c r="C1341"/>
  <c r="C1119"/>
  <c r="C3095"/>
  <c r="C3167"/>
  <c r="C2717"/>
  <c r="C1195"/>
  <c r="C1346"/>
  <c r="C1120"/>
  <c r="C1566"/>
  <c r="D4024"/>
  <c r="E4023"/>
  <c r="M4019"/>
  <c r="M4022" s="1"/>
  <c r="C2715"/>
  <c r="C3165"/>
  <c r="C3091"/>
  <c r="C1496"/>
  <c r="C1493"/>
  <c r="C891"/>
  <c r="C1564"/>
  <c r="C3018"/>
  <c r="I3222"/>
  <c r="E3222"/>
  <c r="C1572"/>
  <c r="C898"/>
  <c r="C1424"/>
  <c r="C1425"/>
  <c r="C973"/>
  <c r="C1274"/>
  <c r="C1049"/>
  <c r="C1050"/>
  <c r="C1200"/>
  <c r="C1498"/>
  <c r="C1348"/>
  <c r="C822"/>
  <c r="C1353"/>
  <c r="C1048"/>
  <c r="C1497"/>
  <c r="C1278"/>
  <c r="C823"/>
  <c r="C1122"/>
  <c r="C1197"/>
  <c r="C1422"/>
  <c r="C977"/>
  <c r="C1350"/>
  <c r="C975"/>
  <c r="C1273"/>
  <c r="C1426"/>
  <c r="C1201"/>
  <c r="C1423"/>
  <c r="C1354"/>
  <c r="C1427"/>
  <c r="C1052"/>
  <c r="C899"/>
  <c r="C1199"/>
  <c r="C1347"/>
  <c r="C972"/>
  <c r="C1355"/>
  <c r="C1351"/>
  <c r="C1499"/>
  <c r="C976"/>
  <c r="C1051"/>
  <c r="C1276"/>
  <c r="C1123"/>
  <c r="C1054"/>
  <c r="C897"/>
  <c r="C1501"/>
  <c r="C1047"/>
  <c r="C974"/>
  <c r="C1275"/>
  <c r="C1428"/>
  <c r="C978"/>
  <c r="C826"/>
  <c r="C824"/>
  <c r="C979"/>
  <c r="C1198"/>
  <c r="C1349"/>
  <c r="C1124"/>
  <c r="C1272"/>
  <c r="C1277"/>
  <c r="C1352"/>
  <c r="C1053"/>
  <c r="C1429"/>
  <c r="C1279"/>
  <c r="C981"/>
  <c r="C900"/>
  <c r="C1203"/>
  <c r="C1126"/>
  <c r="C1204"/>
  <c r="C980"/>
  <c r="C1202"/>
  <c r="C1125"/>
  <c r="C1358"/>
  <c r="C901"/>
  <c r="C827"/>
  <c r="C904"/>
  <c r="C1500"/>
  <c r="C1356"/>
  <c r="C1357"/>
  <c r="C903"/>
  <c r="C825"/>
  <c r="C1502"/>
  <c r="C1127"/>
  <c r="C1430"/>
  <c r="C1055"/>
  <c r="C1056"/>
  <c r="C902"/>
  <c r="C1205"/>
  <c r="C1280"/>
  <c r="C982"/>
  <c r="C983"/>
  <c r="C1207"/>
  <c r="C1281"/>
  <c r="C1503"/>
  <c r="C905"/>
  <c r="C1360"/>
  <c r="C1431"/>
  <c r="C1128"/>
  <c r="C1129"/>
  <c r="C1361"/>
  <c r="C1058"/>
  <c r="C1059"/>
  <c r="C984"/>
  <c r="C987"/>
  <c r="C1206"/>
  <c r="C1506"/>
  <c r="C1057"/>
  <c r="C1504"/>
  <c r="C1432"/>
  <c r="C1359"/>
  <c r="C829"/>
  <c r="C828"/>
  <c r="C906"/>
  <c r="C1505"/>
  <c r="C1130"/>
  <c r="C1060"/>
  <c r="C985"/>
  <c r="C907"/>
  <c r="C831"/>
  <c r="C1209"/>
  <c r="C986"/>
  <c r="C830"/>
  <c r="C1282"/>
  <c r="C1208"/>
  <c r="C1061"/>
  <c r="C1132"/>
  <c r="C1131"/>
  <c r="C908"/>
  <c r="C1436"/>
  <c r="C1434"/>
  <c r="C1508"/>
  <c r="C1364"/>
  <c r="C1433"/>
  <c r="C1362"/>
  <c r="C1134"/>
  <c r="C1283"/>
  <c r="C835"/>
  <c r="C910"/>
  <c r="C1212"/>
  <c r="C832"/>
  <c r="C1062"/>
  <c r="C1507"/>
  <c r="C834"/>
  <c r="C988"/>
  <c r="C1210"/>
  <c r="C1363"/>
  <c r="C833"/>
  <c r="C1365"/>
  <c r="C1435"/>
  <c r="C1509"/>
  <c r="C909"/>
  <c r="C989"/>
  <c r="C1211"/>
  <c r="C1285"/>
  <c r="C1366"/>
  <c r="C1437"/>
  <c r="C1213"/>
  <c r="C911"/>
  <c r="C1438"/>
  <c r="C1284"/>
  <c r="C1133"/>
  <c r="C1510"/>
  <c r="C912"/>
  <c r="C1063"/>
  <c r="C836"/>
  <c r="C990"/>
  <c r="C1286"/>
  <c r="C1287"/>
  <c r="C1214"/>
  <c r="C1216"/>
  <c r="C1136"/>
  <c r="C1135"/>
  <c r="C993"/>
  <c r="C1137"/>
  <c r="C992"/>
  <c r="C1064"/>
  <c r="C1368"/>
  <c r="C1511"/>
  <c r="C1288"/>
  <c r="C914"/>
  <c r="C991"/>
  <c r="C1440"/>
  <c r="C1289"/>
  <c r="C837"/>
  <c r="C840"/>
  <c r="C1512"/>
  <c r="C1439"/>
  <c r="C1367"/>
  <c r="C913"/>
  <c r="C1291"/>
  <c r="C1513"/>
  <c r="C1369"/>
  <c r="C1138"/>
  <c r="C1290"/>
  <c r="C1215"/>
  <c r="C1441"/>
  <c r="C1065"/>
  <c r="C1370"/>
  <c r="C915"/>
  <c r="C1217"/>
  <c r="C1066"/>
  <c r="C1141"/>
  <c r="C1371"/>
  <c r="C1514"/>
  <c r="C995"/>
  <c r="C1442"/>
  <c r="C1372"/>
  <c r="C1515"/>
  <c r="C839"/>
  <c r="C1069"/>
  <c r="C1443"/>
  <c r="C994"/>
  <c r="C1218"/>
  <c r="C1292"/>
  <c r="C838"/>
  <c r="C1067"/>
  <c r="C1140"/>
  <c r="C1139"/>
  <c r="C1068"/>
  <c r="C1444"/>
  <c r="C917"/>
  <c r="C997"/>
  <c r="C1293"/>
  <c r="C918"/>
  <c r="C842"/>
  <c r="C841"/>
  <c r="C1516"/>
  <c r="C916"/>
  <c r="C996"/>
  <c r="C1294"/>
  <c r="C1219"/>
  <c r="C1070"/>
  <c r="C1142"/>
  <c r="C1445"/>
  <c r="C1517"/>
  <c r="C1520"/>
  <c r="C919"/>
  <c r="C1071"/>
  <c r="C1220"/>
  <c r="C1373"/>
  <c r="C1000"/>
  <c r="C1375"/>
  <c r="C998"/>
  <c r="C1147"/>
  <c r="C921"/>
  <c r="C1144"/>
  <c r="C1221"/>
  <c r="C1143"/>
  <c r="C1448"/>
  <c r="C1297"/>
  <c r="C1376"/>
  <c r="C1225"/>
  <c r="C1518"/>
  <c r="C1296"/>
  <c r="C1374"/>
  <c r="C843"/>
  <c r="C1222"/>
  <c r="C999"/>
  <c r="C1519"/>
  <c r="C844"/>
  <c r="C1295"/>
  <c r="C1446"/>
  <c r="C920"/>
  <c r="C1072"/>
  <c r="C1001"/>
  <c r="C1523"/>
  <c r="C1447"/>
  <c r="C1073"/>
  <c r="C1521"/>
  <c r="C845"/>
  <c r="C1449"/>
  <c r="C1224"/>
  <c r="C923"/>
  <c r="C1145"/>
  <c r="C922"/>
  <c r="C1378"/>
  <c r="C1074"/>
  <c r="C1377"/>
  <c r="C1223"/>
  <c r="C1298"/>
  <c r="C846"/>
  <c r="C1522"/>
  <c r="C1226"/>
  <c r="C1379"/>
  <c r="C1002"/>
  <c r="C1451"/>
  <c r="C1075"/>
  <c r="C848"/>
  <c r="C1300"/>
  <c r="C1452"/>
  <c r="C847"/>
  <c r="C924"/>
  <c r="C1299"/>
  <c r="C1003"/>
  <c r="C1148"/>
  <c r="C1146"/>
  <c r="C1524"/>
  <c r="C1525"/>
  <c r="C926"/>
  <c r="C1450"/>
  <c r="C925"/>
  <c r="C1004"/>
  <c r="C1149"/>
  <c r="C1454"/>
  <c r="C1078"/>
  <c r="C1302"/>
  <c r="C1227"/>
  <c r="C1380"/>
  <c r="C849"/>
  <c r="C1077"/>
  <c r="C928"/>
  <c r="C1006"/>
  <c r="C927"/>
  <c r="C1150"/>
  <c r="C1381"/>
  <c r="C1151"/>
  <c r="C1228"/>
  <c r="C1301"/>
  <c r="C850"/>
  <c r="C851"/>
  <c r="C1526"/>
  <c r="C1076"/>
  <c r="C1005"/>
  <c r="C1229"/>
  <c r="C1453"/>
  <c r="C852"/>
  <c r="C853"/>
  <c r="C1455"/>
  <c r="C1456"/>
  <c r="C1384"/>
  <c r="C1081"/>
  <c r="C1382"/>
  <c r="C1383"/>
  <c r="C1304"/>
  <c r="C1152"/>
  <c r="C1007"/>
  <c r="C1303"/>
  <c r="C1153"/>
  <c r="C1008"/>
  <c r="C1231"/>
  <c r="C1528"/>
  <c r="C1527"/>
  <c r="C1305"/>
  <c r="C1079"/>
  <c r="C1230"/>
  <c r="C929"/>
  <c r="C1012"/>
  <c r="C1529"/>
  <c r="C1009"/>
  <c r="C1385"/>
  <c r="C1154"/>
  <c r="C1080"/>
  <c r="C1082"/>
  <c r="C1457"/>
  <c r="C930"/>
  <c r="C854"/>
  <c r="C1155"/>
  <c r="C1232"/>
  <c r="C1458"/>
  <c r="C1308"/>
  <c r="C1307"/>
  <c r="C1083"/>
  <c r="C855"/>
  <c r="C931"/>
  <c r="C1010"/>
  <c r="C1234"/>
  <c r="C1531"/>
  <c r="C857"/>
  <c r="C1233"/>
  <c r="C933"/>
  <c r="C1306"/>
  <c r="C1386"/>
  <c r="C1530"/>
  <c r="C1459"/>
  <c r="C1084"/>
  <c r="C1236"/>
  <c r="C1310"/>
  <c r="C1156"/>
  <c r="C1085"/>
  <c r="C1387"/>
  <c r="C1086"/>
  <c r="C1532"/>
  <c r="C1309"/>
  <c r="C856"/>
  <c r="C1157"/>
  <c r="C1011"/>
  <c r="C932"/>
  <c r="C1388"/>
  <c r="C1461"/>
  <c r="C1013"/>
  <c r="C1460"/>
  <c r="C858"/>
  <c r="C1535"/>
  <c r="C1462"/>
  <c r="C1533"/>
  <c r="C934"/>
  <c r="C1237"/>
  <c r="C1158"/>
  <c r="C1534"/>
  <c r="C1389"/>
  <c r="C1311"/>
  <c r="C1391"/>
  <c r="C1087"/>
  <c r="C1390"/>
  <c r="C859"/>
  <c r="C1160"/>
  <c r="C1235"/>
  <c r="C1159"/>
  <c r="C1014"/>
  <c r="C1161"/>
  <c r="C1016"/>
  <c r="C1015"/>
  <c r="C1089"/>
  <c r="C1088"/>
  <c r="C1463"/>
  <c r="C860"/>
  <c r="C936"/>
  <c r="C1312"/>
  <c r="C1238"/>
  <c r="C1313"/>
  <c r="C1392"/>
  <c r="C935"/>
  <c r="C1464"/>
  <c r="C1239"/>
  <c r="C1090"/>
  <c r="C1537"/>
  <c r="C862"/>
  <c r="C1393"/>
  <c r="C1162"/>
  <c r="C938"/>
  <c r="C1240"/>
  <c r="C1465"/>
  <c r="C1017"/>
  <c r="C1018"/>
  <c r="C1092"/>
  <c r="C861"/>
  <c r="C1536"/>
  <c r="C937"/>
  <c r="C1163"/>
  <c r="C1242"/>
  <c r="C1315"/>
  <c r="C1466"/>
  <c r="C1320"/>
  <c r="C1316"/>
  <c r="C1314"/>
  <c r="C1019"/>
  <c r="C1091"/>
  <c r="C1164"/>
  <c r="C1394"/>
  <c r="C864"/>
  <c r="C863"/>
  <c r="C939"/>
  <c r="C1395"/>
  <c r="C1241"/>
  <c r="C1467"/>
  <c r="C1538"/>
  <c r="C1397"/>
  <c r="C1317"/>
  <c r="C1165"/>
  <c r="C1539"/>
  <c r="C940"/>
  <c r="C1020"/>
  <c r="C1396"/>
  <c r="C865"/>
  <c r="C941"/>
  <c r="C1540"/>
  <c r="C1243"/>
  <c r="C867"/>
  <c r="C1093"/>
  <c r="C943"/>
  <c r="C1398"/>
  <c r="C1468"/>
  <c r="C1244"/>
  <c r="C1245"/>
  <c r="C866"/>
  <c r="C1021"/>
  <c r="C1318"/>
  <c r="C1167"/>
  <c r="C868"/>
  <c r="C942"/>
  <c r="C1471"/>
  <c r="C1095"/>
  <c r="C1542"/>
  <c r="C1168"/>
  <c r="C1541"/>
  <c r="C869"/>
  <c r="C1472"/>
  <c r="C1470"/>
  <c r="C1094"/>
  <c r="C1166"/>
  <c r="C1321"/>
  <c r="C1469"/>
  <c r="C1319"/>
  <c r="C1247"/>
  <c r="C1096"/>
  <c r="C944"/>
  <c r="C1543"/>
  <c r="C1246"/>
  <c r="C1399"/>
  <c r="C1023"/>
  <c r="C945"/>
  <c r="C1022"/>
  <c r="C1170"/>
  <c r="C1097"/>
  <c r="C1474"/>
  <c r="C1029"/>
  <c r="C1024"/>
  <c r="C1171"/>
  <c r="C1401"/>
  <c r="C1248"/>
  <c r="C1402"/>
  <c r="C1400"/>
  <c r="C1544"/>
  <c r="C1169"/>
  <c r="C1546"/>
  <c r="C1545"/>
  <c r="C948"/>
  <c r="C1249"/>
  <c r="C1100"/>
  <c r="C870"/>
  <c r="C1322"/>
  <c r="C1403"/>
  <c r="C871"/>
  <c r="C1172"/>
  <c r="C1026"/>
  <c r="C1473"/>
  <c r="C946"/>
  <c r="C1099"/>
  <c r="C1025"/>
  <c r="C874"/>
  <c r="C1323"/>
  <c r="C1098"/>
  <c r="C947"/>
  <c r="C1475"/>
  <c r="C1547"/>
  <c r="C1325"/>
  <c r="C1101"/>
  <c r="C1250"/>
  <c r="C1549"/>
  <c r="C1476"/>
  <c r="C1327"/>
  <c r="C872"/>
  <c r="C949"/>
  <c r="C1028"/>
  <c r="C1102"/>
  <c r="C873"/>
  <c r="C1477"/>
  <c r="C1324"/>
  <c r="C1251"/>
  <c r="C1027"/>
  <c r="C1404"/>
  <c r="C1548"/>
  <c r="C1173"/>
  <c r="C1253"/>
  <c r="C1176"/>
  <c r="C1103"/>
  <c r="C1550"/>
  <c r="C1326"/>
  <c r="C1407"/>
  <c r="C1478"/>
  <c r="C950"/>
  <c r="C1405"/>
  <c r="C875"/>
  <c r="C951"/>
  <c r="C1030"/>
  <c r="C1406"/>
  <c r="C1329"/>
  <c r="C952"/>
  <c r="C1174"/>
  <c r="C1252"/>
  <c r="C1175"/>
  <c r="C1254"/>
  <c r="C877"/>
  <c r="C1551"/>
  <c r="C1408"/>
  <c r="C1328"/>
  <c r="C1032"/>
  <c r="C1552"/>
  <c r="C1104"/>
  <c r="C1479"/>
  <c r="C953"/>
  <c r="C1105"/>
  <c r="C954"/>
  <c r="C1480"/>
  <c r="C1031"/>
  <c r="C1409"/>
  <c r="C1177"/>
  <c r="C1178"/>
  <c r="C879"/>
  <c r="C1255"/>
  <c r="C876"/>
  <c r="C878"/>
  <c r="C1410"/>
  <c r="C1106"/>
  <c r="C1179"/>
  <c r="C1330"/>
  <c r="C1256"/>
  <c r="C1411"/>
  <c r="C1331"/>
  <c r="C1034"/>
  <c r="C1481"/>
  <c r="C1258"/>
  <c r="C1482"/>
  <c r="C1033"/>
  <c r="C1483"/>
  <c r="C880"/>
  <c r="C1107"/>
  <c r="C1257"/>
  <c r="C955"/>
  <c r="C1555"/>
  <c r="C1108"/>
  <c r="C956"/>
  <c r="C1553"/>
  <c r="C1554"/>
  <c r="C1109"/>
  <c r="C881"/>
  <c r="C1484"/>
  <c r="C1036"/>
  <c r="C1333"/>
  <c r="C1336"/>
  <c r="C1556"/>
  <c r="C1035"/>
  <c r="C1181"/>
  <c r="C958"/>
  <c r="C1412"/>
  <c r="C1182"/>
  <c r="C1414"/>
  <c r="C957"/>
  <c r="C1037"/>
  <c r="C1332"/>
  <c r="C1110"/>
  <c r="C1259"/>
  <c r="C882"/>
  <c r="C1487"/>
  <c r="C1557"/>
  <c r="C1185"/>
  <c r="C1334"/>
  <c r="C1180"/>
  <c r="C959"/>
  <c r="C1558"/>
  <c r="C1485"/>
  <c r="C960"/>
  <c r="C1114"/>
  <c r="C1486"/>
  <c r="C1413"/>
  <c r="C1183"/>
  <c r="C1488"/>
  <c r="C1263"/>
  <c r="C1111"/>
  <c r="C1262"/>
  <c r="C883"/>
  <c r="C1559"/>
  <c r="C1038"/>
  <c r="C1260"/>
  <c r="C885"/>
  <c r="C1039"/>
  <c r="C1113"/>
  <c r="C1415"/>
  <c r="C1337"/>
  <c r="C961"/>
  <c r="C884"/>
  <c r="C1261"/>
  <c r="C1335"/>
  <c r="C1112"/>
  <c r="C1184"/>
  <c r="C1187"/>
  <c r="C1040"/>
  <c r="C1418"/>
  <c r="C1416"/>
  <c r="C1417"/>
  <c r="C1338"/>
  <c r="C1560"/>
  <c r="C1115"/>
  <c r="C962"/>
  <c r="C1562"/>
  <c r="C963"/>
  <c r="C965"/>
  <c r="C1042"/>
  <c r="C1561"/>
  <c r="C887"/>
  <c r="C1186"/>
  <c r="C1339"/>
  <c r="C886"/>
  <c r="C1188"/>
  <c r="C1492"/>
  <c r="C1117"/>
  <c r="C1421"/>
  <c r="C1041"/>
  <c r="C1419"/>
  <c r="C1489"/>
  <c r="C1490"/>
  <c r="C1264"/>
  <c r="C1265"/>
  <c r="C966"/>
  <c r="C1043"/>
  <c r="C1340"/>
  <c r="C1266"/>
  <c r="C1563"/>
  <c r="C1495"/>
  <c r="C1567"/>
  <c r="C970"/>
  <c r="C1491"/>
  <c r="C888"/>
  <c r="C889"/>
  <c r="C1116"/>
  <c r="C1192"/>
  <c r="C3019"/>
  <c r="C2721"/>
  <c r="C2496"/>
  <c r="C2944"/>
  <c r="C3166"/>
  <c r="C2643"/>
  <c r="C2646"/>
  <c r="C2794"/>
  <c r="C2796"/>
  <c r="C2942"/>
  <c r="C2491"/>
  <c r="C2793"/>
  <c r="C2494"/>
  <c r="C2869"/>
  <c r="C3171"/>
  <c r="C3976"/>
  <c r="D3223" s="1"/>
  <c r="C1196"/>
  <c r="C1570"/>
  <c r="C1345"/>
  <c r="C1045"/>
  <c r="C964"/>
  <c r="C1420"/>
  <c r="C1568"/>
  <c r="C1565"/>
  <c r="C893"/>
  <c r="C1046"/>
  <c r="I2422"/>
  <c r="C3172"/>
  <c r="C2797"/>
  <c r="C2577"/>
  <c r="C2947"/>
  <c r="C2500"/>
  <c r="C3097"/>
  <c r="C2726"/>
  <c r="C2727"/>
  <c r="C2501"/>
  <c r="C2873"/>
  <c r="C2725"/>
  <c r="C2722"/>
  <c r="C2422"/>
  <c r="C2874"/>
  <c r="C2498"/>
  <c r="C2572"/>
  <c r="C2872"/>
  <c r="C2949"/>
  <c r="C2502"/>
  <c r="C2425"/>
  <c r="C2575"/>
  <c r="C2573"/>
  <c r="C2423"/>
  <c r="C2647"/>
  <c r="C2648"/>
  <c r="C2728"/>
  <c r="C2499"/>
  <c r="C2803"/>
  <c r="C2576"/>
  <c r="C2424"/>
  <c r="C2875"/>
  <c r="C2426"/>
  <c r="C3022"/>
  <c r="C2798"/>
  <c r="C2802"/>
  <c r="C3023"/>
  <c r="C2800"/>
  <c r="C2948"/>
  <c r="C2503"/>
  <c r="C2801"/>
  <c r="C3098"/>
  <c r="C2951"/>
  <c r="C2427"/>
  <c r="C2508"/>
  <c r="C2578"/>
  <c r="C3026"/>
  <c r="C2950"/>
  <c r="C2799"/>
  <c r="C2804"/>
  <c r="C2729"/>
  <c r="C2650"/>
  <c r="C2574"/>
  <c r="C2504"/>
  <c r="C3024"/>
  <c r="C2723"/>
  <c r="C2724"/>
  <c r="C2878"/>
  <c r="C2580"/>
  <c r="C2805"/>
  <c r="C2505"/>
  <c r="C3099"/>
  <c r="C2876"/>
  <c r="C2649"/>
  <c r="C2497"/>
  <c r="C2956"/>
  <c r="C3025"/>
  <c r="C2507"/>
  <c r="C2579"/>
  <c r="C3027"/>
  <c r="C2428"/>
  <c r="C2952"/>
  <c r="C3100"/>
  <c r="C2732"/>
  <c r="C2807"/>
  <c r="C2651"/>
  <c r="C2429"/>
  <c r="C2506"/>
  <c r="C2953"/>
  <c r="C2730"/>
  <c r="C2731"/>
  <c r="C2877"/>
  <c r="C2806"/>
  <c r="C2880"/>
  <c r="C3101"/>
  <c r="C3103"/>
  <c r="C2653"/>
  <c r="C2652"/>
  <c r="C3102"/>
  <c r="C2581"/>
  <c r="C2879"/>
  <c r="C3028"/>
  <c r="C2582"/>
  <c r="C2583"/>
  <c r="C2733"/>
  <c r="C2655"/>
  <c r="C3029"/>
  <c r="C2654"/>
  <c r="C2430"/>
  <c r="C2509"/>
  <c r="C2431"/>
  <c r="C2954"/>
  <c r="C2808"/>
  <c r="C2510"/>
  <c r="C2656"/>
  <c r="C2584"/>
  <c r="C2882"/>
  <c r="C2810"/>
  <c r="C3030"/>
  <c r="C3104"/>
  <c r="C2881"/>
  <c r="C2734"/>
  <c r="C2433"/>
  <c r="C2735"/>
  <c r="C2511"/>
  <c r="C2432"/>
  <c r="C2585"/>
  <c r="C2809"/>
  <c r="C2955"/>
  <c r="C2512"/>
  <c r="C2657"/>
  <c r="C2813"/>
  <c r="C2883"/>
  <c r="C3105"/>
  <c r="C2811"/>
  <c r="C2587"/>
  <c r="C2737"/>
  <c r="C2513"/>
  <c r="C2434"/>
  <c r="C3031"/>
  <c r="C2958"/>
  <c r="C2660"/>
  <c r="C2658"/>
  <c r="C3106"/>
  <c r="C2436"/>
  <c r="C3107"/>
  <c r="C3034"/>
  <c r="C3032"/>
  <c r="C2959"/>
  <c r="C2812"/>
  <c r="C2960"/>
  <c r="C2957"/>
  <c r="C2736"/>
  <c r="C2814"/>
  <c r="C2588"/>
  <c r="C2437"/>
  <c r="C3033"/>
  <c r="C2435"/>
  <c r="C2884"/>
  <c r="C2738"/>
  <c r="C2659"/>
  <c r="C2589"/>
  <c r="C2962"/>
  <c r="C3108"/>
  <c r="C2514"/>
  <c r="C3109"/>
  <c r="C2586"/>
  <c r="C2739"/>
  <c r="C2515"/>
  <c r="C2516"/>
  <c r="C2885"/>
  <c r="C2886"/>
  <c r="C2661"/>
  <c r="C3110"/>
  <c r="C2890"/>
  <c r="C3036"/>
  <c r="C2591"/>
  <c r="C2438"/>
  <c r="C2517"/>
  <c r="C2887"/>
  <c r="C2815"/>
  <c r="C2963"/>
  <c r="C2816"/>
  <c r="C2590"/>
  <c r="C3035"/>
  <c r="C3039"/>
  <c r="C2889"/>
  <c r="C2663"/>
  <c r="C2740"/>
  <c r="C3038"/>
  <c r="C2961"/>
  <c r="C2742"/>
  <c r="C2818"/>
  <c r="C3111"/>
  <c r="C2440"/>
  <c r="C2888"/>
  <c r="C2817"/>
  <c r="C2439"/>
  <c r="C3037"/>
  <c r="C2662"/>
  <c r="C2743"/>
  <c r="C2741"/>
  <c r="C2519"/>
  <c r="C2965"/>
  <c r="C3112"/>
  <c r="C2664"/>
  <c r="C2592"/>
  <c r="C2593"/>
  <c r="C3040"/>
  <c r="C2594"/>
  <c r="C2964"/>
  <c r="C2518"/>
  <c r="C2819"/>
  <c r="C3114"/>
  <c r="C2665"/>
  <c r="C3113"/>
  <c r="C2967"/>
  <c r="C2820"/>
  <c r="C2442"/>
  <c r="C2666"/>
  <c r="C2441"/>
  <c r="C2520"/>
  <c r="C2595"/>
  <c r="C2521"/>
  <c r="C3115"/>
  <c r="C2744"/>
  <c r="C3116"/>
  <c r="C2891"/>
  <c r="C2966"/>
  <c r="C2443"/>
  <c r="C2522"/>
  <c r="C2892"/>
  <c r="C2746"/>
  <c r="C2444"/>
  <c r="C2822"/>
  <c r="C2667"/>
  <c r="C3042"/>
  <c r="C2668"/>
  <c r="C3041"/>
  <c r="C2747"/>
  <c r="C2745"/>
  <c r="C2893"/>
  <c r="C2968"/>
  <c r="C2596"/>
  <c r="C2821"/>
  <c r="C3043"/>
  <c r="C2597"/>
  <c r="C2824"/>
  <c r="C3118"/>
  <c r="C2970"/>
  <c r="C3044"/>
  <c r="C2445"/>
  <c r="C3117"/>
  <c r="C2748"/>
  <c r="C2823"/>
  <c r="C2446"/>
  <c r="C2523"/>
  <c r="C2894"/>
  <c r="C2969"/>
  <c r="C2749"/>
  <c r="C3120"/>
  <c r="C2598"/>
  <c r="C2525"/>
  <c r="C2600"/>
  <c r="C2895"/>
  <c r="C2524"/>
  <c r="C2669"/>
  <c r="C2670"/>
  <c r="C3046"/>
  <c r="C2896"/>
  <c r="C3119"/>
  <c r="C2672"/>
  <c r="C2750"/>
  <c r="C2972"/>
  <c r="C2897"/>
  <c r="C2826"/>
  <c r="C2599"/>
  <c r="C2751"/>
  <c r="C3045"/>
  <c r="C3121"/>
  <c r="C2671"/>
  <c r="C2971"/>
  <c r="C2447"/>
  <c r="C2825"/>
  <c r="C2526"/>
  <c r="C2827"/>
  <c r="C2601"/>
  <c r="C2448"/>
  <c r="C3049"/>
  <c r="C2603"/>
  <c r="C3123"/>
  <c r="C2673"/>
  <c r="C2528"/>
  <c r="C2828"/>
  <c r="C3047"/>
  <c r="C2974"/>
  <c r="C2753"/>
  <c r="C2976"/>
  <c r="C2602"/>
  <c r="C2752"/>
  <c r="C2529"/>
  <c r="C2449"/>
  <c r="C3122"/>
  <c r="C2898"/>
  <c r="C2674"/>
  <c r="C2973"/>
  <c r="C2899"/>
  <c r="C2450"/>
  <c r="C2527"/>
  <c r="C3124"/>
  <c r="C3050"/>
  <c r="C2754"/>
  <c r="C2604"/>
  <c r="C2530"/>
  <c r="C2900"/>
  <c r="C3048"/>
  <c r="C3051"/>
  <c r="C2902"/>
  <c r="C2531"/>
  <c r="C2977"/>
  <c r="C2831"/>
  <c r="C2903"/>
  <c r="C2829"/>
  <c r="C2608"/>
  <c r="C2453"/>
  <c r="C2676"/>
  <c r="C2830"/>
  <c r="C2451"/>
  <c r="C2454"/>
  <c r="C2605"/>
  <c r="C2756"/>
  <c r="C2975"/>
  <c r="C2755"/>
  <c r="C2675"/>
  <c r="C2452"/>
  <c r="C2901"/>
  <c r="C3126"/>
  <c r="C2978"/>
  <c r="C2677"/>
  <c r="C3053"/>
  <c r="C2757"/>
  <c r="C2832"/>
  <c r="C2455"/>
  <c r="C3052"/>
  <c r="C2532"/>
  <c r="C3054"/>
  <c r="C3127"/>
  <c r="C2834"/>
  <c r="C2606"/>
  <c r="C3125"/>
  <c r="C2456"/>
  <c r="C2758"/>
  <c r="C2904"/>
  <c r="C2607"/>
  <c r="C2979"/>
  <c r="C2457"/>
  <c r="C3055"/>
  <c r="C2980"/>
  <c r="C2833"/>
  <c r="C2534"/>
  <c r="C2678"/>
  <c r="C2533"/>
  <c r="C2679"/>
  <c r="C2981"/>
  <c r="C2905"/>
  <c r="C2759"/>
  <c r="C2680"/>
  <c r="C3058"/>
  <c r="C2835"/>
  <c r="C3056"/>
  <c r="C3130"/>
  <c r="C2535"/>
  <c r="C2458"/>
  <c r="C2536"/>
  <c r="C3128"/>
  <c r="C2982"/>
  <c r="C2907"/>
  <c r="C2609"/>
  <c r="C2681"/>
  <c r="C2538"/>
  <c r="C2459"/>
  <c r="C2760"/>
  <c r="C2836"/>
  <c r="C2906"/>
  <c r="C2610"/>
  <c r="C3129"/>
  <c r="C3132"/>
  <c r="C2838"/>
  <c r="C2537"/>
  <c r="C2682"/>
  <c r="C2908"/>
  <c r="C2683"/>
  <c r="C3057"/>
  <c r="C3133"/>
  <c r="C2460"/>
  <c r="C2612"/>
  <c r="C2984"/>
  <c r="C2983"/>
  <c r="C2910"/>
  <c r="C3059"/>
  <c r="C2762"/>
  <c r="C2611"/>
  <c r="C3131"/>
  <c r="C2837"/>
  <c r="C2613"/>
  <c r="C2985"/>
  <c r="C2909"/>
  <c r="C2761"/>
  <c r="C2539"/>
  <c r="C2684"/>
  <c r="C2461"/>
  <c r="C3060"/>
  <c r="C2614"/>
  <c r="C2840"/>
  <c r="C2685"/>
  <c r="C2686"/>
  <c r="C2763"/>
  <c r="C2911"/>
  <c r="C2839"/>
  <c r="C2841"/>
  <c r="C2462"/>
  <c r="C2540"/>
  <c r="C2764"/>
  <c r="C2986"/>
  <c r="C3136"/>
  <c r="C2765"/>
  <c r="C2988"/>
  <c r="C2842"/>
  <c r="C2542"/>
  <c r="C2463"/>
  <c r="C3062"/>
  <c r="C3061"/>
  <c r="C2616"/>
  <c r="C2541"/>
  <c r="C2766"/>
  <c r="C3135"/>
  <c r="C2987"/>
  <c r="C3134"/>
  <c r="C2464"/>
  <c r="C2687"/>
  <c r="C2914"/>
  <c r="C2843"/>
  <c r="C3137"/>
  <c r="C2688"/>
  <c r="C2912"/>
  <c r="C2989"/>
  <c r="C2615"/>
  <c r="C3139"/>
  <c r="C3064"/>
  <c r="C2845"/>
  <c r="C2913"/>
  <c r="C2465"/>
  <c r="C2767"/>
  <c r="C2543"/>
  <c r="C3063"/>
  <c r="C3065"/>
  <c r="C2544"/>
  <c r="C2469"/>
  <c r="C2844"/>
  <c r="C2618"/>
  <c r="C2466"/>
  <c r="C2768"/>
  <c r="C2467"/>
  <c r="C2769"/>
  <c r="C2617"/>
  <c r="C2991"/>
  <c r="C2545"/>
  <c r="C2992"/>
  <c r="C2690"/>
  <c r="C2916"/>
  <c r="C3138"/>
  <c r="C2468"/>
  <c r="C2915"/>
  <c r="C3066"/>
  <c r="C2547"/>
  <c r="C2689"/>
  <c r="C3141"/>
  <c r="C2621"/>
  <c r="C2993"/>
  <c r="C2918"/>
  <c r="C2917"/>
  <c r="C2772"/>
  <c r="C3140"/>
  <c r="C2847"/>
  <c r="C2990"/>
  <c r="C2619"/>
  <c r="C2691"/>
  <c r="C2693"/>
  <c r="C2770"/>
  <c r="C2620"/>
  <c r="C2692"/>
  <c r="C2919"/>
  <c r="C3142"/>
  <c r="C2622"/>
  <c r="C2846"/>
  <c r="C3067"/>
  <c r="C2546"/>
  <c r="C3143"/>
  <c r="C3068"/>
  <c r="C2548"/>
  <c r="C2920"/>
  <c r="C2848"/>
  <c r="C2549"/>
  <c r="C2773"/>
  <c r="C2994"/>
  <c r="C2771"/>
  <c r="C2470"/>
  <c r="C2471"/>
  <c r="C2850"/>
  <c r="C2694"/>
  <c r="C2624"/>
  <c r="C2623"/>
  <c r="C3070"/>
  <c r="C2922"/>
  <c r="C2995"/>
  <c r="C3069"/>
  <c r="C3144"/>
  <c r="C2996"/>
  <c r="C2921"/>
  <c r="C2695"/>
  <c r="C2997"/>
  <c r="C2851"/>
  <c r="C2849"/>
  <c r="C2472"/>
  <c r="C2551"/>
  <c r="C3145"/>
  <c r="C3071"/>
  <c r="C2550"/>
  <c r="C2999"/>
  <c r="C2774"/>
  <c r="C3147"/>
  <c r="C3146"/>
  <c r="C2923"/>
  <c r="C2998"/>
  <c r="C2775"/>
  <c r="C2852"/>
  <c r="C2474"/>
  <c r="C2626"/>
  <c r="C2473"/>
  <c r="C2696"/>
  <c r="C2552"/>
  <c r="C2553"/>
  <c r="C3074"/>
  <c r="C3072"/>
  <c r="C2625"/>
  <c r="C2777"/>
  <c r="C2697"/>
  <c r="C3075"/>
  <c r="C3150"/>
  <c r="C2476"/>
  <c r="C3073"/>
  <c r="C2925"/>
  <c r="C2554"/>
  <c r="C2776"/>
  <c r="C3000"/>
  <c r="C2924"/>
  <c r="C2627"/>
  <c r="C2853"/>
  <c r="C3148"/>
  <c r="C2475"/>
  <c r="C2779"/>
  <c r="C3001"/>
  <c r="C3149"/>
  <c r="C2699"/>
  <c r="C2778"/>
  <c r="C2698"/>
  <c r="C2478"/>
  <c r="C3002"/>
  <c r="C2854"/>
  <c r="C2926"/>
  <c r="C2479"/>
  <c r="C2780"/>
  <c r="C2700"/>
  <c r="C2630"/>
  <c r="C2631"/>
  <c r="C2927"/>
  <c r="C2701"/>
  <c r="C2555"/>
  <c r="C2629"/>
  <c r="C2855"/>
  <c r="C2628"/>
  <c r="C2856"/>
  <c r="C3076"/>
  <c r="C2781"/>
  <c r="C3077"/>
  <c r="C2477"/>
  <c r="C2928"/>
  <c r="C2857"/>
  <c r="C2702"/>
  <c r="C3078"/>
  <c r="C3151"/>
  <c r="C3003"/>
  <c r="C3079"/>
  <c r="C2556"/>
  <c r="C2632"/>
  <c r="C2480"/>
  <c r="C3153"/>
  <c r="C2704"/>
  <c r="C2703"/>
  <c r="C3004"/>
  <c r="C2557"/>
  <c r="C2783"/>
  <c r="C2858"/>
  <c r="C2929"/>
  <c r="C2559"/>
  <c r="C2558"/>
  <c r="C2930"/>
  <c r="C2782"/>
  <c r="C3005"/>
  <c r="C2481"/>
  <c r="C2859"/>
  <c r="C3152"/>
  <c r="C2633"/>
  <c r="C3006"/>
  <c r="C2931"/>
  <c r="C2860"/>
  <c r="C2634"/>
  <c r="C2484"/>
  <c r="C2561"/>
  <c r="C2705"/>
  <c r="C2932"/>
  <c r="C2482"/>
  <c r="C2784"/>
  <c r="C3154"/>
  <c r="C2560"/>
  <c r="C2635"/>
  <c r="C2483"/>
  <c r="C3080"/>
  <c r="C2637"/>
  <c r="C2785"/>
  <c r="C3081"/>
  <c r="C3007"/>
  <c r="C2706"/>
  <c r="C3008"/>
  <c r="C2787"/>
  <c r="C3082"/>
  <c r="C2636"/>
  <c r="C2786"/>
  <c r="C2562"/>
  <c r="C2861"/>
  <c r="C2935"/>
  <c r="C3156"/>
  <c r="C3155"/>
  <c r="C2707"/>
  <c r="C2563"/>
  <c r="C2863"/>
  <c r="C2933"/>
  <c r="C3009"/>
  <c r="C2934"/>
  <c r="C3157"/>
  <c r="C3083"/>
  <c r="C2788"/>
  <c r="C2485"/>
  <c r="C2864"/>
  <c r="C2708"/>
  <c r="C2862"/>
  <c r="C2638"/>
  <c r="C3085"/>
  <c r="C2710"/>
  <c r="C3160"/>
  <c r="C2867"/>
  <c r="C3010"/>
  <c r="C3158"/>
  <c r="C2789"/>
  <c r="C2564"/>
  <c r="C3011"/>
  <c r="C2865"/>
  <c r="C2639"/>
  <c r="C2709"/>
  <c r="C2486"/>
  <c r="C3084"/>
  <c r="C3159"/>
  <c r="C3012"/>
  <c r="C2936"/>
  <c r="C2716"/>
  <c r="C2937"/>
  <c r="C2487"/>
  <c r="C2711"/>
  <c r="C2567"/>
  <c r="C2565"/>
  <c r="C2938"/>
  <c r="C2790"/>
  <c r="C2488"/>
  <c r="C2489"/>
  <c r="C2866"/>
  <c r="C3086"/>
  <c r="C2792"/>
  <c r="C2641"/>
  <c r="C2714"/>
  <c r="C2566"/>
  <c r="C2640"/>
  <c r="C2791"/>
  <c r="C2712"/>
  <c r="C2713"/>
  <c r="C3087"/>
  <c r="C3163"/>
  <c r="C3015"/>
  <c r="C3162"/>
  <c r="C3013"/>
  <c r="C2568"/>
  <c r="C2490"/>
  <c r="C2868"/>
  <c r="C3161"/>
  <c r="C2870"/>
  <c r="C2492"/>
  <c r="C2642"/>
  <c r="C2645"/>
  <c r="C3170"/>
  <c r="C2571"/>
  <c r="C3089"/>
  <c r="C3014"/>
  <c r="C3088"/>
  <c r="C2720"/>
  <c r="C2940"/>
  <c r="C2946"/>
  <c r="C2718"/>
  <c r="C2644"/>
  <c r="C2943"/>
  <c r="C2569"/>
  <c r="C2939"/>
  <c r="C3169"/>
  <c r="C3093"/>
  <c r="C3096"/>
  <c r="C2570"/>
  <c r="C3168"/>
  <c r="I822"/>
  <c r="M819" s="1"/>
  <c r="M822" s="1"/>
  <c r="C3092"/>
  <c r="C3020"/>
  <c r="C1569"/>
  <c r="C1118"/>
  <c r="C1269"/>
  <c r="C892"/>
  <c r="C969"/>
  <c r="C896"/>
  <c r="E1625"/>
  <c r="D1626"/>
  <c r="E23"/>
  <c r="D24"/>
  <c r="Y4964" l="1"/>
  <c r="Z4964" s="1"/>
  <c r="Z4963"/>
  <c r="E2422"/>
  <c r="E822"/>
  <c r="N822" s="1"/>
  <c r="D3224"/>
  <c r="E3223"/>
  <c r="M2419"/>
  <c r="M2422" s="1"/>
  <c r="M3219"/>
  <c r="M3222" s="1"/>
  <c r="J3222"/>
  <c r="E4024"/>
  <c r="D4025"/>
  <c r="N4022"/>
  <c r="C1576"/>
  <c r="D823" s="1"/>
  <c r="C3176"/>
  <c r="D2423" s="1"/>
  <c r="E1626"/>
  <c r="D1627"/>
  <c r="E24"/>
  <c r="D25"/>
  <c r="Y4965" l="1"/>
  <c r="Z4965" s="1"/>
  <c r="H104" i="1"/>
  <c r="E2423" i="2"/>
  <c r="D2424"/>
  <c r="N2422"/>
  <c r="E823"/>
  <c r="D824"/>
  <c r="E4025"/>
  <c r="D4026"/>
  <c r="J2422"/>
  <c r="D3225"/>
  <c r="E3224"/>
  <c r="N3222"/>
  <c r="I3223"/>
  <c r="N3219"/>
  <c r="M3223" s="1"/>
  <c r="E1627"/>
  <c r="D1628"/>
  <c r="E25"/>
  <c r="D26"/>
  <c r="P4970" l="1"/>
  <c r="E2424"/>
  <c r="D2425"/>
  <c r="D825"/>
  <c r="E824"/>
  <c r="J3223"/>
  <c r="P3219"/>
  <c r="P3222" s="1"/>
  <c r="M3224"/>
  <c r="N2419"/>
  <c r="M2423" s="1"/>
  <c r="I2423"/>
  <c r="D3226"/>
  <c r="E3225"/>
  <c r="E4026"/>
  <c r="D4027"/>
  <c r="D1629"/>
  <c r="E1628"/>
  <c r="D27"/>
  <c r="E26"/>
  <c r="Q4970" l="1"/>
  <c r="P4971"/>
  <c r="Y4966"/>
  <c r="Z4966" s="1"/>
  <c r="H105" i="1"/>
  <c r="D3227" i="2"/>
  <c r="E3226"/>
  <c r="J2423"/>
  <c r="P2419"/>
  <c r="P2422" s="1"/>
  <c r="E4027"/>
  <c r="D4028"/>
  <c r="M2424"/>
  <c r="N2423"/>
  <c r="O2423" s="1"/>
  <c r="Q3219"/>
  <c r="P3223" s="1"/>
  <c r="I3224"/>
  <c r="D826"/>
  <c r="E825"/>
  <c r="M3225"/>
  <c r="D2426"/>
  <c r="E2425"/>
  <c r="D1630"/>
  <c r="E1629"/>
  <c r="E27"/>
  <c r="D28"/>
  <c r="Q4971" l="1"/>
  <c r="P4972"/>
  <c r="Y4967"/>
  <c r="Z4967" s="1"/>
  <c r="P3224"/>
  <c r="E826"/>
  <c r="D827"/>
  <c r="E2426"/>
  <c r="D2427"/>
  <c r="S3219"/>
  <c r="S3222" s="1"/>
  <c r="J3224"/>
  <c r="M2425"/>
  <c r="N2424"/>
  <c r="O2424" s="1"/>
  <c r="I2424"/>
  <c r="Q2419"/>
  <c r="P2423" s="1"/>
  <c r="M3226"/>
  <c r="D3228"/>
  <c r="E3227"/>
  <c r="D4029"/>
  <c r="E4028"/>
  <c r="E1630"/>
  <c r="D1631"/>
  <c r="D29"/>
  <c r="E28"/>
  <c r="Q4972" l="1"/>
  <c r="P4973"/>
  <c r="H106" i="1"/>
  <c r="M3227" i="2"/>
  <c r="P2424"/>
  <c r="I3225"/>
  <c r="T3219"/>
  <c r="S3223" s="1"/>
  <c r="D828"/>
  <c r="E827"/>
  <c r="S2419"/>
  <c r="S2422" s="1"/>
  <c r="J2424"/>
  <c r="M2426"/>
  <c r="N2425"/>
  <c r="O2425" s="1"/>
  <c r="E4029"/>
  <c r="D4030"/>
  <c r="E3228"/>
  <c r="D3229"/>
  <c r="E2427"/>
  <c r="D2428"/>
  <c r="P3225"/>
  <c r="D1632"/>
  <c r="E1631"/>
  <c r="D30"/>
  <c r="E29"/>
  <c r="Q4973" l="1"/>
  <c r="P4974"/>
  <c r="S3224"/>
  <c r="E2428"/>
  <c r="D2429"/>
  <c r="D4031"/>
  <c r="E4030"/>
  <c r="N2426"/>
  <c r="O2426" s="1"/>
  <c r="M2427"/>
  <c r="P3226"/>
  <c r="J3225"/>
  <c r="V3219"/>
  <c r="V3222" s="1"/>
  <c r="D3230"/>
  <c r="E3229"/>
  <c r="I2425"/>
  <c r="T2419"/>
  <c r="S2423" s="1"/>
  <c r="E828"/>
  <c r="D829"/>
  <c r="P2425"/>
  <c r="M3228"/>
  <c r="E1632"/>
  <c r="D1633"/>
  <c r="E30"/>
  <c r="D31"/>
  <c r="Q4974" l="1"/>
  <c r="P4975"/>
  <c r="Y4968"/>
  <c r="Z4968" s="1"/>
  <c r="H107" i="1"/>
  <c r="J2425" i="2"/>
  <c r="V2419"/>
  <c r="V2422" s="1"/>
  <c r="W3219"/>
  <c r="V3223" s="1"/>
  <c r="I3226"/>
  <c r="P2426"/>
  <c r="E4031"/>
  <c r="D4032"/>
  <c r="M3229"/>
  <c r="D3231"/>
  <c r="E3230"/>
  <c r="S2424"/>
  <c r="P3227"/>
  <c r="E829"/>
  <c r="D830"/>
  <c r="M2428"/>
  <c r="N2427"/>
  <c r="O2427" s="1"/>
  <c r="D2430"/>
  <c r="E2429"/>
  <c r="S3225"/>
  <c r="D1634"/>
  <c r="E1633"/>
  <c r="D32"/>
  <c r="E31"/>
  <c r="Q4975" l="1"/>
  <c r="T4975" s="1"/>
  <c r="P4976"/>
  <c r="V3224"/>
  <c r="M3230"/>
  <c r="S2425"/>
  <c r="D4033"/>
  <c r="E4032"/>
  <c r="Y3219"/>
  <c r="Y3222" s="1"/>
  <c r="J3226"/>
  <c r="D2431"/>
  <c r="E2430"/>
  <c r="I2426"/>
  <c r="W2419"/>
  <c r="V2423" s="1"/>
  <c r="N2428"/>
  <c r="O2428" s="1"/>
  <c r="M2429"/>
  <c r="E830"/>
  <c r="D831"/>
  <c r="P2427"/>
  <c r="S3226"/>
  <c r="P3228"/>
  <c r="D3232"/>
  <c r="E3231"/>
  <c r="D1635"/>
  <c r="E1634"/>
  <c r="E32"/>
  <c r="D33"/>
  <c r="Q4976" l="1"/>
  <c r="P4977"/>
  <c r="Y4969"/>
  <c r="Z4969" s="1"/>
  <c r="V2424"/>
  <c r="S3227"/>
  <c r="P3229"/>
  <c r="E831"/>
  <c r="D832"/>
  <c r="S2426"/>
  <c r="V3225"/>
  <c r="M2430"/>
  <c r="N2429"/>
  <c r="O2429" s="1"/>
  <c r="D2432"/>
  <c r="E2431"/>
  <c r="I3227"/>
  <c r="Z3219"/>
  <c r="Y3223" s="1"/>
  <c r="E4033"/>
  <c r="D4034"/>
  <c r="P2428"/>
  <c r="M3231"/>
  <c r="E3232"/>
  <c r="D3233"/>
  <c r="Y2419"/>
  <c r="Y2422" s="1"/>
  <c r="J2426"/>
  <c r="D1636"/>
  <c r="E1635"/>
  <c r="E33"/>
  <c r="D34"/>
  <c r="Q4977" l="1"/>
  <c r="P4978"/>
  <c r="AB3219"/>
  <c r="AB3222" s="1"/>
  <c r="J3227"/>
  <c r="S2427"/>
  <c r="Y3224"/>
  <c r="I2427"/>
  <c r="Z2419"/>
  <c r="Y2423" s="1"/>
  <c r="D3234"/>
  <c r="E3233"/>
  <c r="M3232"/>
  <c r="S3228"/>
  <c r="V2425"/>
  <c r="D4035"/>
  <c r="E4034"/>
  <c r="D833"/>
  <c r="E832"/>
  <c r="P3230"/>
  <c r="P2429"/>
  <c r="E2432"/>
  <c r="D2433"/>
  <c r="N2430"/>
  <c r="O2430" s="1"/>
  <c r="M2431"/>
  <c r="V3226"/>
  <c r="D1637"/>
  <c r="E1636"/>
  <c r="E34"/>
  <c r="D35"/>
  <c r="Q4978" l="1"/>
  <c r="P4979"/>
  <c r="Y4970"/>
  <c r="Z4970" s="1"/>
  <c r="H109" i="1"/>
  <c r="V3227" i="2"/>
  <c r="P3231"/>
  <c r="P2430"/>
  <c r="Y2424"/>
  <c r="D834"/>
  <c r="E833"/>
  <c r="V2426"/>
  <c r="M3233"/>
  <c r="J2427"/>
  <c r="AB2419"/>
  <c r="AB2422" s="1"/>
  <c r="S2428"/>
  <c r="D2434"/>
  <c r="E2433"/>
  <c r="E4035"/>
  <c r="D4036"/>
  <c r="N2431"/>
  <c r="O2431" s="1"/>
  <c r="M2432"/>
  <c r="S3229"/>
  <c r="E3234"/>
  <c r="D3235"/>
  <c r="Y3225"/>
  <c r="AC3219"/>
  <c r="AB3223" s="1"/>
  <c r="I3228"/>
  <c r="D1638"/>
  <c r="E1637"/>
  <c r="E35"/>
  <c r="D36"/>
  <c r="Q4979" l="1"/>
  <c r="T4979" s="1"/>
  <c r="P4980"/>
  <c r="Y4971"/>
  <c r="Z4971" s="1"/>
  <c r="AB3224"/>
  <c r="I2428"/>
  <c r="AC2419"/>
  <c r="AB2423" s="1"/>
  <c r="S3230"/>
  <c r="M2433"/>
  <c r="P3232"/>
  <c r="J3228"/>
  <c r="AE3219"/>
  <c r="AE3222" s="1"/>
  <c r="Y3226"/>
  <c r="E2434"/>
  <c r="D2435"/>
  <c r="S2429"/>
  <c r="M3234"/>
  <c r="Y2425"/>
  <c r="V3228"/>
  <c r="D4037"/>
  <c r="E4036"/>
  <c r="D3236"/>
  <c r="E3235"/>
  <c r="V2427"/>
  <c r="D835"/>
  <c r="E834"/>
  <c r="P2431"/>
  <c r="E1638"/>
  <c r="D1639"/>
  <c r="E36"/>
  <c r="D37"/>
  <c r="Q4980" l="1"/>
  <c r="P4981"/>
  <c r="H110" i="1"/>
  <c r="E835" i="2"/>
  <c r="D836"/>
  <c r="M3235"/>
  <c r="S3231"/>
  <c r="E3236"/>
  <c r="D3237"/>
  <c r="AF3219"/>
  <c r="AE3223" s="1"/>
  <c r="I3229"/>
  <c r="AB2424"/>
  <c r="P2432"/>
  <c r="S2430"/>
  <c r="E2435"/>
  <c r="D2436"/>
  <c r="P3233"/>
  <c r="J2428"/>
  <c r="AE2419"/>
  <c r="AE2422" s="1"/>
  <c r="V3229"/>
  <c r="AB3225"/>
  <c r="V2428"/>
  <c r="E4037"/>
  <c r="D4038"/>
  <c r="Y2426"/>
  <c r="Y3227"/>
  <c r="M2434"/>
  <c r="D1640"/>
  <c r="E1639"/>
  <c r="E37"/>
  <c r="D38"/>
  <c r="Q4981" l="1"/>
  <c r="T4981" s="1"/>
  <c r="P4982"/>
  <c r="Y3228"/>
  <c r="D4039"/>
  <c r="E4038"/>
  <c r="V2429"/>
  <c r="P3234"/>
  <c r="S2431"/>
  <c r="AB2425"/>
  <c r="D837"/>
  <c r="E836"/>
  <c r="Y2427"/>
  <c r="AB3226"/>
  <c r="I2429"/>
  <c r="AF2419"/>
  <c r="AE2423" s="1"/>
  <c r="AE3224"/>
  <c r="D3238"/>
  <c r="E3237"/>
  <c r="M3236"/>
  <c r="E2436"/>
  <c r="D2437"/>
  <c r="AH3219"/>
  <c r="AH3222" s="1"/>
  <c r="J3229"/>
  <c r="S3232"/>
  <c r="M2435"/>
  <c r="V3230"/>
  <c r="P2433"/>
  <c r="E1640"/>
  <c r="D1641"/>
  <c r="E38"/>
  <c r="D39"/>
  <c r="Q4982" l="1"/>
  <c r="T4982" s="1"/>
  <c r="P4983"/>
  <c r="Y4972"/>
  <c r="Z4972" s="1"/>
  <c r="H111" i="1"/>
  <c r="P2434" i="2"/>
  <c r="S3233"/>
  <c r="D2438"/>
  <c r="E2437"/>
  <c r="AE3225"/>
  <c r="S2432"/>
  <c r="D4040"/>
  <c r="E4039"/>
  <c r="AB3227"/>
  <c r="Y2428"/>
  <c r="D838"/>
  <c r="E837"/>
  <c r="M2436"/>
  <c r="I3230"/>
  <c r="AI3219"/>
  <c r="AH3223" s="1"/>
  <c r="AE2424"/>
  <c r="E3238"/>
  <c r="D3239"/>
  <c r="AH2419"/>
  <c r="AH2422" s="1"/>
  <c r="J2429"/>
  <c r="P3235"/>
  <c r="V2430"/>
  <c r="V3231"/>
  <c r="M3237"/>
  <c r="AB2426"/>
  <c r="Y3229"/>
  <c r="D1642"/>
  <c r="E1641"/>
  <c r="E39"/>
  <c r="D40"/>
  <c r="Q4983" l="1"/>
  <c r="T4983" s="1"/>
  <c r="P4984"/>
  <c r="Y4973"/>
  <c r="Z4973" s="1"/>
  <c r="AH3224"/>
  <c r="D3240"/>
  <c r="E3239"/>
  <c r="Y3230"/>
  <c r="AB2427"/>
  <c r="V3232"/>
  <c r="V2431"/>
  <c r="AE2425"/>
  <c r="J3230"/>
  <c r="AK3219"/>
  <c r="AK3222" s="1"/>
  <c r="D4041"/>
  <c r="E4040"/>
  <c r="S2433"/>
  <c r="D2439"/>
  <c r="E2438"/>
  <c r="AI2419"/>
  <c r="AH2423" s="1"/>
  <c r="I2430"/>
  <c r="P2435"/>
  <c r="M2437"/>
  <c r="D839"/>
  <c r="E838"/>
  <c r="S3234"/>
  <c r="Y2429"/>
  <c r="M3238"/>
  <c r="P3236"/>
  <c r="AB3228"/>
  <c r="AE3226"/>
  <c r="E1642"/>
  <c r="D1643"/>
  <c r="E40"/>
  <c r="D41"/>
  <c r="Q4984" l="1"/>
  <c r="P4985"/>
  <c r="H112" i="1"/>
  <c r="AH2424" i="2"/>
  <c r="Y2430"/>
  <c r="M3239"/>
  <c r="I3231"/>
  <c r="AL3219"/>
  <c r="AK3223" s="1"/>
  <c r="AE2426"/>
  <c r="V2432"/>
  <c r="D3241"/>
  <c r="E3240"/>
  <c r="AB3229"/>
  <c r="D840"/>
  <c r="E839"/>
  <c r="Y3231"/>
  <c r="P3237"/>
  <c r="M2438"/>
  <c r="AE3227"/>
  <c r="P2436"/>
  <c r="E2439"/>
  <c r="D2440"/>
  <c r="V3233"/>
  <c r="AH3225"/>
  <c r="S3235"/>
  <c r="J2430"/>
  <c r="AK2419"/>
  <c r="AK2422" s="1"/>
  <c r="S2434"/>
  <c r="D4042"/>
  <c r="E4041"/>
  <c r="AB2428"/>
  <c r="D1644"/>
  <c r="E1643"/>
  <c r="E41"/>
  <c r="D42"/>
  <c r="Q4985" l="1"/>
  <c r="P4986"/>
  <c r="AB2429"/>
  <c r="S2435"/>
  <c r="AH3226"/>
  <c r="AK3224"/>
  <c r="D841"/>
  <c r="E840"/>
  <c r="V2433"/>
  <c r="M3240"/>
  <c r="AH2425"/>
  <c r="D4043"/>
  <c r="E4042"/>
  <c r="I2431"/>
  <c r="AL2419"/>
  <c r="AK2423" s="1"/>
  <c r="S3236"/>
  <c r="P2437"/>
  <c r="M2439"/>
  <c r="P3238"/>
  <c r="AE2427"/>
  <c r="V3234"/>
  <c r="AE3228"/>
  <c r="D2441"/>
  <c r="E2440"/>
  <c r="Y3232"/>
  <c r="AB3230"/>
  <c r="D3242"/>
  <c r="E3241"/>
  <c r="J3231"/>
  <c r="AN3219"/>
  <c r="AN3222" s="1"/>
  <c r="Y2431"/>
  <c r="D1645"/>
  <c r="E1644"/>
  <c r="E42"/>
  <c r="D43"/>
  <c r="Q4986" l="1"/>
  <c r="P4987"/>
  <c r="Y4974"/>
  <c r="Z4974" s="1"/>
  <c r="H113" i="1"/>
  <c r="I3232" i="2"/>
  <c r="AO3219"/>
  <c r="AN3223" s="1"/>
  <c r="E3242"/>
  <c r="D3243"/>
  <c r="V3235"/>
  <c r="M2440"/>
  <c r="P2438"/>
  <c r="J2431"/>
  <c r="AN2419"/>
  <c r="AN2422" s="1"/>
  <c r="M3241"/>
  <c r="D842"/>
  <c r="E841"/>
  <c r="S2436"/>
  <c r="AK2424"/>
  <c r="AH3227"/>
  <c r="AB2430"/>
  <c r="Y3233"/>
  <c r="D2442"/>
  <c r="E2441"/>
  <c r="AE2428"/>
  <c r="E4043"/>
  <c r="D4044"/>
  <c r="V2434"/>
  <c r="AK3225"/>
  <c r="Y2432"/>
  <c r="AB3231"/>
  <c r="AE3229"/>
  <c r="P3239"/>
  <c r="S3237"/>
  <c r="AH2426"/>
  <c r="E1645"/>
  <c r="D1646"/>
  <c r="E43"/>
  <c r="D44"/>
  <c r="Q4987" l="1"/>
  <c r="P4988"/>
  <c r="Y4975"/>
  <c r="Z4975" s="1"/>
  <c r="AK3226"/>
  <c r="P2439"/>
  <c r="D4045"/>
  <c r="E4044"/>
  <c r="AN3224"/>
  <c r="M3242"/>
  <c r="AH2427"/>
  <c r="AB3232"/>
  <c r="S3238"/>
  <c r="P3240"/>
  <c r="AE3230"/>
  <c r="AE2429"/>
  <c r="E2442"/>
  <c r="D2443"/>
  <c r="AB2431"/>
  <c r="S2437"/>
  <c r="E842"/>
  <c r="D843"/>
  <c r="I2432"/>
  <c r="AO2419"/>
  <c r="AN2423" s="1"/>
  <c r="E3243"/>
  <c r="D3244"/>
  <c r="Y2433"/>
  <c r="V2435"/>
  <c r="Y3234"/>
  <c r="AH3228"/>
  <c r="AK2425"/>
  <c r="M2441"/>
  <c r="V3236"/>
  <c r="J3232"/>
  <c r="AQ3219"/>
  <c r="AQ3222" s="1"/>
  <c r="D1647"/>
  <c r="E1646"/>
  <c r="E44"/>
  <c r="D45"/>
  <c r="Q4988" l="1"/>
  <c r="P4989"/>
  <c r="H114" i="1"/>
  <c r="D844" i="2"/>
  <c r="E843"/>
  <c r="S3239"/>
  <c r="AB3233"/>
  <c r="V2436"/>
  <c r="AQ2419"/>
  <c r="AQ2422" s="1"/>
  <c r="J2432"/>
  <c r="S2438"/>
  <c r="AE3231"/>
  <c r="AH2428"/>
  <c r="E4045"/>
  <c r="D4046"/>
  <c r="Y3235"/>
  <c r="D3245"/>
  <c r="E3244"/>
  <c r="AB2432"/>
  <c r="AE2430"/>
  <c r="P2440"/>
  <c r="M2442"/>
  <c r="AN2424"/>
  <c r="AH3229"/>
  <c r="AK3227"/>
  <c r="AK2426"/>
  <c r="I3233"/>
  <c r="AR3219"/>
  <c r="AQ3223" s="1"/>
  <c r="V3237"/>
  <c r="Y2434"/>
  <c r="D2444"/>
  <c r="E2443"/>
  <c r="P3241"/>
  <c r="M3243"/>
  <c r="AN3225"/>
  <c r="D1648"/>
  <c r="E1647"/>
  <c r="E45"/>
  <c r="D46"/>
  <c r="Q4989" l="1"/>
  <c r="T4989" s="1"/>
  <c r="P4990"/>
  <c r="AN3226"/>
  <c r="D845"/>
  <c r="E844"/>
  <c r="D3246"/>
  <c r="E3245"/>
  <c r="AH2429"/>
  <c r="I2433"/>
  <c r="AR2419"/>
  <c r="AQ2423" s="1"/>
  <c r="AB3234"/>
  <c r="E2444"/>
  <c r="D2445"/>
  <c r="V3238"/>
  <c r="P2441"/>
  <c r="AB2433"/>
  <c r="AQ3224"/>
  <c r="AT3219"/>
  <c r="AT3222" s="1"/>
  <c r="J3233"/>
  <c r="AK3228"/>
  <c r="AN2425"/>
  <c r="AE2431"/>
  <c r="V2437"/>
  <c r="M3244"/>
  <c r="P3242"/>
  <c r="Y2435"/>
  <c r="AK2427"/>
  <c r="AH3230"/>
  <c r="M2443"/>
  <c r="Y3236"/>
  <c r="D4047"/>
  <c r="E4046"/>
  <c r="AE3232"/>
  <c r="S2439"/>
  <c r="S3240"/>
  <c r="D1649"/>
  <c r="E1648"/>
  <c r="E46"/>
  <c r="D47"/>
  <c r="Q4990" l="1"/>
  <c r="T4990" s="1"/>
  <c r="P4991"/>
  <c r="Y4976"/>
  <c r="Z4976" s="1"/>
  <c r="H115" i="1"/>
  <c r="P3243" i="2"/>
  <c r="V2438"/>
  <c r="S2440"/>
  <c r="Y2436"/>
  <c r="M3245"/>
  <c r="AB2434"/>
  <c r="AB3235"/>
  <c r="AE3233"/>
  <c r="M2444"/>
  <c r="AK2428"/>
  <c r="AE2432"/>
  <c r="P2442"/>
  <c r="V3239"/>
  <c r="E2445"/>
  <c r="D2446"/>
  <c r="D846"/>
  <c r="E845"/>
  <c r="AU3219"/>
  <c r="AT3223" s="1"/>
  <c r="I3234"/>
  <c r="AQ3225"/>
  <c r="AT2419"/>
  <c r="AT2422" s="1"/>
  <c r="J2433"/>
  <c r="AH2430"/>
  <c r="D3247"/>
  <c r="E3246"/>
  <c r="AQ2424"/>
  <c r="S3241"/>
  <c r="D4048"/>
  <c r="E4047"/>
  <c r="Y3237"/>
  <c r="AH3231"/>
  <c r="AN2426"/>
  <c r="AK3229"/>
  <c r="AN3227"/>
  <c r="E1649"/>
  <c r="D1650"/>
  <c r="E47"/>
  <c r="D48"/>
  <c r="Q4991" l="1"/>
  <c r="T4991" s="1"/>
  <c r="P4992"/>
  <c r="Y4977"/>
  <c r="Z4977" s="1"/>
  <c r="AT3224"/>
  <c r="AN3228"/>
  <c r="AK3230"/>
  <c r="AQ2425"/>
  <c r="AU2419"/>
  <c r="I2434"/>
  <c r="AQ3226"/>
  <c r="E846"/>
  <c r="D847"/>
  <c r="V3240"/>
  <c r="M2445"/>
  <c r="M3246"/>
  <c r="S2441"/>
  <c r="Y3238"/>
  <c r="AH2431"/>
  <c r="V2439"/>
  <c r="AN2427"/>
  <c r="E4048"/>
  <c r="D4049"/>
  <c r="AW3219"/>
  <c r="AW3222" s="1"/>
  <c r="J3234"/>
  <c r="AE3234"/>
  <c r="AB2435"/>
  <c r="P3244"/>
  <c r="AH3232"/>
  <c r="S3242"/>
  <c r="D3248"/>
  <c r="E3247"/>
  <c r="AT2423"/>
  <c r="D2447"/>
  <c r="E2446"/>
  <c r="P2443"/>
  <c r="AE2433"/>
  <c r="AK2429"/>
  <c r="AB3236"/>
  <c r="Y2437"/>
  <c r="E1650"/>
  <c r="D1651"/>
  <c r="E48"/>
  <c r="D49"/>
  <c r="Q4992" l="1"/>
  <c r="T4992" s="1"/>
  <c r="P4993"/>
  <c r="Q4993" s="1"/>
  <c r="H116" i="1"/>
  <c r="AE3235" i="2"/>
  <c r="AX3219"/>
  <c r="AW3223" s="1"/>
  <c r="I3235"/>
  <c r="AH2432"/>
  <c r="M2446"/>
  <c r="J2434"/>
  <c r="AW2419"/>
  <c r="AW2422" s="1"/>
  <c r="AB3237"/>
  <c r="AE2434"/>
  <c r="S3243"/>
  <c r="E4049"/>
  <c r="D4050"/>
  <c r="AN2428"/>
  <c r="S2442"/>
  <c r="E847"/>
  <c r="D848"/>
  <c r="AQ3227"/>
  <c r="AQ2426"/>
  <c r="Y2438"/>
  <c r="P2444"/>
  <c r="Y3239"/>
  <c r="M3247"/>
  <c r="V3241"/>
  <c r="AK3231"/>
  <c r="AN3229"/>
  <c r="AT3225"/>
  <c r="AK2430"/>
  <c r="D2448"/>
  <c r="E2447"/>
  <c r="AT2424"/>
  <c r="D3249"/>
  <c r="E3248"/>
  <c r="AH3233"/>
  <c r="P3245"/>
  <c r="AB2436"/>
  <c r="V2440"/>
  <c r="E1651"/>
  <c r="D1652"/>
  <c r="E49"/>
  <c r="D50"/>
  <c r="AW3224" l="1"/>
  <c r="V2441"/>
  <c r="AT3226"/>
  <c r="AK3232"/>
  <c r="V3242"/>
  <c r="E848"/>
  <c r="D849"/>
  <c r="AN2429"/>
  <c r="AB3238"/>
  <c r="AE3236"/>
  <c r="P3246"/>
  <c r="AT2425"/>
  <c r="AK2431"/>
  <c r="AN3230"/>
  <c r="P2445"/>
  <c r="AQ2427"/>
  <c r="S2443"/>
  <c r="AE2435"/>
  <c r="I2435"/>
  <c r="AX2419"/>
  <c r="AW2423" s="1"/>
  <c r="AH3234"/>
  <c r="E3249"/>
  <c r="D3250"/>
  <c r="M3248"/>
  <c r="E4050"/>
  <c r="D4051"/>
  <c r="AH2433"/>
  <c r="AZ3219"/>
  <c r="AZ3222" s="1"/>
  <c r="J3235"/>
  <c r="AB2437"/>
  <c r="D2449"/>
  <c r="E2448"/>
  <c r="Y3240"/>
  <c r="Y2439"/>
  <c r="AQ3228"/>
  <c r="S3244"/>
  <c r="M2447"/>
  <c r="E1652"/>
  <c r="D1653"/>
  <c r="E50"/>
  <c r="D51"/>
  <c r="Y4978" l="1"/>
  <c r="Z4978" s="1"/>
  <c r="H117" i="1"/>
  <c r="AW2424" i="2"/>
  <c r="AB2438"/>
  <c r="BA3219"/>
  <c r="AZ3223" s="1"/>
  <c r="I3236"/>
  <c r="AH2434"/>
  <c r="AQ2428"/>
  <c r="AK2432"/>
  <c r="P3247"/>
  <c r="AB3239"/>
  <c r="AN2430"/>
  <c r="AK3233"/>
  <c r="AW3225"/>
  <c r="M2448"/>
  <c r="Y2440"/>
  <c r="S2444"/>
  <c r="AN3231"/>
  <c r="AE3237"/>
  <c r="M3249"/>
  <c r="D3251"/>
  <c r="E3250"/>
  <c r="AE2436"/>
  <c r="V2442"/>
  <c r="E4051"/>
  <c r="D4052"/>
  <c r="P2446"/>
  <c r="D850"/>
  <c r="E849"/>
  <c r="S3245"/>
  <c r="AQ3229"/>
  <c r="Y3241"/>
  <c r="E2449"/>
  <c r="D2450"/>
  <c r="AH3235"/>
  <c r="AZ2419"/>
  <c r="AZ2422" s="1"/>
  <c r="J2435"/>
  <c r="AT2426"/>
  <c r="V3243"/>
  <c r="AT3227"/>
  <c r="E1653"/>
  <c r="D1654"/>
  <c r="E51"/>
  <c r="D52"/>
  <c r="Y4979" l="1"/>
  <c r="Z4979" s="1"/>
  <c r="AT2427"/>
  <c r="E2450"/>
  <c r="D2451"/>
  <c r="AQ3230"/>
  <c r="P2447"/>
  <c r="E3251"/>
  <c r="D3252"/>
  <c r="M3250"/>
  <c r="AN3232"/>
  <c r="M2449"/>
  <c r="P3248"/>
  <c r="AH2435"/>
  <c r="AB2439"/>
  <c r="V3244"/>
  <c r="E850"/>
  <c r="D851"/>
  <c r="V2443"/>
  <c r="AE3238"/>
  <c r="S2445"/>
  <c r="AN2431"/>
  <c r="AW2425"/>
  <c r="BA2419"/>
  <c r="AZ2423" s="1"/>
  <c r="I2436"/>
  <c r="AH3236"/>
  <c r="Y3242"/>
  <c r="AZ3224"/>
  <c r="AW3226"/>
  <c r="AB3240"/>
  <c r="AK2433"/>
  <c r="AQ2429"/>
  <c r="AT3228"/>
  <c r="S3246"/>
  <c r="D4053"/>
  <c r="E4052"/>
  <c r="AE2437"/>
  <c r="Y2441"/>
  <c r="AK3234"/>
  <c r="J3236"/>
  <c r="BC3219"/>
  <c r="BC3222" s="1"/>
  <c r="D1655"/>
  <c r="E1654"/>
  <c r="E52"/>
  <c r="D53"/>
  <c r="H118" i="1" l="1"/>
  <c r="AZ2424" i="2"/>
  <c r="BD3219"/>
  <c r="BC3223" s="1"/>
  <c r="I3237"/>
  <c r="S3247"/>
  <c r="AT3229"/>
  <c r="AB3241"/>
  <c r="V2444"/>
  <c r="D3253"/>
  <c r="E3252"/>
  <c r="P2448"/>
  <c r="AQ2430"/>
  <c r="AZ3225"/>
  <c r="Y3243"/>
  <c r="BC2419"/>
  <c r="BC2422" s="1"/>
  <c r="J2436"/>
  <c r="AE3239"/>
  <c r="E851"/>
  <c r="D852"/>
  <c r="V3245"/>
  <c r="AH2436"/>
  <c r="D2452"/>
  <c r="E2451"/>
  <c r="AK3235"/>
  <c r="AW2426"/>
  <c r="AE2438"/>
  <c r="E4053"/>
  <c r="D4054"/>
  <c r="AK2434"/>
  <c r="AW3227"/>
  <c r="S2446"/>
  <c r="P3249"/>
  <c r="AN3233"/>
  <c r="Y2442"/>
  <c r="AH3237"/>
  <c r="AN2432"/>
  <c r="AB2440"/>
  <c r="M2450"/>
  <c r="M3251"/>
  <c r="M3254" s="1"/>
  <c r="AQ3231"/>
  <c r="AT2428"/>
  <c r="E1655"/>
  <c r="D1656"/>
  <c r="E53"/>
  <c r="D54"/>
  <c r="Y2443" l="1"/>
  <c r="P3250"/>
  <c r="E2452"/>
  <c r="D2453"/>
  <c r="E852"/>
  <c r="D853"/>
  <c r="AN3234"/>
  <c r="Y3244"/>
  <c r="S3248"/>
  <c r="S2447"/>
  <c r="AW3228"/>
  <c r="E4054"/>
  <c r="D4055"/>
  <c r="AW2427"/>
  <c r="AK3236"/>
  <c r="AH2437"/>
  <c r="AZ3226"/>
  <c r="BC3224"/>
  <c r="P2449"/>
  <c r="E3253"/>
  <c r="D3254"/>
  <c r="V2445"/>
  <c r="AB3242"/>
  <c r="BF3219"/>
  <c r="BF3222" s="1"/>
  <c r="J3237"/>
  <c r="AQ3232"/>
  <c r="M2451"/>
  <c r="M2454" s="1"/>
  <c r="AH3238"/>
  <c r="AE2439"/>
  <c r="AT2429"/>
  <c r="J7" i="10"/>
  <c r="AB2441" i="2"/>
  <c r="AN2433"/>
  <c r="AK2435"/>
  <c r="V3246"/>
  <c r="AE3240"/>
  <c r="I2437"/>
  <c r="BD2419"/>
  <c r="BC2423" s="1"/>
  <c r="AQ2431"/>
  <c r="AT3230"/>
  <c r="AZ2425"/>
  <c r="D1657"/>
  <c r="E1656"/>
  <c r="E54"/>
  <c r="D55"/>
  <c r="Y4980" l="1"/>
  <c r="Z4980" s="1"/>
  <c r="H119" i="1"/>
  <c r="AW2428" i="2"/>
  <c r="AN3235"/>
  <c r="AZ3227"/>
  <c r="AW3229"/>
  <c r="AQ2432"/>
  <c r="Y3245"/>
  <c r="AK2436"/>
  <c r="AB2442"/>
  <c r="AQ3233"/>
  <c r="AN2434"/>
  <c r="V2446"/>
  <c r="P2450"/>
  <c r="AH2438"/>
  <c r="AK3237"/>
  <c r="D854"/>
  <c r="E853"/>
  <c r="Y2444"/>
  <c r="AZ2426"/>
  <c r="AE2440"/>
  <c r="AH3239"/>
  <c r="I3238"/>
  <c r="BG3219"/>
  <c r="BF3223" s="1"/>
  <c r="E3254"/>
  <c r="D3255"/>
  <c r="BC2424"/>
  <c r="E4055"/>
  <c r="D4056"/>
  <c r="J2437"/>
  <c r="BF2419"/>
  <c r="BF2422" s="1"/>
  <c r="AT3231"/>
  <c r="V3247"/>
  <c r="AE3241"/>
  <c r="AT2430"/>
  <c r="J6" i="10"/>
  <c r="AB3243" i="2"/>
  <c r="BC3225"/>
  <c r="S2448"/>
  <c r="S3249"/>
  <c r="E2453"/>
  <c r="D2454"/>
  <c r="P3251"/>
  <c r="P3254" s="1"/>
  <c r="E1657"/>
  <c r="D1658"/>
  <c r="E55"/>
  <c r="D56"/>
  <c r="Y4981" l="1"/>
  <c r="Z4981" s="1"/>
  <c r="AK3238"/>
  <c r="P2451"/>
  <c r="P2454" s="1"/>
  <c r="AB2443"/>
  <c r="V3248"/>
  <c r="J3238"/>
  <c r="BI3219"/>
  <c r="BI3222" s="1"/>
  <c r="AZ2427"/>
  <c r="D855"/>
  <c r="E854"/>
  <c r="V2447"/>
  <c r="AQ3234"/>
  <c r="AQ2433"/>
  <c r="AW3230"/>
  <c r="AZ3228"/>
  <c r="AN3236"/>
  <c r="AW2429"/>
  <c r="E2454"/>
  <c r="D2455"/>
  <c r="S3250"/>
  <c r="AH3240"/>
  <c r="AN2435"/>
  <c r="AE2441"/>
  <c r="Y2445"/>
  <c r="AH2439"/>
  <c r="AK2437"/>
  <c r="Y3246"/>
  <c r="BC3226"/>
  <c r="BC2425"/>
  <c r="D3256"/>
  <c r="E3255"/>
  <c r="AB3244"/>
  <c r="BF3224"/>
  <c r="J10" i="10"/>
  <c r="S2449" i="2"/>
  <c r="AT2431"/>
  <c r="AE3242"/>
  <c r="AT3232"/>
  <c r="BG2419"/>
  <c r="BF2423" s="1"/>
  <c r="I2438"/>
  <c r="E4056"/>
  <c r="D4057"/>
  <c r="D1659"/>
  <c r="E1658"/>
  <c r="E56"/>
  <c r="D57"/>
  <c r="H120" i="1" l="1"/>
  <c r="BF2424" i="2"/>
  <c r="BC3227"/>
  <c r="AE3243"/>
  <c r="D3257"/>
  <c r="E3256"/>
  <c r="Y3247"/>
  <c r="AH3241"/>
  <c r="AQ3235"/>
  <c r="AB2444"/>
  <c r="AK3239"/>
  <c r="AH2440"/>
  <c r="AZ3229"/>
  <c r="V2448"/>
  <c r="J9" i="10"/>
  <c r="AT2432" i="2"/>
  <c r="BC2426"/>
  <c r="AK2438"/>
  <c r="E2455"/>
  <c r="D2456"/>
  <c r="AN3237"/>
  <c r="AW3231"/>
  <c r="AQ2434"/>
  <c r="AZ2428"/>
  <c r="V3249"/>
  <c r="J2438"/>
  <c r="BI2419"/>
  <c r="BI2422" s="1"/>
  <c r="S2450"/>
  <c r="AB3245"/>
  <c r="E4057"/>
  <c r="D4058"/>
  <c r="AT3233"/>
  <c r="BF3225"/>
  <c r="Y2446"/>
  <c r="AE2442"/>
  <c r="AN2436"/>
  <c r="S3251"/>
  <c r="S3254" s="1"/>
  <c r="AW2430"/>
  <c r="E855"/>
  <c r="D856"/>
  <c r="BJ3219"/>
  <c r="BI3223" s="1"/>
  <c r="I3239"/>
  <c r="E1659"/>
  <c r="D1660"/>
  <c r="E57"/>
  <c r="D58"/>
  <c r="BI3224" l="1"/>
  <c r="AN2437"/>
  <c r="E4058"/>
  <c r="D4059"/>
  <c r="V3250"/>
  <c r="AZ2429"/>
  <c r="BC2427"/>
  <c r="AH3242"/>
  <c r="E3257"/>
  <c r="D3258"/>
  <c r="AE3244"/>
  <c r="J13" i="10"/>
  <c r="AE2443" i="2"/>
  <c r="BF3226"/>
  <c r="AB3246"/>
  <c r="BJ2419"/>
  <c r="BI2423" s="1"/>
  <c r="I2439"/>
  <c r="AW3232"/>
  <c r="AK3240"/>
  <c r="BF2425"/>
  <c r="E856"/>
  <c r="D857"/>
  <c r="AQ2435"/>
  <c r="AN3238"/>
  <c r="V2449"/>
  <c r="AZ3230"/>
  <c r="AB2445"/>
  <c r="AQ3236"/>
  <c r="Y3248"/>
  <c r="J3239"/>
  <c r="BL3219"/>
  <c r="BL3222" s="1"/>
  <c r="AW2431"/>
  <c r="Y2447"/>
  <c r="AT3234"/>
  <c r="S2451"/>
  <c r="S2454" s="1"/>
  <c r="E2456"/>
  <c r="D2457"/>
  <c r="AK2439"/>
  <c r="AT2433"/>
  <c r="AH2441"/>
  <c r="BC3228"/>
  <c r="D1661"/>
  <c r="E1660"/>
  <c r="E58"/>
  <c r="D59"/>
  <c r="Y4982" l="1"/>
  <c r="Z4982" s="1"/>
  <c r="H121" i="1"/>
  <c r="AH2442" i="2"/>
  <c r="AT2434"/>
  <c r="D3259"/>
  <c r="E3258"/>
  <c r="BC3229"/>
  <c r="Y3249"/>
  <c r="AE3245"/>
  <c r="AN2438"/>
  <c r="BI3225"/>
  <c r="BF2426"/>
  <c r="AK3241"/>
  <c r="AQ3237"/>
  <c r="E857"/>
  <c r="D858"/>
  <c r="AH3243"/>
  <c r="D4060"/>
  <c r="E4059"/>
  <c r="AW2432"/>
  <c r="AB2446"/>
  <c r="V2450"/>
  <c r="AQ2436"/>
  <c r="BI2424"/>
  <c r="AB3247"/>
  <c r="AE2444"/>
  <c r="BC2428"/>
  <c r="V3251"/>
  <c r="V3254" s="1"/>
  <c r="J12" i="10"/>
  <c r="AK2440" i="2"/>
  <c r="AT3235"/>
  <c r="I3240"/>
  <c r="BM3219"/>
  <c r="BL3223" s="1"/>
  <c r="D2458"/>
  <c r="E2457"/>
  <c r="Y2448"/>
  <c r="AZ3231"/>
  <c r="AN3239"/>
  <c r="AW3233"/>
  <c r="J2439"/>
  <c r="BL2419"/>
  <c r="BL2422" s="1"/>
  <c r="BF3227"/>
  <c r="AZ2430"/>
  <c r="E1661"/>
  <c r="D1662"/>
  <c r="E59"/>
  <c r="D60"/>
  <c r="Y4983" l="1"/>
  <c r="Z4983" s="1"/>
  <c r="BL3224"/>
  <c r="BM2419"/>
  <c r="BL2423" s="1"/>
  <c r="I2440"/>
  <c r="AE2445"/>
  <c r="AH3244"/>
  <c r="D859"/>
  <c r="E858"/>
  <c r="AQ3238"/>
  <c r="AK3242"/>
  <c r="BI3226"/>
  <c r="Y3250"/>
  <c r="BC3230"/>
  <c r="D3260"/>
  <c r="E3259"/>
  <c r="AZ2431"/>
  <c r="Y2449"/>
  <c r="D2459"/>
  <c r="E2458"/>
  <c r="BC2429"/>
  <c r="AB3248"/>
  <c r="AQ2437"/>
  <c r="AH2443"/>
  <c r="BF3228"/>
  <c r="AW3234"/>
  <c r="AT3236"/>
  <c r="AB2447"/>
  <c r="AN2439"/>
  <c r="AT2435"/>
  <c r="BI2425"/>
  <c r="AN3240"/>
  <c r="AZ3232"/>
  <c r="J3240"/>
  <c r="BO3219"/>
  <c r="BO3222" s="1"/>
  <c r="AK2441"/>
  <c r="J16" i="10"/>
  <c r="V2451" i="2"/>
  <c r="V2454" s="1"/>
  <c r="AW2433"/>
  <c r="D4061"/>
  <c r="E4060"/>
  <c r="BF2427"/>
  <c r="AE3246"/>
  <c r="D1663"/>
  <c r="E1662"/>
  <c r="E60"/>
  <c r="D61"/>
  <c r="H122" i="1" l="1"/>
  <c r="AQ2438" i="2"/>
  <c r="Y3251"/>
  <c r="Y3254" s="1"/>
  <c r="BI3227"/>
  <c r="AQ3239"/>
  <c r="D4062"/>
  <c r="E4061"/>
  <c r="AK2442"/>
  <c r="AZ3233"/>
  <c r="AN2440"/>
  <c r="AW3235"/>
  <c r="AB3249"/>
  <c r="E2459"/>
  <c r="D2460"/>
  <c r="E859"/>
  <c r="D860"/>
  <c r="AH3245"/>
  <c r="BL3225"/>
  <c r="AW2434"/>
  <c r="I3241"/>
  <c r="BP3219"/>
  <c r="BO3223" s="1"/>
  <c r="BI2426"/>
  <c r="AT2436"/>
  <c r="BL2424"/>
  <c r="BC3231"/>
  <c r="AK3243"/>
  <c r="AE2446"/>
  <c r="BO2419"/>
  <c r="BO2422" s="1"/>
  <c r="J2440"/>
  <c r="BF2428"/>
  <c r="AE3247"/>
  <c r="J15" i="10"/>
  <c r="AN3241" i="2"/>
  <c r="AB2448"/>
  <c r="AT3237"/>
  <c r="BF3229"/>
  <c r="AH2444"/>
  <c r="BC2430"/>
  <c r="Y2450"/>
  <c r="AZ2432"/>
  <c r="E3260"/>
  <c r="D3261"/>
  <c r="E1663"/>
  <c r="D1664"/>
  <c r="E61"/>
  <c r="D62"/>
  <c r="AZ2433" l="1"/>
  <c r="BC2431"/>
  <c r="BO3224"/>
  <c r="BF2429"/>
  <c r="I2441"/>
  <c r="BP2419"/>
  <c r="BO2423" s="1"/>
  <c r="BL2425"/>
  <c r="BI2427"/>
  <c r="AW2435"/>
  <c r="BL3226"/>
  <c r="D2461"/>
  <c r="E2460"/>
  <c r="AB3250"/>
  <c r="AW3236"/>
  <c r="BF3230"/>
  <c r="BC3232"/>
  <c r="AT2437"/>
  <c r="AH3246"/>
  <c r="D861"/>
  <c r="E860"/>
  <c r="AN2441"/>
  <c r="AK2443"/>
  <c r="D4063"/>
  <c r="E4062"/>
  <c r="AQ3240"/>
  <c r="J19" i="10"/>
  <c r="Y2451" i="2"/>
  <c r="Y2454" s="1"/>
  <c r="AH2445"/>
  <c r="AT3238"/>
  <c r="AN3242"/>
  <c r="AE2447"/>
  <c r="BI3228"/>
  <c r="AQ2439"/>
  <c r="E3261"/>
  <c r="D3262"/>
  <c r="AB2449"/>
  <c r="AE3248"/>
  <c r="AK3244"/>
  <c r="J3241"/>
  <c r="BR3219"/>
  <c r="BR3222" s="1"/>
  <c r="AZ3234"/>
  <c r="D1665"/>
  <c r="E1664"/>
  <c r="E62"/>
  <c r="D63"/>
  <c r="Y4984" l="1"/>
  <c r="Z4984" s="1"/>
  <c r="H123" i="1"/>
  <c r="AQ2440" i="2"/>
  <c r="AE2448"/>
  <c r="AT3239"/>
  <c r="E4063"/>
  <c r="D4064"/>
  <c r="BC3233"/>
  <c r="AW3237"/>
  <c r="BR2419"/>
  <c r="BR2422" s="1"/>
  <c r="J2441"/>
  <c r="BO3225"/>
  <c r="AH2446"/>
  <c r="E861"/>
  <c r="D862"/>
  <c r="AT2438"/>
  <c r="BO2424"/>
  <c r="AN2442"/>
  <c r="AB3251"/>
  <c r="AB3254" s="1"/>
  <c r="AW2436"/>
  <c r="AZ2434"/>
  <c r="AZ3235"/>
  <c r="AK3245"/>
  <c r="BL3227"/>
  <c r="BI2428"/>
  <c r="BL2426"/>
  <c r="BC2432"/>
  <c r="BS3219"/>
  <c r="BR3223" s="1"/>
  <c r="I3242"/>
  <c r="D3263"/>
  <c r="E3262"/>
  <c r="BI3229"/>
  <c r="J18" i="10"/>
  <c r="AE3249" i="2"/>
  <c r="AB2450"/>
  <c r="AN3243"/>
  <c r="AQ3241"/>
  <c r="AK2444"/>
  <c r="AH3247"/>
  <c r="BF3231"/>
  <c r="E2461"/>
  <c r="D2462"/>
  <c r="BF2430"/>
  <c r="E1665"/>
  <c r="D1666"/>
  <c r="E63"/>
  <c r="D64"/>
  <c r="Y4985" l="1"/>
  <c r="Z4985" s="1"/>
  <c r="BO2425"/>
  <c r="D863"/>
  <c r="E862"/>
  <c r="AT3240"/>
  <c r="AQ2441"/>
  <c r="AN3244"/>
  <c r="AB2451"/>
  <c r="AB2454" s="1"/>
  <c r="BR3224"/>
  <c r="AK3246"/>
  <c r="BS2419"/>
  <c r="BR2423" s="1"/>
  <c r="I2442"/>
  <c r="AW3238"/>
  <c r="BC3234"/>
  <c r="AE2449"/>
  <c r="AH3248"/>
  <c r="AQ3242"/>
  <c r="BF2431"/>
  <c r="AE3250"/>
  <c r="BU3219"/>
  <c r="BU3222" s="1"/>
  <c r="J3242"/>
  <c r="BC2433"/>
  <c r="BI2429"/>
  <c r="AZ3236"/>
  <c r="AZ2435"/>
  <c r="J22" i="10"/>
  <c r="AN2443" i="2"/>
  <c r="AT2439"/>
  <c r="D4065"/>
  <c r="E4064"/>
  <c r="BI3230"/>
  <c r="E2462"/>
  <c r="D2463"/>
  <c r="BF3232"/>
  <c r="AK2445"/>
  <c r="E3263"/>
  <c r="D3264"/>
  <c r="BL2427"/>
  <c r="BL3228"/>
  <c r="AW2437"/>
  <c r="AH2447"/>
  <c r="BO3226"/>
  <c r="D1667"/>
  <c r="E1666"/>
  <c r="E64"/>
  <c r="D65"/>
  <c r="I124" i="1" l="1"/>
  <c r="BR2424" i="2"/>
  <c r="AW2438"/>
  <c r="D3265"/>
  <c r="E3264"/>
  <c r="AK2446"/>
  <c r="BI3231"/>
  <c r="E4065"/>
  <c r="D4066"/>
  <c r="AZ2436"/>
  <c r="BC2434"/>
  <c r="BF2432"/>
  <c r="AQ3243"/>
  <c r="AW3239"/>
  <c r="AK3247"/>
  <c r="J21" i="10"/>
  <c r="AN2444" i="2"/>
  <c r="AE3251"/>
  <c r="AE3254" s="1"/>
  <c r="AE2450"/>
  <c r="BO2426"/>
  <c r="BL2428"/>
  <c r="BL3229"/>
  <c r="E2463"/>
  <c r="D2464"/>
  <c r="AT2440"/>
  <c r="AH3249"/>
  <c r="BC3235"/>
  <c r="AQ2442"/>
  <c r="BO3227"/>
  <c r="BF3233"/>
  <c r="AH2448"/>
  <c r="AZ3237"/>
  <c r="BI2430"/>
  <c r="BV3219"/>
  <c r="BU3223" s="1"/>
  <c r="I3243"/>
  <c r="J2442"/>
  <c r="BU2419"/>
  <c r="BU2422" s="1"/>
  <c r="BR3225"/>
  <c r="AN3245"/>
  <c r="AT3241"/>
  <c r="E863"/>
  <c r="D864"/>
  <c r="D1668"/>
  <c r="E1667"/>
  <c r="E65"/>
  <c r="D66"/>
  <c r="BU3224" l="1"/>
  <c r="AH2449"/>
  <c r="J3243"/>
  <c r="BX3219"/>
  <c r="BX3222" s="1"/>
  <c r="AQ3244"/>
  <c r="E3265"/>
  <c r="D3266"/>
  <c r="AZ3238"/>
  <c r="BC3236"/>
  <c r="AE2451"/>
  <c r="AE2454" s="1"/>
  <c r="BF2433"/>
  <c r="AW2439"/>
  <c r="AN3246"/>
  <c r="BO3228"/>
  <c r="E864"/>
  <c r="D865"/>
  <c r="AH3250"/>
  <c r="AT2441"/>
  <c r="D2465"/>
  <c r="E2464"/>
  <c r="AN2445"/>
  <c r="AK3248"/>
  <c r="BC2435"/>
  <c r="AZ2437"/>
  <c r="E4066"/>
  <c r="D4067"/>
  <c r="AK2447"/>
  <c r="BR2425"/>
  <c r="AT3242"/>
  <c r="AQ2443"/>
  <c r="BL3230"/>
  <c r="BO2427"/>
  <c r="BR3226"/>
  <c r="I2443"/>
  <c r="BV2419"/>
  <c r="BU2423" s="1"/>
  <c r="BI2431"/>
  <c r="BF3234"/>
  <c r="BL2429"/>
  <c r="J25" i="10"/>
  <c r="AW3240" i="2"/>
  <c r="BI3232"/>
  <c r="D1669"/>
  <c r="E1668"/>
  <c r="E66"/>
  <c r="D67"/>
  <c r="Y4986" l="1"/>
  <c r="I125" i="1"/>
  <c r="BU2424" i="2"/>
  <c r="AW2440"/>
  <c r="BF2434"/>
  <c r="BC3237"/>
  <c r="AW3241"/>
  <c r="BF3235"/>
  <c r="D4068"/>
  <c r="E4067"/>
  <c r="BC2436"/>
  <c r="D2466"/>
  <c r="E2465"/>
  <c r="AH3251"/>
  <c r="AH3254" s="1"/>
  <c r="E865"/>
  <c r="D866"/>
  <c r="D3267"/>
  <c r="E3266"/>
  <c r="BI2432"/>
  <c r="BX2419"/>
  <c r="BX2422" s="1"/>
  <c r="J2443"/>
  <c r="BO2428"/>
  <c r="BL3231"/>
  <c r="BR2426"/>
  <c r="AK3249"/>
  <c r="AN2446"/>
  <c r="BO3229"/>
  <c r="AZ3239"/>
  <c r="I3244"/>
  <c r="BY3219"/>
  <c r="BX3223" s="1"/>
  <c r="AH2450"/>
  <c r="BI3233"/>
  <c r="BL2430"/>
  <c r="BR3227"/>
  <c r="AQ2444"/>
  <c r="AT3243"/>
  <c r="AK2448"/>
  <c r="AZ2438"/>
  <c r="AT2442"/>
  <c r="AN3247"/>
  <c r="J24" i="10"/>
  <c r="AQ3245" i="2"/>
  <c r="BU3225"/>
  <c r="D1670"/>
  <c r="E1669"/>
  <c r="E67"/>
  <c r="D68"/>
  <c r="Y4987" l="1"/>
  <c r="AT3244"/>
  <c r="J3244"/>
  <c r="CA3219"/>
  <c r="CA3222" s="1"/>
  <c r="AZ3240"/>
  <c r="AK3250"/>
  <c r="D867"/>
  <c r="E866"/>
  <c r="AW3242"/>
  <c r="BF2435"/>
  <c r="AQ3246"/>
  <c r="AT2443"/>
  <c r="AZ2439"/>
  <c r="BR3228"/>
  <c r="BI3234"/>
  <c r="BR2427"/>
  <c r="BL3232"/>
  <c r="BO2429"/>
  <c r="BI2433"/>
  <c r="D2467"/>
  <c r="E2466"/>
  <c r="BC2437"/>
  <c r="D4069"/>
  <c r="E4068"/>
  <c r="BL2431"/>
  <c r="I2444"/>
  <c r="BY2419"/>
  <c r="BX2423" s="1"/>
  <c r="AK2449"/>
  <c r="AN2447"/>
  <c r="J28" i="10"/>
  <c r="BF3236" i="2"/>
  <c r="AW2441"/>
  <c r="BU2425"/>
  <c r="BX3224"/>
  <c r="BU3226"/>
  <c r="AN3248"/>
  <c r="AQ2445"/>
  <c r="AH2451"/>
  <c r="AH2454" s="1"/>
  <c r="BO3230"/>
  <c r="E3267"/>
  <c r="D3268"/>
  <c r="BC3238"/>
  <c r="D1671"/>
  <c r="E1670"/>
  <c r="E68"/>
  <c r="D69"/>
  <c r="I126" i="1" l="1"/>
  <c r="BX3225" i="2"/>
  <c r="AW2442"/>
  <c r="BF3237"/>
  <c r="AK2450"/>
  <c r="AW3243"/>
  <c r="CB3219"/>
  <c r="CA3223" s="1"/>
  <c r="I3245"/>
  <c r="BC3239"/>
  <c r="E3268"/>
  <c r="D3269"/>
  <c r="BO3231"/>
  <c r="AQ2446"/>
  <c r="AN3249"/>
  <c r="BU2426"/>
  <c r="E4069"/>
  <c r="D4070"/>
  <c r="BI2434"/>
  <c r="BR2428"/>
  <c r="BR3229"/>
  <c r="AK3251"/>
  <c r="AK3254" s="1"/>
  <c r="BX2424"/>
  <c r="AN2448"/>
  <c r="BL2432"/>
  <c r="E2467"/>
  <c r="D2468"/>
  <c r="BO2430"/>
  <c r="BI3235"/>
  <c r="AT2444"/>
  <c r="BF2436"/>
  <c r="AZ3241"/>
  <c r="AT3245"/>
  <c r="J27" i="10"/>
  <c r="BU3227" i="2"/>
  <c r="J2444"/>
  <c r="CA2419"/>
  <c r="CA2422" s="1"/>
  <c r="BC2438"/>
  <c r="BL3233"/>
  <c r="AZ2440"/>
  <c r="AQ3247"/>
  <c r="D868"/>
  <c r="E867"/>
  <c r="D1672"/>
  <c r="E1671"/>
  <c r="E69"/>
  <c r="D70"/>
  <c r="AT2445" l="1"/>
  <c r="J31" i="10"/>
  <c r="D4071" i="2"/>
  <c r="E4070"/>
  <c r="BU2427"/>
  <c r="BC3240"/>
  <c r="AQ3248"/>
  <c r="BL3234"/>
  <c r="BC2439"/>
  <c r="BL2433"/>
  <c r="AN3250"/>
  <c r="BO3232"/>
  <c r="AW3244"/>
  <c r="AK2451"/>
  <c r="AK2454" s="1"/>
  <c r="AW2443"/>
  <c r="AZ3242"/>
  <c r="BO2431"/>
  <c r="AZ2441"/>
  <c r="CB2419"/>
  <c r="CA2423" s="1"/>
  <c r="I2445"/>
  <c r="BU3228"/>
  <c r="AT3246"/>
  <c r="E2468"/>
  <c r="D2469"/>
  <c r="BR3230"/>
  <c r="BR2429"/>
  <c r="D3270"/>
  <c r="E3269"/>
  <c r="J3245"/>
  <c r="CD3219"/>
  <c r="CD3222" s="1"/>
  <c r="BF3238"/>
  <c r="BX3226"/>
  <c r="D869"/>
  <c r="E868"/>
  <c r="BF2437"/>
  <c r="BI3236"/>
  <c r="AN2449"/>
  <c r="BX2425"/>
  <c r="CA3224"/>
  <c r="BI2435"/>
  <c r="AQ2447"/>
  <c r="D1673"/>
  <c r="E1672"/>
  <c r="E70"/>
  <c r="D71"/>
  <c r="Y4988" l="1"/>
  <c r="I127" i="1"/>
  <c r="I3246" i="2"/>
  <c r="CE3219"/>
  <c r="CD3223" s="1"/>
  <c r="E3270"/>
  <c r="D3271"/>
  <c r="BR3231"/>
  <c r="AT3247"/>
  <c r="BO2432"/>
  <c r="J30" i="10"/>
  <c r="BO3233" i="2"/>
  <c r="BX2426"/>
  <c r="BF2438"/>
  <c r="BF3239"/>
  <c r="E2469"/>
  <c r="D2470"/>
  <c r="J2445"/>
  <c r="CD2419"/>
  <c r="CD2422" s="1"/>
  <c r="AZ2442"/>
  <c r="AZ3243"/>
  <c r="BL3235"/>
  <c r="BC3241"/>
  <c r="E4071"/>
  <c r="D4072"/>
  <c r="AT2446"/>
  <c r="AQ2448"/>
  <c r="BI2436"/>
  <c r="CA3225"/>
  <c r="BX3227"/>
  <c r="BR2430"/>
  <c r="AW3245"/>
  <c r="AN3251"/>
  <c r="AN3254" s="1"/>
  <c r="BC2440"/>
  <c r="AQ3249"/>
  <c r="BU2428"/>
  <c r="AN2450"/>
  <c r="BI3237"/>
  <c r="CA2424"/>
  <c r="D870"/>
  <c r="E869"/>
  <c r="BU3229"/>
  <c r="AW2444"/>
  <c r="BL2434"/>
  <c r="D1674"/>
  <c r="E1673"/>
  <c r="E71"/>
  <c r="D72"/>
  <c r="Y4989" l="1"/>
  <c r="D4073"/>
  <c r="E4072"/>
  <c r="BO2433"/>
  <c r="AN2451"/>
  <c r="AN2454" s="1"/>
  <c r="AW3246"/>
  <c r="BI2437"/>
  <c r="AT2447"/>
  <c r="BC3242"/>
  <c r="AZ3244"/>
  <c r="CE2419"/>
  <c r="CD2423" s="1"/>
  <c r="I2446"/>
  <c r="E2470"/>
  <c r="D2471"/>
  <c r="BF3240"/>
  <c r="CG3219"/>
  <c r="CG3222" s="1"/>
  <c r="J3246"/>
  <c r="D871"/>
  <c r="E870"/>
  <c r="BC2441"/>
  <c r="BX3228"/>
  <c r="BL3236"/>
  <c r="BF2439"/>
  <c r="BO3234"/>
  <c r="AT3248"/>
  <c r="BR3232"/>
  <c r="BU3230"/>
  <c r="BR2431"/>
  <c r="AZ2443"/>
  <c r="D3272"/>
  <c r="E3271"/>
  <c r="BI3238"/>
  <c r="BL2435"/>
  <c r="AW2445"/>
  <c r="CA2425"/>
  <c r="BU2429"/>
  <c r="AQ3250"/>
  <c r="J34" i="10"/>
  <c r="CA3226" i="2"/>
  <c r="AQ2449"/>
  <c r="CD3224"/>
  <c r="BX2427"/>
  <c r="D1675"/>
  <c r="E1674"/>
  <c r="E72"/>
  <c r="D73"/>
  <c r="I128" i="1" l="1"/>
  <c r="AQ2450" i="2"/>
  <c r="AZ2444"/>
  <c r="CG2419"/>
  <c r="CG2422" s="1"/>
  <c r="J2446"/>
  <c r="BC3243"/>
  <c r="BL2436"/>
  <c r="BF2440"/>
  <c r="AZ3245"/>
  <c r="BI2438"/>
  <c r="BO2434"/>
  <c r="BX2428"/>
  <c r="CA3227"/>
  <c r="AQ3251"/>
  <c r="AQ3254" s="1"/>
  <c r="BL3237"/>
  <c r="BX3229"/>
  <c r="E2471"/>
  <c r="D2472"/>
  <c r="AT2448"/>
  <c r="BR3233"/>
  <c r="BO3235"/>
  <c r="BC2442"/>
  <c r="D872"/>
  <c r="E871"/>
  <c r="CD3225"/>
  <c r="BU2430"/>
  <c r="CA2426"/>
  <c r="AW2446"/>
  <c r="BI3239"/>
  <c r="E3272"/>
  <c r="D3273"/>
  <c r="BR2432"/>
  <c r="BU3231"/>
  <c r="AT3249"/>
  <c r="CD2424"/>
  <c r="CH3219"/>
  <c r="CG3223" s="1"/>
  <c r="I3247"/>
  <c r="BF3241"/>
  <c r="AW3247"/>
  <c r="J33" i="10"/>
  <c r="E4073" i="2"/>
  <c r="D4074"/>
  <c r="D1676"/>
  <c r="E1675"/>
  <c r="E73"/>
  <c r="D74"/>
  <c r="D4075" l="1"/>
  <c r="E4074"/>
  <c r="CJ3219"/>
  <c r="CJ3222" s="1"/>
  <c r="J3247"/>
  <c r="BR2433"/>
  <c r="E3273"/>
  <c r="D3274"/>
  <c r="BR3234"/>
  <c r="BX3230"/>
  <c r="BO2435"/>
  <c r="AZ3246"/>
  <c r="BF2441"/>
  <c r="BL2437"/>
  <c r="CH2419"/>
  <c r="I2447"/>
  <c r="CD2425"/>
  <c r="BI3240"/>
  <c r="J37" i="10"/>
  <c r="AZ2445" i="2"/>
  <c r="CA2427"/>
  <c r="D873"/>
  <c r="E872"/>
  <c r="AW3248"/>
  <c r="BF3242"/>
  <c r="BU3232"/>
  <c r="BO3236"/>
  <c r="BL3238"/>
  <c r="BX2429"/>
  <c r="BI2439"/>
  <c r="BC3244"/>
  <c r="AQ2451"/>
  <c r="AQ2454" s="1"/>
  <c r="AT3250"/>
  <c r="AW2447"/>
  <c r="BU2431"/>
  <c r="CD3226"/>
  <c r="BC2443"/>
  <c r="AT2449"/>
  <c r="E2472"/>
  <c r="D2473"/>
  <c r="CG3224"/>
  <c r="CA3228"/>
  <c r="CG2423"/>
  <c r="D1677"/>
  <c r="E1676"/>
  <c r="E74"/>
  <c r="D75"/>
  <c r="Y4990" l="1"/>
  <c r="I129" i="1"/>
  <c r="BC2444" i="2"/>
  <c r="AT3251"/>
  <c r="AT3254" s="1"/>
  <c r="BC3245"/>
  <c r="BI2440"/>
  <c r="BF3243"/>
  <c r="AZ2446"/>
  <c r="CD2426"/>
  <c r="BO2436"/>
  <c r="D2474"/>
  <c r="E2473"/>
  <c r="BU2432"/>
  <c r="BX2430"/>
  <c r="BO3237"/>
  <c r="BU3233"/>
  <c r="AW3249"/>
  <c r="D874"/>
  <c r="E873"/>
  <c r="AZ3247"/>
  <c r="BX3231"/>
  <c r="BR2434"/>
  <c r="D4076"/>
  <c r="E4075"/>
  <c r="CG3225"/>
  <c r="AT2450"/>
  <c r="CD3227"/>
  <c r="AW2448"/>
  <c r="BI3241"/>
  <c r="J2447"/>
  <c r="CJ2419"/>
  <c r="CJ2422" s="1"/>
  <c r="BL2438"/>
  <c r="CG2424"/>
  <c r="CA3229"/>
  <c r="J36" i="10"/>
  <c r="BL3239" i="2"/>
  <c r="CA2428"/>
  <c r="BF2442"/>
  <c r="BR3235"/>
  <c r="E3274"/>
  <c r="D3275"/>
  <c r="I3248"/>
  <c r="CK3219"/>
  <c r="CJ3223" s="1"/>
  <c r="D1678"/>
  <c r="E1677"/>
  <c r="E75"/>
  <c r="D76"/>
  <c r="Y4991" l="1"/>
  <c r="CJ3224"/>
  <c r="BL2439"/>
  <c r="CD3228"/>
  <c r="AT2451"/>
  <c r="AT2454" s="1"/>
  <c r="E4076"/>
  <c r="D4077"/>
  <c r="D875"/>
  <c r="E874"/>
  <c r="BX2431"/>
  <c r="BF3244"/>
  <c r="BC3246"/>
  <c r="BC2445"/>
  <c r="CA3230"/>
  <c r="CG2425"/>
  <c r="BI3242"/>
  <c r="AW2449"/>
  <c r="CG3226"/>
  <c r="BX3232"/>
  <c r="BU2433"/>
  <c r="CA2429"/>
  <c r="BR3236"/>
  <c r="I2448"/>
  <c r="CK2419"/>
  <c r="CJ2423" s="1"/>
  <c r="BR2435"/>
  <c r="AZ3248"/>
  <c r="AW3250"/>
  <c r="BO2437"/>
  <c r="AZ2447"/>
  <c r="BI2441"/>
  <c r="J40" i="10"/>
  <c r="E3275" i="2"/>
  <c r="D3276"/>
  <c r="BU3234"/>
  <c r="CM3219"/>
  <c r="CM3222" s="1"/>
  <c r="J3248"/>
  <c r="BF2443"/>
  <c r="BL3240"/>
  <c r="BO3238"/>
  <c r="E2474"/>
  <c r="D2475"/>
  <c r="CD2427"/>
  <c r="D1679"/>
  <c r="E1678"/>
  <c r="E76"/>
  <c r="D77"/>
  <c r="I130" i="1" l="1"/>
  <c r="BL3241" i="2"/>
  <c r="BU3235"/>
  <c r="BI2442"/>
  <c r="AZ2448"/>
  <c r="AZ3249"/>
  <c r="CA2430"/>
  <c r="CG3227"/>
  <c r="CA3231"/>
  <c r="BF3245"/>
  <c r="BL2440"/>
  <c r="BO3239"/>
  <c r="E3276"/>
  <c r="D3277"/>
  <c r="BO2438"/>
  <c r="AW3251"/>
  <c r="AW3254" s="1"/>
  <c r="J2448"/>
  <c r="CM2419"/>
  <c r="CM2422" s="1"/>
  <c r="BR3237"/>
  <c r="BU2434"/>
  <c r="BX3233"/>
  <c r="BI3243"/>
  <c r="BC3247"/>
  <c r="D876"/>
  <c r="E875"/>
  <c r="J39" i="10"/>
  <c r="CD2428" i="2"/>
  <c r="E2475"/>
  <c r="D2476"/>
  <c r="CJ2424"/>
  <c r="CN3219"/>
  <c r="CM3223" s="1"/>
  <c r="I3249"/>
  <c r="BR2436"/>
  <c r="CG2426"/>
  <c r="BC2446"/>
  <c r="BX2432"/>
  <c r="BF2444"/>
  <c r="AW2450"/>
  <c r="E4077"/>
  <c r="D4078"/>
  <c r="CD3229"/>
  <c r="CJ3225"/>
  <c r="D1680"/>
  <c r="E1679"/>
  <c r="D78"/>
  <c r="E77"/>
  <c r="J3249" l="1"/>
  <c r="CP3219"/>
  <c r="CP3222" s="1"/>
  <c r="BR2437"/>
  <c r="BC3248"/>
  <c r="BX3234"/>
  <c r="BR3238"/>
  <c r="CJ2425"/>
  <c r="CD2429"/>
  <c r="BU2435"/>
  <c r="D4079"/>
  <c r="E4078"/>
  <c r="CG2427"/>
  <c r="J43" i="10"/>
  <c r="BL2441" i="2"/>
  <c r="CA3232"/>
  <c r="CG3228"/>
  <c r="BI2443"/>
  <c r="BC2447"/>
  <c r="BF3246"/>
  <c r="CA2431"/>
  <c r="AZ3250"/>
  <c r="AZ2449"/>
  <c r="BU3236"/>
  <c r="CD3230"/>
  <c r="AW2451"/>
  <c r="AW2454" s="1"/>
  <c r="CJ3226"/>
  <c r="BF2445"/>
  <c r="BX2433"/>
  <c r="D2477"/>
  <c r="E2476"/>
  <c r="D877"/>
  <c r="E876"/>
  <c r="BI3244"/>
  <c r="I2449"/>
  <c r="CN2419"/>
  <c r="CM2423" s="1"/>
  <c r="BO2439"/>
  <c r="E3277"/>
  <c r="D3278"/>
  <c r="CM3224"/>
  <c r="BO3240"/>
  <c r="BL3242"/>
  <c r="D1681"/>
  <c r="E1680"/>
  <c r="D79"/>
  <c r="E78"/>
  <c r="Y4992" l="1"/>
  <c r="I131" i="1"/>
  <c r="CM2424" i="2"/>
  <c r="BX3235"/>
  <c r="BO2440"/>
  <c r="BI3245"/>
  <c r="BX2434"/>
  <c r="CJ3227"/>
  <c r="CD3231"/>
  <c r="AZ2450"/>
  <c r="CA2432"/>
  <c r="BF3247"/>
  <c r="CG2428"/>
  <c r="CA3233"/>
  <c r="BL2442"/>
  <c r="J2449"/>
  <c r="CP2419"/>
  <c r="CP2422" s="1"/>
  <c r="D878"/>
  <c r="E877"/>
  <c r="BU3237"/>
  <c r="AZ3251"/>
  <c r="AZ3254" s="1"/>
  <c r="BI2444"/>
  <c r="BU2436"/>
  <c r="CD2430"/>
  <c r="BR2438"/>
  <c r="E2477"/>
  <c r="D2478"/>
  <c r="BF2446"/>
  <c r="BC3249"/>
  <c r="BO3241"/>
  <c r="CM3225"/>
  <c r="BL3243"/>
  <c r="E3278"/>
  <c r="D3279"/>
  <c r="J42" i="10"/>
  <c r="BC2448" i="2"/>
  <c r="CG3229"/>
  <c r="D4080"/>
  <c r="E4079"/>
  <c r="CJ2426"/>
  <c r="BR3239"/>
  <c r="CQ3219"/>
  <c r="CP3223" s="1"/>
  <c r="I3250"/>
  <c r="D1682"/>
  <c r="E1681"/>
  <c r="E79"/>
  <c r="D80"/>
  <c r="Y4993" l="1"/>
  <c r="CM3226"/>
  <c r="BC3250"/>
  <c r="BU3238"/>
  <c r="D879"/>
  <c r="E878"/>
  <c r="CA3234"/>
  <c r="BF3248"/>
  <c r="AZ2451"/>
  <c r="AZ2454" s="1"/>
  <c r="BX2435"/>
  <c r="BI3246"/>
  <c r="CM2425"/>
  <c r="BR3240"/>
  <c r="D4081"/>
  <c r="E4080"/>
  <c r="BC2449"/>
  <c r="E3279"/>
  <c r="D3280"/>
  <c r="BO3242"/>
  <c r="D2479"/>
  <c r="E2478"/>
  <c r="BU2437"/>
  <c r="BX3236"/>
  <c r="CJ2427"/>
  <c r="BL3244"/>
  <c r="BF2447"/>
  <c r="CD2431"/>
  <c r="BI2445"/>
  <c r="J46" i="10"/>
  <c r="I2450" i="2"/>
  <c r="CQ2419"/>
  <c r="CP2423" s="1"/>
  <c r="BL2443"/>
  <c r="CA2433"/>
  <c r="CD3232"/>
  <c r="BO2441"/>
  <c r="CP3224"/>
  <c r="J3250"/>
  <c r="CS3219"/>
  <c r="CS3222" s="1"/>
  <c r="CG3230"/>
  <c r="BR2439"/>
  <c r="CG2429"/>
  <c r="CJ3228"/>
  <c r="D1683"/>
  <c r="E1682"/>
  <c r="E80"/>
  <c r="D81"/>
  <c r="I132" i="1" l="1"/>
  <c r="Y4945" i="2"/>
  <c r="BX2436"/>
  <c r="J45" i="10"/>
  <c r="CA3235" i="2"/>
  <c r="CM3227"/>
  <c r="CA2434"/>
  <c r="BX3237"/>
  <c r="BC2450"/>
  <c r="CM2426"/>
  <c r="CG2430"/>
  <c r="CP2424"/>
  <c r="CD3233"/>
  <c r="E3280"/>
  <c r="D3281"/>
  <c r="BF2448"/>
  <c r="CJ3229"/>
  <c r="BL2444"/>
  <c r="E2479"/>
  <c r="D2480"/>
  <c r="BO3243"/>
  <c r="BI3247"/>
  <c r="BU3239"/>
  <c r="BO2442"/>
  <c r="BL3245"/>
  <c r="E4081"/>
  <c r="D4082"/>
  <c r="BR2440"/>
  <c r="I3251"/>
  <c r="CT3219"/>
  <c r="CS3223" s="1"/>
  <c r="CP3225"/>
  <c r="CD2432"/>
  <c r="CJ2428"/>
  <c r="CG3231"/>
  <c r="CS2419"/>
  <c r="CS2422" s="1"/>
  <c r="J2450"/>
  <c r="BI2446"/>
  <c r="BU2438"/>
  <c r="BR3241"/>
  <c r="BF3249"/>
  <c r="D880"/>
  <c r="E879"/>
  <c r="BC3251"/>
  <c r="BC3254" s="1"/>
  <c r="D1684"/>
  <c r="E1683"/>
  <c r="D82"/>
  <c r="E81"/>
  <c r="AA4973" l="1"/>
  <c r="AB4973" s="1"/>
  <c r="AE4973" s="1"/>
  <c r="I112" i="1" s="1"/>
  <c r="J112" s="1"/>
  <c r="AA4974" i="2"/>
  <c r="AB4974" s="1"/>
  <c r="AE4974" s="1"/>
  <c r="I113" i="1" s="1"/>
  <c r="J113" s="1"/>
  <c r="AA4975" i="2"/>
  <c r="AB4975" s="1"/>
  <c r="AE4975" s="1"/>
  <c r="I114" i="1" s="1"/>
  <c r="J114" s="1"/>
  <c r="AA4976" i="2"/>
  <c r="AB4976" s="1"/>
  <c r="AE4976" s="1"/>
  <c r="I115" i="1" s="1"/>
  <c r="J115" s="1"/>
  <c r="AA4977" i="2"/>
  <c r="AB4977" s="1"/>
  <c r="AE4977" s="1"/>
  <c r="I116" i="1" s="1"/>
  <c r="J116" s="1"/>
  <c r="AA4978" i="2"/>
  <c r="AB4978" s="1"/>
  <c r="AE4978" s="1"/>
  <c r="I117" i="1" s="1"/>
  <c r="J117" s="1"/>
  <c r="AA4979" i="2"/>
  <c r="AB4979" s="1"/>
  <c r="AE4979" s="1"/>
  <c r="I118" i="1" s="1"/>
  <c r="J118" s="1"/>
  <c r="AA4980" i="2"/>
  <c r="AB4980" s="1"/>
  <c r="AE4980" s="1"/>
  <c r="I119" i="1" s="1"/>
  <c r="J119" s="1"/>
  <c r="AA4981" i="2"/>
  <c r="AB4981" s="1"/>
  <c r="AE4981" s="1"/>
  <c r="I120" i="1" s="1"/>
  <c r="J120" s="1"/>
  <c r="AA4982" i="2"/>
  <c r="AB4982" s="1"/>
  <c r="AE4982" s="1"/>
  <c r="I121" i="1" s="1"/>
  <c r="J121" s="1"/>
  <c r="AA4983" i="2"/>
  <c r="AB4983" s="1"/>
  <c r="AE4983" s="1"/>
  <c r="I122" i="1" s="1"/>
  <c r="J122" s="1"/>
  <c r="AA4984" i="2"/>
  <c r="AB4984" s="1"/>
  <c r="AE4984" s="1"/>
  <c r="I123" i="1" s="1"/>
  <c r="J123" s="1"/>
  <c r="AA4985" i="2"/>
  <c r="AB4985" s="1"/>
  <c r="AA4949"/>
  <c r="AB4949" s="1"/>
  <c r="AE4949" s="1"/>
  <c r="I88" i="1" s="1"/>
  <c r="G132"/>
  <c r="J49" i="10"/>
  <c r="CP3226" i="2"/>
  <c r="BO2443"/>
  <c r="BI3248"/>
  <c r="BX2437"/>
  <c r="D881"/>
  <c r="E880"/>
  <c r="CJ2429"/>
  <c r="CV3219"/>
  <c r="CV3222" s="1"/>
  <c r="J3251"/>
  <c r="BL3246"/>
  <c r="BL2445"/>
  <c r="CG2431"/>
  <c r="CA2435"/>
  <c r="BU2439"/>
  <c r="CT2419"/>
  <c r="CS2423" s="1"/>
  <c r="I2451"/>
  <c r="E2480"/>
  <c r="D2481"/>
  <c r="BF2449"/>
  <c r="E3281"/>
  <c r="D3282"/>
  <c r="CP2425"/>
  <c r="CM2427"/>
  <c r="BC2451"/>
  <c r="BC2454" s="1"/>
  <c r="BX3238"/>
  <c r="CM3228"/>
  <c r="BR3242"/>
  <c r="BI2447"/>
  <c r="BF3250"/>
  <c r="CG3232"/>
  <c r="CD2433"/>
  <c r="BR2441"/>
  <c r="E4082"/>
  <c r="D4083"/>
  <c r="BU3240"/>
  <c r="BO3244"/>
  <c r="CS3224"/>
  <c r="CJ3230"/>
  <c r="CD3234"/>
  <c r="CA3236"/>
  <c r="D1685"/>
  <c r="E1684"/>
  <c r="D83"/>
  <c r="E82"/>
  <c r="J132" i="1" l="1"/>
  <c r="AA4950" i="2"/>
  <c r="G128" i="1"/>
  <c r="J128" s="1"/>
  <c r="AE4989" i="2"/>
  <c r="G124" i="1"/>
  <c r="J124" s="1"/>
  <c r="AE4985" i="2"/>
  <c r="G129" i="1"/>
  <c r="J129" s="1"/>
  <c r="AE4990" i="2"/>
  <c r="G125" i="1"/>
  <c r="J125" s="1"/>
  <c r="AE4986" i="2"/>
  <c r="J88" i="1"/>
  <c r="J4022" i="2"/>
  <c r="G130" i="1"/>
  <c r="J130" s="1"/>
  <c r="AE4991" i="2"/>
  <c r="G126" i="1"/>
  <c r="J126" s="1"/>
  <c r="AE4987" i="2"/>
  <c r="AE4993"/>
  <c r="G131" i="1"/>
  <c r="J131" s="1"/>
  <c r="AE4992" i="2"/>
  <c r="G127" i="1"/>
  <c r="J127" s="1"/>
  <c r="AE4988" i="2"/>
  <c r="CA3237"/>
  <c r="BX3239"/>
  <c r="D3283"/>
  <c r="E3282"/>
  <c r="J2451"/>
  <c r="CV2419"/>
  <c r="CV2422" s="1"/>
  <c r="BU2440"/>
  <c r="CJ2430"/>
  <c r="D882"/>
  <c r="E881"/>
  <c r="CD3235"/>
  <c r="BR2442"/>
  <c r="CG3233"/>
  <c r="BR3243"/>
  <c r="BF2450"/>
  <c r="CA2436"/>
  <c r="CG2432"/>
  <c r="BL2446"/>
  <c r="CS2424"/>
  <c r="BI3249"/>
  <c r="E4083"/>
  <c r="D4084"/>
  <c r="CD2434"/>
  <c r="BI2448"/>
  <c r="CM3229"/>
  <c r="J48" i="10"/>
  <c r="E2481" i="2"/>
  <c r="D2482"/>
  <c r="CS3225"/>
  <c r="BU3241"/>
  <c r="CM2428"/>
  <c r="CW3219"/>
  <c r="CV3223" s="1"/>
  <c r="I3252"/>
  <c r="BX2438"/>
  <c r="BO2444"/>
  <c r="CP3227"/>
  <c r="BF3251"/>
  <c r="BF3254" s="1"/>
  <c r="CJ3231"/>
  <c r="BO3245"/>
  <c r="CP2426"/>
  <c r="BL3247"/>
  <c r="D1686"/>
  <c r="E1685"/>
  <c r="E83"/>
  <c r="D84"/>
  <c r="AB4950" l="1"/>
  <c r="AE4950" s="1"/>
  <c r="I89" i="1" s="1"/>
  <c r="J89" s="1"/>
  <c r="AA4951" i="2"/>
  <c r="N4019"/>
  <c r="M4023" s="1"/>
  <c r="I4023"/>
  <c r="D883"/>
  <c r="E882"/>
  <c r="CA3238"/>
  <c r="BU3242"/>
  <c r="BI2449"/>
  <c r="CG2433"/>
  <c r="BU2441"/>
  <c r="BX3240"/>
  <c r="BO2445"/>
  <c r="CY3219"/>
  <c r="CY3222" s="1"/>
  <c r="J3252"/>
  <c r="E4084"/>
  <c r="D4085"/>
  <c r="BL2447"/>
  <c r="CA2437"/>
  <c r="CJ2431"/>
  <c r="I2452"/>
  <c r="CW2419"/>
  <c r="BO3246"/>
  <c r="E2482"/>
  <c r="D2483"/>
  <c r="BI3250"/>
  <c r="CV3224"/>
  <c r="BR3244"/>
  <c r="BR2443"/>
  <c r="CP2427"/>
  <c r="CJ3232"/>
  <c r="CP3228"/>
  <c r="BL3248"/>
  <c r="BX2439"/>
  <c r="J52" i="10"/>
  <c r="CM2429" i="2"/>
  <c r="CS3226"/>
  <c r="CM3230"/>
  <c r="CD2435"/>
  <c r="CS2425"/>
  <c r="BF2451"/>
  <c r="BF2454" s="1"/>
  <c r="CG3234"/>
  <c r="CD3236"/>
  <c r="CV2423"/>
  <c r="E3283"/>
  <c r="D3284"/>
  <c r="D1687"/>
  <c r="E1686"/>
  <c r="E84"/>
  <c r="D85"/>
  <c r="AB4951" l="1"/>
  <c r="AE4951" s="1"/>
  <c r="I90" i="1" s="1"/>
  <c r="J90" s="1"/>
  <c r="AA4952" i="2"/>
  <c r="P4019"/>
  <c r="P4022" s="1"/>
  <c r="J4023"/>
  <c r="M4024"/>
  <c r="CG3235"/>
  <c r="BR3245"/>
  <c r="BO3247"/>
  <c r="J2452"/>
  <c r="CY2419"/>
  <c r="CY2422" s="1"/>
  <c r="BL2448"/>
  <c r="I3253"/>
  <c r="CZ3219"/>
  <c r="BX3241"/>
  <c r="CA2438"/>
  <c r="BU2442"/>
  <c r="BU3243"/>
  <c r="CA3239"/>
  <c r="D884"/>
  <c r="E883"/>
  <c r="CM3231"/>
  <c r="CP3229"/>
  <c r="D3285"/>
  <c r="E3284"/>
  <c r="CD3237"/>
  <c r="J51" i="10"/>
  <c r="CS3227" i="2"/>
  <c r="CM2430"/>
  <c r="BX2440"/>
  <c r="BL3249"/>
  <c r="CV3225"/>
  <c r="CJ2432"/>
  <c r="E4085"/>
  <c r="D4086"/>
  <c r="BO2446"/>
  <c r="CJ3233"/>
  <c r="CV2424"/>
  <c r="CS2426"/>
  <c r="CD2436"/>
  <c r="CP2428"/>
  <c r="BR2444"/>
  <c r="BI3251"/>
  <c r="BI3254" s="1"/>
  <c r="E2483"/>
  <c r="D2484"/>
  <c r="CY3223"/>
  <c r="CG2434"/>
  <c r="BI2450"/>
  <c r="D1688"/>
  <c r="E1687"/>
  <c r="E85"/>
  <c r="D86"/>
  <c r="AB4952" l="1"/>
  <c r="AE4952" s="1"/>
  <c r="I91" i="1" s="1"/>
  <c r="J91" s="1"/>
  <c r="AA4953" i="2"/>
  <c r="Q4019"/>
  <c r="P4023" s="1"/>
  <c r="P4024" s="1"/>
  <c r="P4025" s="1"/>
  <c r="I4024"/>
  <c r="M4025"/>
  <c r="D3286"/>
  <c r="E3285"/>
  <c r="E4086"/>
  <c r="D4087"/>
  <c r="BL3250"/>
  <c r="CM2431"/>
  <c r="CS3228"/>
  <c r="CD3238"/>
  <c r="CA3240"/>
  <c r="CG3236"/>
  <c r="CV2425"/>
  <c r="J3253"/>
  <c r="DB3219"/>
  <c r="DB3222" s="1"/>
  <c r="CG2435"/>
  <c r="CS2427"/>
  <c r="CJ2433"/>
  <c r="BX2441"/>
  <c r="CP3230"/>
  <c r="CM3232"/>
  <c r="E884"/>
  <c r="D885"/>
  <c r="BU2443"/>
  <c r="BX3242"/>
  <c r="CY3224"/>
  <c r="BR2445"/>
  <c r="I2453"/>
  <c r="CZ2419"/>
  <c r="CY2423" s="1"/>
  <c r="BR3246"/>
  <c r="D2485"/>
  <c r="E2484"/>
  <c r="BI2451"/>
  <c r="BI2454" s="1"/>
  <c r="J55" i="10"/>
  <c r="CP2429" i="2"/>
  <c r="CD2437"/>
  <c r="CJ3234"/>
  <c r="BO2447"/>
  <c r="CV3226"/>
  <c r="BU3244"/>
  <c r="CA2439"/>
  <c r="BL2449"/>
  <c r="BO3248"/>
  <c r="D1689"/>
  <c r="E1688"/>
  <c r="D87"/>
  <c r="E86"/>
  <c r="AB4953" l="1"/>
  <c r="AE4953" s="1"/>
  <c r="I92" i="1" s="1"/>
  <c r="J92" s="1"/>
  <c r="AA4954" i="2"/>
  <c r="M4026"/>
  <c r="S4019"/>
  <c r="S4022" s="1"/>
  <c r="J4024"/>
  <c r="P4026"/>
  <c r="CV3227"/>
  <c r="CM3233"/>
  <c r="BX2442"/>
  <c r="I3254"/>
  <c r="DC3219"/>
  <c r="CG3237"/>
  <c r="E3286"/>
  <c r="D3287"/>
  <c r="BO3249"/>
  <c r="CA2440"/>
  <c r="CJ3235"/>
  <c r="J54" i="10"/>
  <c r="J2453" i="2"/>
  <c r="DB2419"/>
  <c r="DB2422" s="1"/>
  <c r="DB3223"/>
  <c r="BL3251"/>
  <c r="BL3254" s="1"/>
  <c r="CP2430"/>
  <c r="CY3225"/>
  <c r="BO2448"/>
  <c r="CD2438"/>
  <c r="BR2446"/>
  <c r="CG2436"/>
  <c r="CV2426"/>
  <c r="CY2424"/>
  <c r="CS3229"/>
  <c r="E4087"/>
  <c r="D4088"/>
  <c r="BR3247"/>
  <c r="BL2450"/>
  <c r="BU3245"/>
  <c r="E2485"/>
  <c r="D2486"/>
  <c r="BX3243"/>
  <c r="BU2444"/>
  <c r="D886"/>
  <c r="E885"/>
  <c r="CP3231"/>
  <c r="CJ2434"/>
  <c r="CS2428"/>
  <c r="CA3241"/>
  <c r="CD3239"/>
  <c r="CM2432"/>
  <c r="D1690"/>
  <c r="E1689"/>
  <c r="E87"/>
  <c r="D88"/>
  <c r="AB4954" l="1"/>
  <c r="AE4954" s="1"/>
  <c r="I93" i="1" s="1"/>
  <c r="J93" s="1"/>
  <c r="AA4955" i="2"/>
  <c r="I4025"/>
  <c r="T4019"/>
  <c r="S4023" s="1"/>
  <c r="S4024" s="1"/>
  <c r="S4025" s="1"/>
  <c r="S4026" s="1"/>
  <c r="S4027" s="1"/>
  <c r="S4028" s="1"/>
  <c r="S4029" s="1"/>
  <c r="S4030" s="1"/>
  <c r="S4031" s="1"/>
  <c r="S4032" s="1"/>
  <c r="S4033" s="1"/>
  <c r="S4034" s="1"/>
  <c r="S4035" s="1"/>
  <c r="S4036" s="1"/>
  <c r="S4037" s="1"/>
  <c r="S4038" s="1"/>
  <c r="S4039" s="1"/>
  <c r="S4040" s="1"/>
  <c r="S4041" s="1"/>
  <c r="S4042" s="1"/>
  <c r="S4043" s="1"/>
  <c r="S4044" s="1"/>
  <c r="S4045" s="1"/>
  <c r="S4046" s="1"/>
  <c r="S4047" s="1"/>
  <c r="S4048" s="1"/>
  <c r="S4049" s="1"/>
  <c r="S4050" s="1"/>
  <c r="S4051" s="1"/>
  <c r="P4027"/>
  <c r="M4027"/>
  <c r="CD3240"/>
  <c r="J58" i="10"/>
  <c r="D3288" i="2"/>
  <c r="E3287"/>
  <c r="BX2443"/>
  <c r="BU2445"/>
  <c r="CY2425"/>
  <c r="CY3226"/>
  <c r="CP2431"/>
  <c r="J3254"/>
  <c r="DE3219"/>
  <c r="DE3222" s="1"/>
  <c r="CM3234"/>
  <c r="CV3228"/>
  <c r="CJ2435"/>
  <c r="D2487"/>
  <c r="E2486"/>
  <c r="BU3246"/>
  <c r="CS3230"/>
  <c r="CV2427"/>
  <c r="BR2447"/>
  <c r="BO2449"/>
  <c r="DB3224"/>
  <c r="CJ3236"/>
  <c r="CG3238"/>
  <c r="BL2451"/>
  <c r="BL2454" s="1"/>
  <c r="E4088"/>
  <c r="D4089"/>
  <c r="CA2441"/>
  <c r="BO3250"/>
  <c r="CP3232"/>
  <c r="CM2433"/>
  <c r="CA3242"/>
  <c r="CS2429"/>
  <c r="D887"/>
  <c r="E886"/>
  <c r="BX3244"/>
  <c r="BR3248"/>
  <c r="CG2437"/>
  <c r="CD2439"/>
  <c r="DC2419"/>
  <c r="DB2423" s="1"/>
  <c r="I2454"/>
  <c r="D1691"/>
  <c r="E1690"/>
  <c r="D89"/>
  <c r="E88"/>
  <c r="S4054" l="1"/>
  <c r="J14" i="10" s="1"/>
  <c r="K12" s="1"/>
  <c r="AB4955" i="2"/>
  <c r="AE4955" s="1"/>
  <c r="I94" i="1" s="1"/>
  <c r="J94" s="1"/>
  <c r="AA4956" i="2"/>
  <c r="M4028"/>
  <c r="V4019"/>
  <c r="V4022" s="1"/>
  <c r="J4025"/>
  <c r="P4028"/>
  <c r="BR3249"/>
  <c r="CA2442"/>
  <c r="J57" i="10"/>
  <c r="BO2450" i="2"/>
  <c r="BR2448"/>
  <c r="CS3231"/>
  <c r="BU3247"/>
  <c r="CY2426"/>
  <c r="E3288"/>
  <c r="D3289"/>
  <c r="CG2438"/>
  <c r="CM2434"/>
  <c r="CJ3237"/>
  <c r="E2487"/>
  <c r="D2488"/>
  <c r="DB2424"/>
  <c r="CY3227"/>
  <c r="BU2446"/>
  <c r="BX2444"/>
  <c r="J2454"/>
  <c r="DE2419"/>
  <c r="DE2422" s="1"/>
  <c r="BX3245"/>
  <c r="CA3243"/>
  <c r="D4090"/>
  <c r="E4089"/>
  <c r="CV3229"/>
  <c r="CD3241"/>
  <c r="D888"/>
  <c r="E887"/>
  <c r="CD2440"/>
  <c r="CS2430"/>
  <c r="CP3233"/>
  <c r="BO3251"/>
  <c r="BO3254" s="1"/>
  <c r="CG3239"/>
  <c r="DB3225"/>
  <c r="CV2428"/>
  <c r="CJ2436"/>
  <c r="CM3235"/>
  <c r="I3255"/>
  <c r="DF3219"/>
  <c r="DE3223" s="1"/>
  <c r="CP2432"/>
  <c r="D1692"/>
  <c r="E1691"/>
  <c r="E89"/>
  <c r="D90"/>
  <c r="AB4956" l="1"/>
  <c r="AE4956" s="1"/>
  <c r="I95" i="1" s="1"/>
  <c r="J95" s="1"/>
  <c r="AA4957" i="2"/>
  <c r="M4029"/>
  <c r="P4029"/>
  <c r="P4030" s="1"/>
  <c r="W4019"/>
  <c r="V4023" s="1"/>
  <c r="I4026"/>
  <c r="CV2429"/>
  <c r="CD2441"/>
  <c r="CV3230"/>
  <c r="E4090"/>
  <c r="D4091"/>
  <c r="BU2447"/>
  <c r="CJ3238"/>
  <c r="CM2435"/>
  <c r="CY2427"/>
  <c r="BO2451"/>
  <c r="BO2454" s="1"/>
  <c r="J3255"/>
  <c r="DH3219"/>
  <c r="DH3222" s="1"/>
  <c r="CJ2437"/>
  <c r="CP3234"/>
  <c r="D889"/>
  <c r="E888"/>
  <c r="BX3246"/>
  <c r="BX2445"/>
  <c r="DB2425"/>
  <c r="D2489"/>
  <c r="E2488"/>
  <c r="CG2439"/>
  <c r="DE3224"/>
  <c r="CS3232"/>
  <c r="CM3236"/>
  <c r="CG3240"/>
  <c r="CP2433"/>
  <c r="DB3226"/>
  <c r="CS2431"/>
  <c r="CD3242"/>
  <c r="CA3244"/>
  <c r="I2455"/>
  <c r="DF2419"/>
  <c r="DE2423" s="1"/>
  <c r="CY3228"/>
  <c r="E3289"/>
  <c r="D3290"/>
  <c r="BR2449"/>
  <c r="J61" i="10"/>
  <c r="BU3248" i="2"/>
  <c r="CA2443"/>
  <c r="BR3250"/>
  <c r="D1693"/>
  <c r="E1692"/>
  <c r="D91"/>
  <c r="E90"/>
  <c r="AB4957" l="1"/>
  <c r="AE4957" s="1"/>
  <c r="I96" i="1" s="1"/>
  <c r="J96" s="1"/>
  <c r="AA4958" i="2"/>
  <c r="V4024"/>
  <c r="Y4019"/>
  <c r="Y4022" s="1"/>
  <c r="J4026"/>
  <c r="M4030"/>
  <c r="P4031"/>
  <c r="BR3251"/>
  <c r="BR3254" s="1"/>
  <c r="CG2440"/>
  <c r="E2489"/>
  <c r="D2490"/>
  <c r="DI3219"/>
  <c r="DH3223" s="1"/>
  <c r="I3256"/>
  <c r="CY2428"/>
  <c r="CM2436"/>
  <c r="CV3231"/>
  <c r="CV2430"/>
  <c r="DE2424"/>
  <c r="CA3245"/>
  <c r="CM3237"/>
  <c r="DB2426"/>
  <c r="BX3247"/>
  <c r="CP3235"/>
  <c r="CJ3239"/>
  <c r="BU2448"/>
  <c r="D890"/>
  <c r="E889"/>
  <c r="BU3249"/>
  <c r="BR2450"/>
  <c r="E3290"/>
  <c r="D3291"/>
  <c r="CY3229"/>
  <c r="CD3243"/>
  <c r="DB3227"/>
  <c r="CP2434"/>
  <c r="DE3225"/>
  <c r="J60" i="10"/>
  <c r="D4092" i="2"/>
  <c r="E4091"/>
  <c r="CA2444"/>
  <c r="DH2419"/>
  <c r="DH2422" s="1"/>
  <c r="J2455"/>
  <c r="CS2432"/>
  <c r="CG3241"/>
  <c r="CS3233"/>
  <c r="BX2446"/>
  <c r="CJ2438"/>
  <c r="CD2442"/>
  <c r="D1694"/>
  <c r="E1693"/>
  <c r="E91"/>
  <c r="D92"/>
  <c r="V4025" l="1"/>
  <c r="V4026" s="1"/>
  <c r="V4027" s="1"/>
  <c r="V4028" s="1"/>
  <c r="V4029" s="1"/>
  <c r="V4030" s="1"/>
  <c r="V4031" s="1"/>
  <c r="V4032" s="1"/>
  <c r="V4033" s="1"/>
  <c r="V4034" s="1"/>
  <c r="V4035" s="1"/>
  <c r="V4036" s="1"/>
  <c r="V4037" s="1"/>
  <c r="V4038" s="1"/>
  <c r="V4039" s="1"/>
  <c r="V4040" s="1"/>
  <c r="V4041" s="1"/>
  <c r="V4042" s="1"/>
  <c r="V4043" s="1"/>
  <c r="V4044" s="1"/>
  <c r="V4045" s="1"/>
  <c r="V4046" s="1"/>
  <c r="V4047" s="1"/>
  <c r="V4048" s="1"/>
  <c r="V4049" s="1"/>
  <c r="V4050" s="1"/>
  <c r="V4051" s="1"/>
  <c r="AB4958"/>
  <c r="AE4958" s="1"/>
  <c r="I97" i="1" s="1"/>
  <c r="J97" s="1"/>
  <c r="AA4959" i="2"/>
  <c r="M4031"/>
  <c r="M4032" s="1"/>
  <c r="M4033" s="1"/>
  <c r="M4034" s="1"/>
  <c r="M4035" s="1"/>
  <c r="M4036" s="1"/>
  <c r="M4037" s="1"/>
  <c r="M4038" s="1"/>
  <c r="M4039" s="1"/>
  <c r="M4040" s="1"/>
  <c r="M4041" s="1"/>
  <c r="M4042" s="1"/>
  <c r="M4043" s="1"/>
  <c r="M4044" s="1"/>
  <c r="M4045" s="1"/>
  <c r="M4046" s="1"/>
  <c r="M4047" s="1"/>
  <c r="M4048" s="1"/>
  <c r="M4049" s="1"/>
  <c r="M4050" s="1"/>
  <c r="M4051" s="1"/>
  <c r="M4054" s="1"/>
  <c r="P4032"/>
  <c r="P4033" s="1"/>
  <c r="P4034" s="1"/>
  <c r="P4035" s="1"/>
  <c r="P4036" s="1"/>
  <c r="P4037" s="1"/>
  <c r="P4038" s="1"/>
  <c r="P4039" s="1"/>
  <c r="P4040" s="1"/>
  <c r="P4041" s="1"/>
  <c r="P4042" s="1"/>
  <c r="P4043" s="1"/>
  <c r="P4044" s="1"/>
  <c r="P4045" s="1"/>
  <c r="P4046" s="1"/>
  <c r="P4047" s="1"/>
  <c r="P4048" s="1"/>
  <c r="P4049" s="1"/>
  <c r="P4050" s="1"/>
  <c r="P4051" s="1"/>
  <c r="P4054" s="1"/>
  <c r="Z4019"/>
  <c r="Y4023" s="1"/>
  <c r="Y4024" s="1"/>
  <c r="Y4025" s="1"/>
  <c r="Y4026" s="1"/>
  <c r="Y4027" s="1"/>
  <c r="Y4028" s="1"/>
  <c r="Y4029" s="1"/>
  <c r="Y4030" s="1"/>
  <c r="Y4031" s="1"/>
  <c r="Y4032" s="1"/>
  <c r="Y4033" s="1"/>
  <c r="Y4034" s="1"/>
  <c r="Y4035" s="1"/>
  <c r="Y4036" s="1"/>
  <c r="Y4037" s="1"/>
  <c r="Y4038" s="1"/>
  <c r="Y4039" s="1"/>
  <c r="Y4040" s="1"/>
  <c r="Y4041" s="1"/>
  <c r="Y4042" s="1"/>
  <c r="Y4043" s="1"/>
  <c r="Y4044" s="1"/>
  <c r="Y4045" s="1"/>
  <c r="Y4046" s="1"/>
  <c r="Y4047" s="1"/>
  <c r="Y4048" s="1"/>
  <c r="Y4049" s="1"/>
  <c r="Y4050" s="1"/>
  <c r="Y4051" s="1"/>
  <c r="I4027"/>
  <c r="CJ2439"/>
  <c r="BU2449"/>
  <c r="BX3248"/>
  <c r="DE3226"/>
  <c r="CP2435"/>
  <c r="DB3228"/>
  <c r="BR2451"/>
  <c r="BR2454" s="1"/>
  <c r="CA3246"/>
  <c r="CV3232"/>
  <c r="CM2437"/>
  <c r="DK3219"/>
  <c r="DK3222" s="1"/>
  <c r="J3256"/>
  <c r="E2490"/>
  <c r="D2491"/>
  <c r="CD2443"/>
  <c r="BX2447"/>
  <c r="CS3234"/>
  <c r="CD3244"/>
  <c r="BU3250"/>
  <c r="CP3236"/>
  <c r="DE2425"/>
  <c r="CG2441"/>
  <c r="CG3242"/>
  <c r="CS2433"/>
  <c r="I2456"/>
  <c r="DI2419"/>
  <c r="DH2423" s="1"/>
  <c r="CA2445"/>
  <c r="D4093"/>
  <c r="E4092"/>
  <c r="CY3230"/>
  <c r="D3292"/>
  <c r="E3291"/>
  <c r="D891"/>
  <c r="E890"/>
  <c r="CJ3240"/>
  <c r="DH3224"/>
  <c r="DB2427"/>
  <c r="CM3238"/>
  <c r="CV2431"/>
  <c r="CY2429"/>
  <c r="J64" i="10"/>
  <c r="D1695" i="2"/>
  <c r="E1694"/>
  <c r="D93"/>
  <c r="E92"/>
  <c r="V4054" l="1"/>
  <c r="J17" i="10" s="1"/>
  <c r="K15" s="1"/>
  <c r="Y4054" i="2"/>
  <c r="J20" i="10" s="1"/>
  <c r="K18" s="1"/>
  <c r="J11"/>
  <c r="K9" s="1"/>
  <c r="J8"/>
  <c r="K6" s="1"/>
  <c r="AB4959" i="2"/>
  <c r="AE4959" s="1"/>
  <c r="I98" i="1" s="1"/>
  <c r="J98" s="1"/>
  <c r="AA4960" i="2"/>
  <c r="J4027"/>
  <c r="AB4019"/>
  <c r="AB4022" s="1"/>
  <c r="CA2446"/>
  <c r="CG3243"/>
  <c r="CP3237"/>
  <c r="CD3245"/>
  <c r="CS3235"/>
  <c r="DL3219"/>
  <c r="DK3223" s="1"/>
  <c r="I3257"/>
  <c r="CP2436"/>
  <c r="DH3225"/>
  <c r="DH2424"/>
  <c r="CM2438"/>
  <c r="DB3229"/>
  <c r="BX3249"/>
  <c r="CJ2440"/>
  <c r="CY2430"/>
  <c r="CM3239"/>
  <c r="CY3231"/>
  <c r="CS2434"/>
  <c r="CG2442"/>
  <c r="DE2426"/>
  <c r="BU3251"/>
  <c r="BU3254" s="1"/>
  <c r="BX2448"/>
  <c r="E2491"/>
  <c r="D2492"/>
  <c r="CA3247"/>
  <c r="DE3227"/>
  <c r="D892"/>
  <c r="E891"/>
  <c r="CV2432"/>
  <c r="DB2428"/>
  <c r="CJ3241"/>
  <c r="E3292"/>
  <c r="D3293"/>
  <c r="E4093"/>
  <c r="D4094"/>
  <c r="J2456"/>
  <c r="DK2419"/>
  <c r="DK2422" s="1"/>
  <c r="CD2444"/>
  <c r="CV3233"/>
  <c r="J63" i="10"/>
  <c r="BU2450" i="2"/>
  <c r="D1696"/>
  <c r="E1695"/>
  <c r="E93"/>
  <c r="D94"/>
  <c r="AB4960" l="1"/>
  <c r="AE4960" s="1"/>
  <c r="I99" i="1" s="1"/>
  <c r="J99" s="1"/>
  <c r="AA4961" i="2"/>
  <c r="AC4019"/>
  <c r="AB4023" s="1"/>
  <c r="AB4024" s="1"/>
  <c r="AB4025" s="1"/>
  <c r="AB4026" s="1"/>
  <c r="AB4027" s="1"/>
  <c r="AB4028" s="1"/>
  <c r="AB4029" s="1"/>
  <c r="AB4030" s="1"/>
  <c r="AB4031" s="1"/>
  <c r="AB4032" s="1"/>
  <c r="AB4033" s="1"/>
  <c r="AB4034" s="1"/>
  <c r="AB4035" s="1"/>
  <c r="AB4036" s="1"/>
  <c r="AB4037" s="1"/>
  <c r="AB4038" s="1"/>
  <c r="AB4039" s="1"/>
  <c r="AB4040" s="1"/>
  <c r="AB4041" s="1"/>
  <c r="AB4042" s="1"/>
  <c r="AB4043" s="1"/>
  <c r="AB4044" s="1"/>
  <c r="AB4045" s="1"/>
  <c r="AB4046" s="1"/>
  <c r="AB4047" s="1"/>
  <c r="AB4048" s="1"/>
  <c r="AB4049" s="1"/>
  <c r="AB4050" s="1"/>
  <c r="AB4051" s="1"/>
  <c r="I4028"/>
  <c r="DL2419"/>
  <c r="DK2423" s="1"/>
  <c r="I2457"/>
  <c r="DE3228"/>
  <c r="CG2443"/>
  <c r="CS2435"/>
  <c r="CY2431"/>
  <c r="DH2425"/>
  <c r="CP2437"/>
  <c r="J3257"/>
  <c r="DN3219"/>
  <c r="DN3222" s="1"/>
  <c r="CS3236"/>
  <c r="BU2451"/>
  <c r="BU2454" s="1"/>
  <c r="CD2445"/>
  <c r="E3293"/>
  <c r="D3294"/>
  <c r="D893"/>
  <c r="E892"/>
  <c r="E2492"/>
  <c r="D2493"/>
  <c r="BX2449"/>
  <c r="DB3230"/>
  <c r="CM2439"/>
  <c r="CD3246"/>
  <c r="CP3238"/>
  <c r="CG3244"/>
  <c r="CV3234"/>
  <c r="DK3224"/>
  <c r="CJ3242"/>
  <c r="CJ2441"/>
  <c r="BX3250"/>
  <c r="D4095"/>
  <c r="E4094"/>
  <c r="DB2429"/>
  <c r="CV2433"/>
  <c r="CA3248"/>
  <c r="J67" i="10"/>
  <c r="DE2427" i="2"/>
  <c r="CY3232"/>
  <c r="CM3240"/>
  <c r="DH3226"/>
  <c r="CA2447"/>
  <c r="D1697"/>
  <c r="E1696"/>
  <c r="D95"/>
  <c r="E94"/>
  <c r="AB4054" l="1"/>
  <c r="J23" i="10" s="1"/>
  <c r="K21" s="1"/>
  <c r="AB4961" i="2"/>
  <c r="AE4961" s="1"/>
  <c r="I100" i="1" s="1"/>
  <c r="J100" s="1"/>
  <c r="AA4962" i="2"/>
  <c r="AE4019"/>
  <c r="AE4022" s="1"/>
  <c r="J4028"/>
  <c r="CA2448"/>
  <c r="CM3241"/>
  <c r="CV3235"/>
  <c r="CD3247"/>
  <c r="CM2440"/>
  <c r="E3294"/>
  <c r="D3295"/>
  <c r="CS3237"/>
  <c r="DE3229"/>
  <c r="CY3233"/>
  <c r="DE2428"/>
  <c r="CA3249"/>
  <c r="D4096"/>
  <c r="E4095"/>
  <c r="CG3245"/>
  <c r="DB3231"/>
  <c r="D894"/>
  <c r="E893"/>
  <c r="DK2424"/>
  <c r="CD2446"/>
  <c r="CP2438"/>
  <c r="DH2426"/>
  <c r="DH3227"/>
  <c r="CV2434"/>
  <c r="CJ2442"/>
  <c r="CJ3243"/>
  <c r="BX2450"/>
  <c r="J66" i="10"/>
  <c r="DO3219" i="2"/>
  <c r="DN3223" s="1"/>
  <c r="I3258"/>
  <c r="CG2444"/>
  <c r="J2457"/>
  <c r="DN2419"/>
  <c r="DN2422" s="1"/>
  <c r="DB2430"/>
  <c r="BX3251"/>
  <c r="BX3254" s="1"/>
  <c r="DK3225"/>
  <c r="CP3239"/>
  <c r="E2493"/>
  <c r="D2494"/>
  <c r="CY2432"/>
  <c r="CS2436"/>
  <c r="D1698"/>
  <c r="E1697"/>
  <c r="E95"/>
  <c r="D96"/>
  <c r="AB4962" l="1"/>
  <c r="AE4962" s="1"/>
  <c r="I101" i="1" s="1"/>
  <c r="J101" s="1"/>
  <c r="AA4963" i="2"/>
  <c r="AF4019"/>
  <c r="AE4023" s="1"/>
  <c r="AE4024" s="1"/>
  <c r="AE4025" s="1"/>
  <c r="AE4026" s="1"/>
  <c r="AE4027" s="1"/>
  <c r="AE4028" s="1"/>
  <c r="AE4029" s="1"/>
  <c r="AE4030" s="1"/>
  <c r="AE4031" s="1"/>
  <c r="AE4032" s="1"/>
  <c r="AE4033" s="1"/>
  <c r="AE4034" s="1"/>
  <c r="AE4035" s="1"/>
  <c r="AE4036" s="1"/>
  <c r="AE4037" s="1"/>
  <c r="AE4038" s="1"/>
  <c r="AE4039" s="1"/>
  <c r="AE4040" s="1"/>
  <c r="AE4041" s="1"/>
  <c r="AE4042" s="1"/>
  <c r="AE4043" s="1"/>
  <c r="AE4044" s="1"/>
  <c r="AE4045" s="1"/>
  <c r="AE4046" s="1"/>
  <c r="AE4047" s="1"/>
  <c r="AE4048" s="1"/>
  <c r="AE4049" s="1"/>
  <c r="AE4050" s="1"/>
  <c r="AE4051" s="1"/>
  <c r="I4029"/>
  <c r="DH3228"/>
  <c r="DH2427"/>
  <c r="DK2425"/>
  <c r="DB3232"/>
  <c r="E4096"/>
  <c r="D4097"/>
  <c r="CA3250"/>
  <c r="CY3234"/>
  <c r="CS3238"/>
  <c r="CD3248"/>
  <c r="DB2431"/>
  <c r="CG2445"/>
  <c r="CG3246"/>
  <c r="DE3230"/>
  <c r="CM2441"/>
  <c r="CM3242"/>
  <c r="CS2437"/>
  <c r="E2494"/>
  <c r="D2495"/>
  <c r="DO2419"/>
  <c r="DN2423" s="1"/>
  <c r="I2458"/>
  <c r="CJ3244"/>
  <c r="CV2435"/>
  <c r="CP2439"/>
  <c r="CD2447"/>
  <c r="DE2429"/>
  <c r="CA2449"/>
  <c r="DN3224"/>
  <c r="DK3226"/>
  <c r="J70" i="10"/>
  <c r="CJ2443" i="2"/>
  <c r="CY2433"/>
  <c r="CP3240"/>
  <c r="DQ3219"/>
  <c r="DQ3222" s="1"/>
  <c r="J3258"/>
  <c r="BX2451"/>
  <c r="BX2454" s="1"/>
  <c r="D895"/>
  <c r="E894"/>
  <c r="D3296"/>
  <c r="E3295"/>
  <c r="CV3236"/>
  <c r="D1699"/>
  <c r="E1698"/>
  <c r="D97"/>
  <c r="E96"/>
  <c r="AE4054" l="1"/>
  <c r="J26" i="10" s="1"/>
  <c r="K24" s="1"/>
  <c r="AB4963" i="2"/>
  <c r="AE4963" s="1"/>
  <c r="I102" i="1" s="1"/>
  <c r="J102" s="1"/>
  <c r="AA4964" i="2"/>
  <c r="J4029"/>
  <c r="AH4019"/>
  <c r="AH4022" s="1"/>
  <c r="J69" i="10"/>
  <c r="DE2430" i="2"/>
  <c r="CP2440"/>
  <c r="CJ3245"/>
  <c r="CM3243"/>
  <c r="CM2442"/>
  <c r="DE3231"/>
  <c r="DB2432"/>
  <c r="DK2426"/>
  <c r="CA2450"/>
  <c r="DB3233"/>
  <c r="CJ2444"/>
  <c r="DQ2419"/>
  <c r="DQ2422" s="1"/>
  <c r="J2458"/>
  <c r="CG3247"/>
  <c r="CG2446"/>
  <c r="CS3239"/>
  <c r="CA3251"/>
  <c r="CA3254" s="1"/>
  <c r="D4098"/>
  <c r="E4097"/>
  <c r="DH2428"/>
  <c r="E3296"/>
  <c r="D3297"/>
  <c r="CY2434"/>
  <c r="E2495"/>
  <c r="D2496"/>
  <c r="CD3249"/>
  <c r="CY3235"/>
  <c r="DH3229"/>
  <c r="D896"/>
  <c r="E895"/>
  <c r="DN2424"/>
  <c r="CP3241"/>
  <c r="DN3225"/>
  <c r="CV2436"/>
  <c r="CV3237"/>
  <c r="DR3219"/>
  <c r="DQ3223" s="1"/>
  <c r="I3259"/>
  <c r="DK3227"/>
  <c r="CD2448"/>
  <c r="CS2438"/>
  <c r="D1700"/>
  <c r="E1699"/>
  <c r="E97"/>
  <c r="D98"/>
  <c r="AB4964" l="1"/>
  <c r="AE4964" s="1"/>
  <c r="I103" i="1" s="1"/>
  <c r="J103" s="1"/>
  <c r="AA4965" i="2"/>
  <c r="AI4019"/>
  <c r="AH4023" s="1"/>
  <c r="AH4024" s="1"/>
  <c r="AH4025" s="1"/>
  <c r="AH4026" s="1"/>
  <c r="AH4027" s="1"/>
  <c r="AH4028" s="1"/>
  <c r="AH4029" s="1"/>
  <c r="AH4030" s="1"/>
  <c r="AH4031" s="1"/>
  <c r="AH4032" s="1"/>
  <c r="AH4033" s="1"/>
  <c r="AH4034" s="1"/>
  <c r="AH4035" s="1"/>
  <c r="AH4036" s="1"/>
  <c r="AH4037" s="1"/>
  <c r="AH4038" s="1"/>
  <c r="AH4039" s="1"/>
  <c r="AH4040" s="1"/>
  <c r="AH4041" s="1"/>
  <c r="AH4042" s="1"/>
  <c r="AH4043" s="1"/>
  <c r="AH4044" s="1"/>
  <c r="AH4045" s="1"/>
  <c r="AH4046" s="1"/>
  <c r="AH4047" s="1"/>
  <c r="AH4048" s="1"/>
  <c r="AH4049" s="1"/>
  <c r="AH4050" s="1"/>
  <c r="AH4051" s="1"/>
  <c r="I4030"/>
  <c r="D897"/>
  <c r="E896"/>
  <c r="DH3230"/>
  <c r="CD3250"/>
  <c r="J73" i="10"/>
  <c r="CG3248" i="2"/>
  <c r="DB2433"/>
  <c r="CM2443"/>
  <c r="CJ3246"/>
  <c r="DE2431"/>
  <c r="DK3228"/>
  <c r="CV2437"/>
  <c r="E2496"/>
  <c r="D2497"/>
  <c r="DH2429"/>
  <c r="E4098"/>
  <c r="D4099"/>
  <c r="CS3240"/>
  <c r="CJ2445"/>
  <c r="DT3219"/>
  <c r="DT3222" s="1"/>
  <c r="J3259"/>
  <c r="DN3226"/>
  <c r="CY2435"/>
  <c r="DR2419"/>
  <c r="DQ2423" s="1"/>
  <c r="I2459"/>
  <c r="DQ3224"/>
  <c r="DB3234"/>
  <c r="DK2427"/>
  <c r="CM3244"/>
  <c r="CS2439"/>
  <c r="CD2449"/>
  <c r="CV3238"/>
  <c r="CP3242"/>
  <c r="DN2425"/>
  <c r="CY3236"/>
  <c r="D3298"/>
  <c r="E3297"/>
  <c r="CG2447"/>
  <c r="CA2451"/>
  <c r="CA2454" s="1"/>
  <c r="DE3232"/>
  <c r="CP2441"/>
  <c r="D1701"/>
  <c r="E1700"/>
  <c r="D99"/>
  <c r="E98"/>
  <c r="AH4054" l="1"/>
  <c r="J29" i="10" s="1"/>
  <c r="K27" s="1"/>
  <c r="AB4965" i="2"/>
  <c r="AE4965" s="1"/>
  <c r="I104" i="1" s="1"/>
  <c r="J104" s="1"/>
  <c r="AA4966" i="2"/>
  <c r="AK4019"/>
  <c r="AK4022" s="1"/>
  <c r="J4030"/>
  <c r="DQ3225"/>
  <c r="CY2436"/>
  <c r="D4100"/>
  <c r="E4099"/>
  <c r="DH2430"/>
  <c r="CV2438"/>
  <c r="DE2432"/>
  <c r="CM2444"/>
  <c r="CD3251"/>
  <c r="CD3254" s="1"/>
  <c r="CG2448"/>
  <c r="CY3237"/>
  <c r="DN2426"/>
  <c r="DU3219"/>
  <c r="DT3223" s="1"/>
  <c r="I3260"/>
  <c r="CJ2446"/>
  <c r="DK3229"/>
  <c r="CP2442"/>
  <c r="DE3233"/>
  <c r="E3298"/>
  <c r="D3299"/>
  <c r="CV3239"/>
  <c r="CD2450"/>
  <c r="CM3245"/>
  <c r="DB3235"/>
  <c r="J2459"/>
  <c r="DT2419"/>
  <c r="DT2422" s="1"/>
  <c r="DQ2424"/>
  <c r="CS3241"/>
  <c r="E2497"/>
  <c r="D2498"/>
  <c r="CG3249"/>
  <c r="D898"/>
  <c r="E897"/>
  <c r="J72" i="10"/>
  <c r="CP3243" i="2"/>
  <c r="CS2440"/>
  <c r="DK2428"/>
  <c r="DN3227"/>
  <c r="CJ3247"/>
  <c r="DB2434"/>
  <c r="DH3231"/>
  <c r="D1702"/>
  <c r="E1701"/>
  <c r="E99"/>
  <c r="D100"/>
  <c r="AB4966" l="1"/>
  <c r="AE4966" s="1"/>
  <c r="I105" i="1" s="1"/>
  <c r="J105" s="1"/>
  <c r="AA4967" i="2"/>
  <c r="AL4019"/>
  <c r="AK4023" s="1"/>
  <c r="AK4024" s="1"/>
  <c r="AK4025" s="1"/>
  <c r="AK4026" s="1"/>
  <c r="AK4027" s="1"/>
  <c r="AK4028" s="1"/>
  <c r="AK4029" s="1"/>
  <c r="AK4030" s="1"/>
  <c r="AK4031" s="1"/>
  <c r="AK4032" s="1"/>
  <c r="AK4033" s="1"/>
  <c r="AK4034" s="1"/>
  <c r="AK4035" s="1"/>
  <c r="AK4036" s="1"/>
  <c r="AK4037" s="1"/>
  <c r="AK4038" s="1"/>
  <c r="AK4039" s="1"/>
  <c r="AK4040" s="1"/>
  <c r="AK4041" s="1"/>
  <c r="AK4042" s="1"/>
  <c r="AK4043" s="1"/>
  <c r="AK4044" s="1"/>
  <c r="AK4045" s="1"/>
  <c r="AK4046" s="1"/>
  <c r="AK4047" s="1"/>
  <c r="AK4048" s="1"/>
  <c r="AK4049" s="1"/>
  <c r="AK4050" s="1"/>
  <c r="AK4051" s="1"/>
  <c r="I4031"/>
  <c r="DB3236"/>
  <c r="DT3224"/>
  <c r="CG3250"/>
  <c r="I2460"/>
  <c r="DU2419"/>
  <c r="DT2423" s="1"/>
  <c r="CV3240"/>
  <c r="DW3219"/>
  <c r="DW3222" s="1"/>
  <c r="J3260"/>
  <c r="DN2427"/>
  <c r="CG2449"/>
  <c r="DE2433"/>
  <c r="CV2439"/>
  <c r="E2498"/>
  <c r="D2499"/>
  <c r="E3299"/>
  <c r="D3300"/>
  <c r="DH3232"/>
  <c r="DB2435"/>
  <c r="CS2441"/>
  <c r="D899"/>
  <c r="E898"/>
  <c r="CS3242"/>
  <c r="CM3246"/>
  <c r="D4101"/>
  <c r="E4100"/>
  <c r="CY2437"/>
  <c r="DQ3226"/>
  <c r="DN3228"/>
  <c r="CY3238"/>
  <c r="CJ3248"/>
  <c r="DK2429"/>
  <c r="CP3244"/>
  <c r="DQ2425"/>
  <c r="CD2451"/>
  <c r="CD2454" s="1"/>
  <c r="DE3234"/>
  <c r="CP2443"/>
  <c r="DK3230"/>
  <c r="CJ2447"/>
  <c r="J76" i="10"/>
  <c r="CM2445" i="2"/>
  <c r="DH2431"/>
  <c r="D1703"/>
  <c r="E1702"/>
  <c r="D101"/>
  <c r="E100"/>
  <c r="AK4054" l="1"/>
  <c r="J32" i="10" s="1"/>
  <c r="K30" s="1"/>
  <c r="AB4967" i="2"/>
  <c r="AE4967" s="1"/>
  <c r="I106" i="1" s="1"/>
  <c r="J106" s="1"/>
  <c r="AA4968" i="2"/>
  <c r="AN4019"/>
  <c r="AN4022" s="1"/>
  <c r="J4031"/>
  <c r="CM2446"/>
  <c r="DK3231"/>
  <c r="J75" i="10"/>
  <c r="CS2442" i="2"/>
  <c r="DB2436"/>
  <c r="DN2428"/>
  <c r="I3261"/>
  <c r="DX3219"/>
  <c r="CM3247"/>
  <c r="D900"/>
  <c r="E899"/>
  <c r="DH3233"/>
  <c r="DE2434"/>
  <c r="CV3241"/>
  <c r="CG3251"/>
  <c r="CG3254" s="1"/>
  <c r="CJ3249"/>
  <c r="CJ2448"/>
  <c r="CP2444"/>
  <c r="DQ2426"/>
  <c r="CP3245"/>
  <c r="DK2430"/>
  <c r="CY3239"/>
  <c r="DN3229"/>
  <c r="DQ3227"/>
  <c r="E4101"/>
  <c r="D4102"/>
  <c r="DT2424"/>
  <c r="CV2440"/>
  <c r="CG2450"/>
  <c r="DW2419"/>
  <c r="DW2422" s="1"/>
  <c r="J2460"/>
  <c r="DH2432"/>
  <c r="DE3235"/>
  <c r="CY2438"/>
  <c r="CS3243"/>
  <c r="E3300"/>
  <c r="D3301"/>
  <c r="E2499"/>
  <c r="D2500"/>
  <c r="DW3223"/>
  <c r="DT3225"/>
  <c r="DB3237"/>
  <c r="D1704"/>
  <c r="E1703"/>
  <c r="E101"/>
  <c r="D102"/>
  <c r="AB4968" l="1"/>
  <c r="AE4968" s="1"/>
  <c r="I107" i="1" s="1"/>
  <c r="J107" s="1"/>
  <c r="AA4969" i="2"/>
  <c r="I4032"/>
  <c r="AO4019"/>
  <c r="AN4023" s="1"/>
  <c r="AN4024" s="1"/>
  <c r="AN4025" s="1"/>
  <c r="AN4026" s="1"/>
  <c r="AN4027" s="1"/>
  <c r="AN4028" s="1"/>
  <c r="AN4029" s="1"/>
  <c r="AN4030" s="1"/>
  <c r="AN4031" s="1"/>
  <c r="AN4032" s="1"/>
  <c r="AN4033" s="1"/>
  <c r="AN4034" s="1"/>
  <c r="AN4035" s="1"/>
  <c r="AN4036" s="1"/>
  <c r="AN4037" s="1"/>
  <c r="AN4038" s="1"/>
  <c r="AN4039" s="1"/>
  <c r="AN4040" s="1"/>
  <c r="AN4041" s="1"/>
  <c r="AN4042" s="1"/>
  <c r="AN4043" s="1"/>
  <c r="AN4044" s="1"/>
  <c r="AN4045" s="1"/>
  <c r="AN4046" s="1"/>
  <c r="AN4047" s="1"/>
  <c r="AN4048" s="1"/>
  <c r="AN4049" s="1"/>
  <c r="AN4050" s="1"/>
  <c r="AN4051" s="1"/>
  <c r="CS3244"/>
  <c r="CV2441"/>
  <c r="J79" i="10"/>
  <c r="DH2433" i="2"/>
  <c r="D4103"/>
  <c r="E4102"/>
  <c r="DQ3228"/>
  <c r="DQ2427"/>
  <c r="DE2435"/>
  <c r="DN3230"/>
  <c r="DT3226"/>
  <c r="CY3240"/>
  <c r="CP2445"/>
  <c r="DN2429"/>
  <c r="DB2437"/>
  <c r="DK3232"/>
  <c r="CJ3250"/>
  <c r="E900"/>
  <c r="D901"/>
  <c r="DT2425"/>
  <c r="E2500"/>
  <c r="D2501"/>
  <c r="DE3236"/>
  <c r="DB3238"/>
  <c r="DW3224"/>
  <c r="D3302"/>
  <c r="E3301"/>
  <c r="CY2439"/>
  <c r="DX2419"/>
  <c r="DW2423" s="1"/>
  <c r="I2461"/>
  <c r="CG2451"/>
  <c r="CG2454" s="1"/>
  <c r="DK2431"/>
  <c r="CP3246"/>
  <c r="CJ2449"/>
  <c r="CV3242"/>
  <c r="DH3234"/>
  <c r="CM3248"/>
  <c r="DZ3219"/>
  <c r="DZ3222" s="1"/>
  <c r="J3261"/>
  <c r="CS2443"/>
  <c r="CM2447"/>
  <c r="D1705"/>
  <c r="E1704"/>
  <c r="D103"/>
  <c r="E102"/>
  <c r="AN4054" l="1"/>
  <c r="J35" i="10" s="1"/>
  <c r="K33" s="1"/>
  <c r="AB4969" i="2"/>
  <c r="AE4969" s="1"/>
  <c r="AA4970"/>
  <c r="AQ4019"/>
  <c r="AQ4022" s="1"/>
  <c r="J4032"/>
  <c r="CS2444"/>
  <c r="CP3247"/>
  <c r="DW3225"/>
  <c r="DW2424"/>
  <c r="DT2426"/>
  <c r="CJ3251"/>
  <c r="CJ3254" s="1"/>
  <c r="DT3227"/>
  <c r="DH2434"/>
  <c r="CM3249"/>
  <c r="J78" i="10"/>
  <c r="CY2440" i="2"/>
  <c r="E3302"/>
  <c r="D3303"/>
  <c r="DB2438"/>
  <c r="CV2442"/>
  <c r="CS3245"/>
  <c r="CM2448"/>
  <c r="I3262"/>
  <c r="EA3219"/>
  <c r="DZ3223" s="1"/>
  <c r="DB3239"/>
  <c r="E2501"/>
  <c r="D2502"/>
  <c r="DN2430"/>
  <c r="CP2446"/>
  <c r="DQ3229"/>
  <c r="E4103"/>
  <c r="D4104"/>
  <c r="DH3235"/>
  <c r="CV3243"/>
  <c r="CJ2450"/>
  <c r="DK2432"/>
  <c r="DZ2419"/>
  <c r="DZ2422" s="1"/>
  <c r="J2461"/>
  <c r="DE3237"/>
  <c r="D902"/>
  <c r="E901"/>
  <c r="DK3233"/>
  <c r="CY3241"/>
  <c r="DN3231"/>
  <c r="DE2436"/>
  <c r="DQ2428"/>
  <c r="D1706"/>
  <c r="E1705"/>
  <c r="E103"/>
  <c r="D104"/>
  <c r="I108" i="1" l="1"/>
  <c r="J108" s="1"/>
  <c r="AB4970" i="2"/>
  <c r="AE4970" s="1"/>
  <c r="I109" i="1" s="1"/>
  <c r="J109" s="1"/>
  <c r="AA4971" i="2"/>
  <c r="AR4019"/>
  <c r="AQ4023" s="1"/>
  <c r="AQ4024" s="1"/>
  <c r="AQ4025" s="1"/>
  <c r="AQ4026" s="1"/>
  <c r="AQ4027" s="1"/>
  <c r="AQ4028" s="1"/>
  <c r="AQ4029" s="1"/>
  <c r="AQ4030" s="1"/>
  <c r="AQ4031" s="1"/>
  <c r="AQ4032" s="1"/>
  <c r="AQ4033" s="1"/>
  <c r="AQ4034" s="1"/>
  <c r="AQ4035" s="1"/>
  <c r="AQ4036" s="1"/>
  <c r="AQ4037" s="1"/>
  <c r="AQ4038" s="1"/>
  <c r="AQ4039" s="1"/>
  <c r="AQ4040" s="1"/>
  <c r="AQ4041" s="1"/>
  <c r="AQ4042" s="1"/>
  <c r="AQ4043" s="1"/>
  <c r="AQ4044" s="1"/>
  <c r="AQ4045" s="1"/>
  <c r="AQ4046" s="1"/>
  <c r="AQ4047" s="1"/>
  <c r="AQ4048" s="1"/>
  <c r="AQ4049" s="1"/>
  <c r="AQ4050" s="1"/>
  <c r="AQ4051" s="1"/>
  <c r="I4033"/>
  <c r="CY3242"/>
  <c r="DK3234"/>
  <c r="I2462"/>
  <c r="EA2419"/>
  <c r="DQ3230"/>
  <c r="CP2447"/>
  <c r="EC3219"/>
  <c r="EC3222" s="1"/>
  <c r="J3262"/>
  <c r="D3304"/>
  <c r="E3303"/>
  <c r="CY2441"/>
  <c r="DZ3224"/>
  <c r="J82" i="10"/>
  <c r="CS2445" i="2"/>
  <c r="DE2437"/>
  <c r="DE3238"/>
  <c r="E2502"/>
  <c r="D2503"/>
  <c r="CS3246"/>
  <c r="DT3228"/>
  <c r="DT2427"/>
  <c r="DW2425"/>
  <c r="DQ2429"/>
  <c r="DN3232"/>
  <c r="DK2433"/>
  <c r="CV3244"/>
  <c r="DB3240"/>
  <c r="CM2449"/>
  <c r="CM3250"/>
  <c r="DH2435"/>
  <c r="CP3248"/>
  <c r="D903"/>
  <c r="E902"/>
  <c r="DZ2423"/>
  <c r="CJ2451"/>
  <c r="CJ2454" s="1"/>
  <c r="DH3236"/>
  <c r="E4104"/>
  <c r="D4105"/>
  <c r="DN2431"/>
  <c r="CV2443"/>
  <c r="DB2439"/>
  <c r="DW3226"/>
  <c r="D1707"/>
  <c r="E1706"/>
  <c r="E104"/>
  <c r="D105"/>
  <c r="AQ4054" l="1"/>
  <c r="J38" i="10" s="1"/>
  <c r="K36" s="1"/>
  <c r="AB4971" i="2"/>
  <c r="AE4971" s="1"/>
  <c r="I110" i="1" s="1"/>
  <c r="J110" s="1"/>
  <c r="AA4972" i="2"/>
  <c r="AB4972" s="1"/>
  <c r="AE4972" s="1"/>
  <c r="I111" i="1" s="1"/>
  <c r="J111" s="1"/>
  <c r="J4033" i="2"/>
  <c r="AT4019"/>
  <c r="AT4022" s="1"/>
  <c r="DZ2424"/>
  <c r="DB3241"/>
  <c r="CP2448"/>
  <c r="DB2440"/>
  <c r="D4106"/>
  <c r="E4105"/>
  <c r="DH3237"/>
  <c r="D904"/>
  <c r="E903"/>
  <c r="DQ2430"/>
  <c r="DT2428"/>
  <c r="CS3247"/>
  <c r="DE2438"/>
  <c r="DQ3231"/>
  <c r="J81" i="10"/>
  <c r="DH2436" i="2"/>
  <c r="DK2434"/>
  <c r="CS2446"/>
  <c r="E3304"/>
  <c r="D3305"/>
  <c r="CY3243"/>
  <c r="CV3245"/>
  <c r="E2503"/>
  <c r="D2504"/>
  <c r="DZ3225"/>
  <c r="DW3227"/>
  <c r="DN2432"/>
  <c r="CV2444"/>
  <c r="CP3249"/>
  <c r="CM3251"/>
  <c r="CM3254" s="1"/>
  <c r="CM2450"/>
  <c r="DN3233"/>
  <c r="DW2426"/>
  <c r="DT3229"/>
  <c r="DE3239"/>
  <c r="CY2442"/>
  <c r="I3263"/>
  <c r="ED3219"/>
  <c r="EC3223" s="1"/>
  <c r="EC2419"/>
  <c r="EC2422" s="1"/>
  <c r="J2462"/>
  <c r="DK3235"/>
  <c r="D1708"/>
  <c r="E1707"/>
  <c r="D106"/>
  <c r="E105"/>
  <c r="I4034" l="1"/>
  <c r="AU4019"/>
  <c r="AT4023" s="1"/>
  <c r="AT4024" s="1"/>
  <c r="AT4025" s="1"/>
  <c r="AT4026" s="1"/>
  <c r="AT4027" s="1"/>
  <c r="AT4028" s="1"/>
  <c r="AT4029" s="1"/>
  <c r="AT4030" s="1"/>
  <c r="AT4031" s="1"/>
  <c r="AT4032" s="1"/>
  <c r="AT4033" s="1"/>
  <c r="AT4034" s="1"/>
  <c r="AT4035" s="1"/>
  <c r="AT4036" s="1"/>
  <c r="AT4037" s="1"/>
  <c r="AT4038" s="1"/>
  <c r="AT4039" s="1"/>
  <c r="AT4040" s="1"/>
  <c r="AT4041" s="1"/>
  <c r="AT4042" s="1"/>
  <c r="AT4043" s="1"/>
  <c r="AT4044" s="1"/>
  <c r="AT4045" s="1"/>
  <c r="AT4046" s="1"/>
  <c r="AT4047" s="1"/>
  <c r="AT4048" s="1"/>
  <c r="AT4049" s="1"/>
  <c r="AT4050" s="1"/>
  <c r="AT4051" s="1"/>
  <c r="DE3240"/>
  <c r="CV3246"/>
  <c r="D3306"/>
  <c r="E3305"/>
  <c r="DQ3232"/>
  <c r="DH3238"/>
  <c r="E4106"/>
  <c r="D4107"/>
  <c r="DT3230"/>
  <c r="DN3234"/>
  <c r="CM2451"/>
  <c r="CM2454" s="1"/>
  <c r="DK2435"/>
  <c r="DH2437"/>
  <c r="CP2449"/>
  <c r="DW2427"/>
  <c r="EC3224"/>
  <c r="DT2429"/>
  <c r="DQ2431"/>
  <c r="DB3242"/>
  <c r="DN2433"/>
  <c r="DW3228"/>
  <c r="I2463"/>
  <c r="ED2419"/>
  <c r="EC2423" s="1"/>
  <c r="CY2443"/>
  <c r="CP3250"/>
  <c r="CS2447"/>
  <c r="CS3248"/>
  <c r="D905"/>
  <c r="E904"/>
  <c r="DB2441"/>
  <c r="DZ2425"/>
  <c r="DK3236"/>
  <c r="J3263"/>
  <c r="EF3219"/>
  <c r="EF3222" s="1"/>
  <c r="J85" i="10"/>
  <c r="CV2445" i="2"/>
  <c r="DZ3226"/>
  <c r="E2504"/>
  <c r="D2505"/>
  <c r="CY3244"/>
  <c r="DE2439"/>
  <c r="D1709"/>
  <c r="E1708"/>
  <c r="D107"/>
  <c r="E106"/>
  <c r="AT4054" l="1"/>
  <c r="J41" i="10" s="1"/>
  <c r="K39" s="1"/>
  <c r="AW4019" i="2"/>
  <c r="AW4022" s="1"/>
  <c r="J4034"/>
  <c r="CY3245"/>
  <c r="DZ3227"/>
  <c r="DB2442"/>
  <c r="CS3249"/>
  <c r="CP3251"/>
  <c r="CP3254" s="1"/>
  <c r="DB3243"/>
  <c r="EC2424"/>
  <c r="E2505"/>
  <c r="D2506"/>
  <c r="D906"/>
  <c r="E905"/>
  <c r="CY2444"/>
  <c r="DN2434"/>
  <c r="DT2430"/>
  <c r="DH2438"/>
  <c r="DN3235"/>
  <c r="DQ3233"/>
  <c r="CV2446"/>
  <c r="DK3237"/>
  <c r="CS2448"/>
  <c r="EF2419"/>
  <c r="EF2422" s="1"/>
  <c r="J2463"/>
  <c r="DW3229"/>
  <c r="EC3225"/>
  <c r="DW2428"/>
  <c r="DK2436"/>
  <c r="J84" i="10"/>
  <c r="DT3231" i="2"/>
  <c r="D4108"/>
  <c r="E4107"/>
  <c r="CV3247"/>
  <c r="I3264"/>
  <c r="EG3219"/>
  <c r="EF3223" s="1"/>
  <c r="DQ2432"/>
  <c r="DH3239"/>
  <c r="DE3241"/>
  <c r="DZ2426"/>
  <c r="DE2440"/>
  <c r="CP2450"/>
  <c r="E3306"/>
  <c r="D3307"/>
  <c r="D1710"/>
  <c r="E1709"/>
  <c r="D108"/>
  <c r="E107"/>
  <c r="I4035" l="1"/>
  <c r="AX4019"/>
  <c r="AW4023" s="1"/>
  <c r="AW4024" s="1"/>
  <c r="AW4025" s="1"/>
  <c r="AW4026" s="1"/>
  <c r="AW4027" s="1"/>
  <c r="AW4028" s="1"/>
  <c r="AW4029" s="1"/>
  <c r="AW4030" s="1"/>
  <c r="AW4031" s="1"/>
  <c r="AW4032" s="1"/>
  <c r="AW4033" s="1"/>
  <c r="AW4034" s="1"/>
  <c r="AW4035" s="1"/>
  <c r="AW4036" s="1"/>
  <c r="AW4037" s="1"/>
  <c r="AW4038" s="1"/>
  <c r="AW4039" s="1"/>
  <c r="AW4040" s="1"/>
  <c r="AW4041" s="1"/>
  <c r="AW4042" s="1"/>
  <c r="AW4043" s="1"/>
  <c r="AW4044" s="1"/>
  <c r="AW4045" s="1"/>
  <c r="AW4046" s="1"/>
  <c r="AW4047" s="1"/>
  <c r="AW4048" s="1"/>
  <c r="AW4049" s="1"/>
  <c r="AW4050" s="1"/>
  <c r="AW4051" s="1"/>
  <c r="DE2441"/>
  <c r="DZ2427"/>
  <c r="DT3232"/>
  <c r="DK2437"/>
  <c r="EC3226"/>
  <c r="DW3230"/>
  <c r="EG2419"/>
  <c r="EF2423" s="1"/>
  <c r="I2464"/>
  <c r="CS2449"/>
  <c r="DQ3234"/>
  <c r="EC2425"/>
  <c r="DB3244"/>
  <c r="DB2443"/>
  <c r="DE3242"/>
  <c r="DQ2433"/>
  <c r="CV3248"/>
  <c r="D4109"/>
  <c r="E4108"/>
  <c r="CV2447"/>
  <c r="DN3236"/>
  <c r="DN2435"/>
  <c r="E2506"/>
  <c r="D2507"/>
  <c r="DZ3228"/>
  <c r="CY3246"/>
  <c r="D3308"/>
  <c r="E3307"/>
  <c r="DT2431"/>
  <c r="CY2445"/>
  <c r="D907"/>
  <c r="E906"/>
  <c r="CS3250"/>
  <c r="CP2451"/>
  <c r="CP2454" s="1"/>
  <c r="DH3240"/>
  <c r="J3264"/>
  <c r="EI3219"/>
  <c r="EI3222" s="1"/>
  <c r="DW2429"/>
  <c r="DK3238"/>
  <c r="DH2439"/>
  <c r="EF3224"/>
  <c r="J88" i="10"/>
  <c r="D1711" i="2"/>
  <c r="E1710"/>
  <c r="D109"/>
  <c r="E108"/>
  <c r="AW4054" l="1"/>
  <c r="J44" i="10" s="1"/>
  <c r="K42" s="1"/>
  <c r="AZ4019" i="2"/>
  <c r="AZ4022" s="1"/>
  <c r="J4035"/>
  <c r="EF2424"/>
  <c r="I3265"/>
  <c r="EJ3219"/>
  <c r="EI3223" s="1"/>
  <c r="DN2436"/>
  <c r="DQ3235"/>
  <c r="DZ2428"/>
  <c r="DH2440"/>
  <c r="DH3241"/>
  <c r="CS3251"/>
  <c r="CS3254" s="1"/>
  <c r="CY2446"/>
  <c r="DZ3229"/>
  <c r="CV2448"/>
  <c r="DE3243"/>
  <c r="EC2426"/>
  <c r="J2464"/>
  <c r="EI2419"/>
  <c r="EI2422" s="1"/>
  <c r="DW3231"/>
  <c r="DK2438"/>
  <c r="DW2430"/>
  <c r="J87" i="10"/>
  <c r="D908" i="2"/>
  <c r="E907"/>
  <c r="DT2432"/>
  <c r="E3308"/>
  <c r="D3309"/>
  <c r="CY3247"/>
  <c r="CV3249"/>
  <c r="CS2450"/>
  <c r="EC3227"/>
  <c r="EF3225"/>
  <c r="DK3239"/>
  <c r="E2507"/>
  <c r="D2508"/>
  <c r="DN3237"/>
  <c r="E4109"/>
  <c r="D4110"/>
  <c r="DQ2434"/>
  <c r="DB2444"/>
  <c r="DB3245"/>
  <c r="DT3233"/>
  <c r="DE2442"/>
  <c r="D1712"/>
  <c r="E1711"/>
  <c r="D110"/>
  <c r="E109"/>
  <c r="I4036" l="1"/>
  <c r="BA4019"/>
  <c r="AZ4023" s="1"/>
  <c r="AZ4024" s="1"/>
  <c r="AZ4025" s="1"/>
  <c r="AZ4026" s="1"/>
  <c r="AZ4027" s="1"/>
  <c r="AZ4028" s="1"/>
  <c r="AZ4029" s="1"/>
  <c r="AZ4030" s="1"/>
  <c r="AZ4031" s="1"/>
  <c r="AZ4032" s="1"/>
  <c r="AZ4033" s="1"/>
  <c r="AZ4034" s="1"/>
  <c r="AZ4035" s="1"/>
  <c r="AZ4036" s="1"/>
  <c r="AZ4037" s="1"/>
  <c r="AZ4038" s="1"/>
  <c r="AZ4039" s="1"/>
  <c r="AZ4040" s="1"/>
  <c r="AZ4041" s="1"/>
  <c r="AZ4042" s="1"/>
  <c r="AZ4043" s="1"/>
  <c r="AZ4044" s="1"/>
  <c r="AZ4045" s="1"/>
  <c r="AZ4046" s="1"/>
  <c r="AZ4047" s="1"/>
  <c r="AZ4048" s="1"/>
  <c r="AZ4049" s="1"/>
  <c r="AZ4050" s="1"/>
  <c r="AZ4051" s="1"/>
  <c r="EF2425"/>
  <c r="DB2445"/>
  <c r="D4111"/>
  <c r="E4110"/>
  <c r="DN3238"/>
  <c r="DK3240"/>
  <c r="DE3244"/>
  <c r="CV2449"/>
  <c r="CY2447"/>
  <c r="DH3242"/>
  <c r="EI3224"/>
  <c r="DQ3236"/>
  <c r="DB3246"/>
  <c r="DQ2435"/>
  <c r="DK2439"/>
  <c r="EC2427"/>
  <c r="DE2443"/>
  <c r="E2508"/>
  <c r="D2509"/>
  <c r="EF3226"/>
  <c r="EC3228"/>
  <c r="CV3250"/>
  <c r="CY3248"/>
  <c r="D909"/>
  <c r="E908"/>
  <c r="DW2431"/>
  <c r="DW3232"/>
  <c r="DZ3230"/>
  <c r="J91" i="10"/>
  <c r="DZ2429" i="2"/>
  <c r="EL3219"/>
  <c r="EL3222" s="1"/>
  <c r="J3265"/>
  <c r="DN2437"/>
  <c r="DT3234"/>
  <c r="CS2451"/>
  <c r="CS2454" s="1"/>
  <c r="E3309"/>
  <c r="D3310"/>
  <c r="DT2433"/>
  <c r="EJ2419"/>
  <c r="EI2423" s="1"/>
  <c r="I2465"/>
  <c r="DH2441"/>
  <c r="D1713"/>
  <c r="E1712"/>
  <c r="D111"/>
  <c r="E110"/>
  <c r="AZ4054" l="1"/>
  <c r="J47" i="10" s="1"/>
  <c r="K45" s="1"/>
  <c r="BC4019" i="2"/>
  <c r="BC4022" s="1"/>
  <c r="J4036"/>
  <c r="EF3227"/>
  <c r="EI2424"/>
  <c r="DB3247"/>
  <c r="CY2448"/>
  <c r="CV2450"/>
  <c r="DN3239"/>
  <c r="J2465"/>
  <c r="EL2419"/>
  <c r="EL2422" s="1"/>
  <c r="DZ2430"/>
  <c r="DW3233"/>
  <c r="CY3249"/>
  <c r="E2509"/>
  <c r="D2510"/>
  <c r="DQ2436"/>
  <c r="DB2446"/>
  <c r="E3310"/>
  <c r="D3311"/>
  <c r="J90" i="10"/>
  <c r="DN2438" i="2"/>
  <c r="I3266"/>
  <c r="EM3219"/>
  <c r="EL3223" s="1"/>
  <c r="EC3229"/>
  <c r="DE2444"/>
  <c r="DQ3237"/>
  <c r="DH3243"/>
  <c r="DE3245"/>
  <c r="EF2426"/>
  <c r="DH2442"/>
  <c r="DZ3231"/>
  <c r="DW2432"/>
  <c r="D910"/>
  <c r="E909"/>
  <c r="DT2434"/>
  <c r="DT3235"/>
  <c r="CV3251"/>
  <c r="CV3254" s="1"/>
  <c r="EC2428"/>
  <c r="DK2440"/>
  <c r="EI3225"/>
  <c r="DK3241"/>
  <c r="D4112"/>
  <c r="E4111"/>
  <c r="D1714"/>
  <c r="E1713"/>
  <c r="D112"/>
  <c r="E111"/>
  <c r="I4037" l="1"/>
  <c r="BD4019"/>
  <c r="BC4023" s="1"/>
  <c r="BC4024" s="1"/>
  <c r="BC4025" s="1"/>
  <c r="BC4026" s="1"/>
  <c r="BC4027" s="1"/>
  <c r="BC4028" s="1"/>
  <c r="BC4029" s="1"/>
  <c r="BC4030" s="1"/>
  <c r="BC4031" s="1"/>
  <c r="BC4032" s="1"/>
  <c r="BC4033" s="1"/>
  <c r="BC4034" s="1"/>
  <c r="BC4035" s="1"/>
  <c r="BC4036" s="1"/>
  <c r="BC4037" s="1"/>
  <c r="BC4038" s="1"/>
  <c r="BC4039" s="1"/>
  <c r="BC4040" s="1"/>
  <c r="BC4041" s="1"/>
  <c r="BC4042" s="1"/>
  <c r="BC4043" s="1"/>
  <c r="BC4044" s="1"/>
  <c r="BC4045" s="1"/>
  <c r="BC4046" s="1"/>
  <c r="BC4047" s="1"/>
  <c r="BC4048" s="1"/>
  <c r="BC4049" s="1"/>
  <c r="BC4050" s="1"/>
  <c r="BC4051" s="1"/>
  <c r="DT3236"/>
  <c r="DW2433"/>
  <c r="DQ3238"/>
  <c r="EC3230"/>
  <c r="D3312"/>
  <c r="E3311"/>
  <c r="I2466"/>
  <c r="EM2419"/>
  <c r="EF3228"/>
  <c r="EI3226"/>
  <c r="DK2441"/>
  <c r="J94" i="10"/>
  <c r="D911" i="2"/>
  <c r="E910"/>
  <c r="EF2427"/>
  <c r="E2510"/>
  <c r="D2511"/>
  <c r="CY3250"/>
  <c r="DZ2431"/>
  <c r="EL2423"/>
  <c r="CY2449"/>
  <c r="EI2425"/>
  <c r="DZ3232"/>
  <c r="DH3244"/>
  <c r="DW3234"/>
  <c r="DN3240"/>
  <c r="E4112"/>
  <c r="D4113"/>
  <c r="DK3242"/>
  <c r="EC2429"/>
  <c r="DT2435"/>
  <c r="DH2443"/>
  <c r="DE3246"/>
  <c r="DE2445"/>
  <c r="EO3219"/>
  <c r="EO3222" s="1"/>
  <c r="J3266"/>
  <c r="EP3219" s="1"/>
  <c r="DN2439"/>
  <c r="DB2447"/>
  <c r="DQ2437"/>
  <c r="EL3224"/>
  <c r="CV2451"/>
  <c r="CV2454" s="1"/>
  <c r="DB3248"/>
  <c r="D1715"/>
  <c r="E1714"/>
  <c r="D113"/>
  <c r="E112"/>
  <c r="BC4054" l="1"/>
  <c r="J50" i="10" s="1"/>
  <c r="K48" s="1"/>
  <c r="BF4019" i="2"/>
  <c r="BF4022" s="1"/>
  <c r="J4037"/>
  <c r="DB2448"/>
  <c r="DE3247"/>
  <c r="EI2426"/>
  <c r="EL2424"/>
  <c r="E2511"/>
  <c r="D2512"/>
  <c r="EF2428"/>
  <c r="EF3229"/>
  <c r="EO2419"/>
  <c r="EO2422" s="1"/>
  <c r="J2466"/>
  <c r="EP2419" s="1"/>
  <c r="EC3231"/>
  <c r="DB3249"/>
  <c r="DT2436"/>
  <c r="CY3251"/>
  <c r="CY3254" s="1"/>
  <c r="DK2442"/>
  <c r="DQ3239"/>
  <c r="DW2434"/>
  <c r="J93" i="10"/>
  <c r="EL3225" i="2"/>
  <c r="EO3223"/>
  <c r="DH2444"/>
  <c r="DQ2438"/>
  <c r="EC2430"/>
  <c r="DK3243"/>
  <c r="D4114"/>
  <c r="E4113"/>
  <c r="CY2450"/>
  <c r="DZ2432"/>
  <c r="D912"/>
  <c r="E911"/>
  <c r="E3312"/>
  <c r="D3313"/>
  <c r="DT3237"/>
  <c r="DN2440"/>
  <c r="DE2446"/>
  <c r="DN3241"/>
  <c r="DW3235"/>
  <c r="DH3245"/>
  <c r="DZ3233"/>
  <c r="EI3227"/>
  <c r="D1716"/>
  <c r="E1715"/>
  <c r="D114"/>
  <c r="E113"/>
  <c r="BG4019" l="1"/>
  <c r="BF4023" s="1"/>
  <c r="BF4024" s="1"/>
  <c r="BF4025" s="1"/>
  <c r="BF4026" s="1"/>
  <c r="BF4027" s="1"/>
  <c r="BF4028" s="1"/>
  <c r="BF4029" s="1"/>
  <c r="BF4030" s="1"/>
  <c r="BF4031" s="1"/>
  <c r="BF4032" s="1"/>
  <c r="BF4033" s="1"/>
  <c r="BF4034" s="1"/>
  <c r="BF4035" s="1"/>
  <c r="BF4036" s="1"/>
  <c r="BF4037" s="1"/>
  <c r="BF4038" s="1"/>
  <c r="BF4039" s="1"/>
  <c r="BF4040" s="1"/>
  <c r="BF4041" s="1"/>
  <c r="BF4042" s="1"/>
  <c r="BF4043" s="1"/>
  <c r="BF4044" s="1"/>
  <c r="BF4045" s="1"/>
  <c r="BF4046" s="1"/>
  <c r="BF4047" s="1"/>
  <c r="BF4048" s="1"/>
  <c r="BF4049" s="1"/>
  <c r="BF4050" s="1"/>
  <c r="BF4051" s="1"/>
  <c r="I4038"/>
  <c r="E4114"/>
  <c r="D4115"/>
  <c r="EC2431"/>
  <c r="DK2443"/>
  <c r="DT2437"/>
  <c r="EO2423"/>
  <c r="EI2427"/>
  <c r="EI3228"/>
  <c r="DH2445"/>
  <c r="EF2429"/>
  <c r="EL2425"/>
  <c r="DE3248"/>
  <c r="DH3246"/>
  <c r="DN3242"/>
  <c r="DE2447"/>
  <c r="DW3236"/>
  <c r="DN2441"/>
  <c r="D3314"/>
  <c r="E3313"/>
  <c r="CY2451"/>
  <c r="CY2454" s="1"/>
  <c r="EO3224"/>
  <c r="EL3226"/>
  <c r="DQ3240"/>
  <c r="EC3232"/>
  <c r="EF3230"/>
  <c r="DQ2439"/>
  <c r="DZ3234"/>
  <c r="DT3238"/>
  <c r="D913"/>
  <c r="E912"/>
  <c r="DZ2433"/>
  <c r="DK3244"/>
  <c r="DW2435"/>
  <c r="J97" i="10"/>
  <c r="DB3250" i="2"/>
  <c r="E2512"/>
  <c r="D2513"/>
  <c r="DB2449"/>
  <c r="D1717"/>
  <c r="E1716"/>
  <c r="D115"/>
  <c r="E114"/>
  <c r="BF4054" l="1"/>
  <c r="J53" i="10" s="1"/>
  <c r="K51" s="1"/>
  <c r="BI4019" i="2"/>
  <c r="BI4022" s="1"/>
  <c r="J4038"/>
  <c r="EF3231"/>
  <c r="EF2430"/>
  <c r="EO2424"/>
  <c r="DW2436"/>
  <c r="DK3245"/>
  <c r="DT3239"/>
  <c r="DZ3235"/>
  <c r="EC3233"/>
  <c r="EO3225"/>
  <c r="DW3237"/>
  <c r="DN3243"/>
  <c r="EL2426"/>
  <c r="EC2432"/>
  <c r="D4116"/>
  <c r="E4115"/>
  <c r="DB3251"/>
  <c r="DB3254" s="1"/>
  <c r="DQ2440"/>
  <c r="DQ3241"/>
  <c r="J96" i="10"/>
  <c r="DN2442" i="2"/>
  <c r="DE2448"/>
  <c r="DH3247"/>
  <c r="DE3249"/>
  <c r="EI3229"/>
  <c r="EI2428"/>
  <c r="DT2438"/>
  <c r="DB2450"/>
  <c r="E2513"/>
  <c r="D2514"/>
  <c r="DZ2434"/>
  <c r="D914"/>
  <c r="E913"/>
  <c r="EL3227"/>
  <c r="E3314"/>
  <c r="D3315"/>
  <c r="DH2446"/>
  <c r="DK2444"/>
  <c r="D1718"/>
  <c r="E1717"/>
  <c r="D116"/>
  <c r="E115"/>
  <c r="I4039" l="1"/>
  <c r="BJ4019"/>
  <c r="BI4023" s="1"/>
  <c r="BI4024" s="1"/>
  <c r="BI4025" s="1"/>
  <c r="BI4026" s="1"/>
  <c r="BI4027" s="1"/>
  <c r="BI4028" s="1"/>
  <c r="BI4029" s="1"/>
  <c r="BI4030" s="1"/>
  <c r="BI4031" s="1"/>
  <c r="BI4032" s="1"/>
  <c r="BI4033" s="1"/>
  <c r="BI4034" s="1"/>
  <c r="BI4035" s="1"/>
  <c r="BI4036" s="1"/>
  <c r="BI4037" s="1"/>
  <c r="BI4038" s="1"/>
  <c r="BI4039" s="1"/>
  <c r="BI4040" s="1"/>
  <c r="BI4041" s="1"/>
  <c r="BI4042" s="1"/>
  <c r="BI4043" s="1"/>
  <c r="BI4044" s="1"/>
  <c r="BI4045" s="1"/>
  <c r="BI4046" s="1"/>
  <c r="BI4047" s="1"/>
  <c r="BI4048" s="1"/>
  <c r="BI4049" s="1"/>
  <c r="BI4050" s="1"/>
  <c r="BI4051" s="1"/>
  <c r="E3315"/>
  <c r="D3316"/>
  <c r="DZ2435"/>
  <c r="DB2451"/>
  <c r="DB2454" s="1"/>
  <c r="EI2429"/>
  <c r="EI3230"/>
  <c r="DN2443"/>
  <c r="DQ3242"/>
  <c r="DQ2441"/>
  <c r="EL2427"/>
  <c r="DN3244"/>
  <c r="DW3238"/>
  <c r="DT3240"/>
  <c r="DW2437"/>
  <c r="DE3250"/>
  <c r="DE2449"/>
  <c r="EC2433"/>
  <c r="EC3234"/>
  <c r="EO2425"/>
  <c r="EF3232"/>
  <c r="DK2445"/>
  <c r="DH2447"/>
  <c r="D915"/>
  <c r="E914"/>
  <c r="DT2439"/>
  <c r="EO3226"/>
  <c r="DZ3236"/>
  <c r="EF2431"/>
  <c r="EL3228"/>
  <c r="E2514"/>
  <c r="D2515"/>
  <c r="DH3248"/>
  <c r="J100" i="10"/>
  <c r="D4117" i="2"/>
  <c r="E4116"/>
  <c r="DK3246"/>
  <c r="D1719"/>
  <c r="E1718"/>
  <c r="D117"/>
  <c r="E116"/>
  <c r="BI4054" l="1"/>
  <c r="J56" i="10" s="1"/>
  <c r="K54" s="1"/>
  <c r="J4039" i="2"/>
  <c r="BL4019"/>
  <c r="BL4022" s="1"/>
  <c r="D916"/>
  <c r="E915"/>
  <c r="EO2426"/>
  <c r="DT3241"/>
  <c r="DW3239"/>
  <c r="DQ2442"/>
  <c r="DN2444"/>
  <c r="EI2430"/>
  <c r="DZ2436"/>
  <c r="DE3251"/>
  <c r="DE3254" s="1"/>
  <c r="DT2440"/>
  <c r="DH2448"/>
  <c r="EC2434"/>
  <c r="DE2450"/>
  <c r="EL2428"/>
  <c r="J99" i="10"/>
  <c r="E3316" i="2"/>
  <c r="D3317"/>
  <c r="E4117"/>
  <c r="D4118"/>
  <c r="EF2432"/>
  <c r="DK3247"/>
  <c r="E2515"/>
  <c r="D2516"/>
  <c r="DH3249"/>
  <c r="EL3229"/>
  <c r="DZ3237"/>
  <c r="EO3227"/>
  <c r="DK2446"/>
  <c r="EF3233"/>
  <c r="EC3235"/>
  <c r="DW2438"/>
  <c r="DN3245"/>
  <c r="DQ3243"/>
  <c r="EI3231"/>
  <c r="D1720"/>
  <c r="E1719"/>
  <c r="D118"/>
  <c r="E117"/>
  <c r="BM4019" l="1"/>
  <c r="BL4023" s="1"/>
  <c r="BL4024" s="1"/>
  <c r="BL4025" s="1"/>
  <c r="BL4026" s="1"/>
  <c r="BL4027" s="1"/>
  <c r="BL4028" s="1"/>
  <c r="BL4029" s="1"/>
  <c r="BL4030" s="1"/>
  <c r="BL4031" s="1"/>
  <c r="BL4032" s="1"/>
  <c r="BL4033" s="1"/>
  <c r="BL4034" s="1"/>
  <c r="BL4035" s="1"/>
  <c r="BL4036" s="1"/>
  <c r="BL4037" s="1"/>
  <c r="BL4038" s="1"/>
  <c r="BL4039" s="1"/>
  <c r="BL4040" s="1"/>
  <c r="BL4041" s="1"/>
  <c r="BL4042" s="1"/>
  <c r="BL4043" s="1"/>
  <c r="BL4044" s="1"/>
  <c r="BL4045" s="1"/>
  <c r="BL4046" s="1"/>
  <c r="BL4047" s="1"/>
  <c r="BL4048" s="1"/>
  <c r="BL4049" s="1"/>
  <c r="BL4050" s="1"/>
  <c r="BL4051" s="1"/>
  <c r="I4040"/>
  <c r="D4119"/>
  <c r="E4118"/>
  <c r="DH2449"/>
  <c r="E916"/>
  <c r="D917"/>
  <c r="DZ3238"/>
  <c r="DK3248"/>
  <c r="DE2451"/>
  <c r="DE2454" s="1"/>
  <c r="DT2441"/>
  <c r="DZ2437"/>
  <c r="DW3240"/>
  <c r="D3318"/>
  <c r="E3317"/>
  <c r="EL2429"/>
  <c r="EC2435"/>
  <c r="EI2431"/>
  <c r="DQ2443"/>
  <c r="DT3242"/>
  <c r="DQ3244"/>
  <c r="DW2439"/>
  <c r="EC3236"/>
  <c r="DH3250"/>
  <c r="E2516"/>
  <c r="D2517"/>
  <c r="DN2445"/>
  <c r="DK2447"/>
  <c r="EL3230"/>
  <c r="DN3246"/>
  <c r="EF3234"/>
  <c r="EI3232"/>
  <c r="EO3228"/>
  <c r="EF2433"/>
  <c r="J103" i="10"/>
  <c r="EO2427" i="2"/>
  <c r="D1721"/>
  <c r="E1720"/>
  <c r="D119"/>
  <c r="E118"/>
  <c r="BL4054" l="1"/>
  <c r="J59" i="10" s="1"/>
  <c r="K57" s="1"/>
  <c r="J4040" i="2"/>
  <c r="BO4019"/>
  <c r="BO4022" s="1"/>
  <c r="DN2446"/>
  <c r="DQ2444"/>
  <c r="EL2430"/>
  <c r="E3318"/>
  <c r="D3319"/>
  <c r="DK3249"/>
  <c r="DH2450"/>
  <c r="EO2428"/>
  <c r="DK2448"/>
  <c r="DH3251"/>
  <c r="DH3254" s="1"/>
  <c r="DT2442"/>
  <c r="DZ3239"/>
  <c r="E4119"/>
  <c r="D4120"/>
  <c r="EF2434"/>
  <c r="EO3229"/>
  <c r="EF3235"/>
  <c r="DN3247"/>
  <c r="EC3237"/>
  <c r="DW3241"/>
  <c r="DW2440"/>
  <c r="EI3233"/>
  <c r="EL3231"/>
  <c r="E2517"/>
  <c r="D2518"/>
  <c r="DQ3245"/>
  <c r="DT3243"/>
  <c r="EI2432"/>
  <c r="EC2436"/>
  <c r="DZ2438"/>
  <c r="J102" i="10"/>
  <c r="D918" i="2"/>
  <c r="E917"/>
  <c r="D1722"/>
  <c r="E1721"/>
  <c r="D120"/>
  <c r="E119"/>
  <c r="I4041" l="1"/>
  <c r="BP4019"/>
  <c r="BO4023" s="1"/>
  <c r="BO4024" s="1"/>
  <c r="BO4025" s="1"/>
  <c r="BO4026" s="1"/>
  <c r="BO4027" s="1"/>
  <c r="BO4028" s="1"/>
  <c r="BO4029" s="1"/>
  <c r="BO4030" s="1"/>
  <c r="BO4031" s="1"/>
  <c r="BO4032" s="1"/>
  <c r="BO4033" s="1"/>
  <c r="BO4034" s="1"/>
  <c r="BO4035" s="1"/>
  <c r="BO4036" s="1"/>
  <c r="BO4037" s="1"/>
  <c r="BO4038" s="1"/>
  <c r="BO4039" s="1"/>
  <c r="BO4040" s="1"/>
  <c r="BO4041" s="1"/>
  <c r="BO4042" s="1"/>
  <c r="BO4043" s="1"/>
  <c r="BO4044" s="1"/>
  <c r="BO4045" s="1"/>
  <c r="BO4046" s="1"/>
  <c r="BO4047" s="1"/>
  <c r="BO4048" s="1"/>
  <c r="BO4049" s="1"/>
  <c r="BO4050" s="1"/>
  <c r="BO4051" s="1"/>
  <c r="D919"/>
  <c r="E918"/>
  <c r="EI2433"/>
  <c r="DQ3246"/>
  <c r="DN3248"/>
  <c r="EO2429"/>
  <c r="DK3250"/>
  <c r="EL2431"/>
  <c r="E2518"/>
  <c r="D2519"/>
  <c r="EI3234"/>
  <c r="EC3238"/>
  <c r="DZ3240"/>
  <c r="J106" i="10"/>
  <c r="DK2449" i="2"/>
  <c r="DQ2445"/>
  <c r="EC2437"/>
  <c r="DW2441"/>
  <c r="DW3242"/>
  <c r="EF3236"/>
  <c r="EF2435"/>
  <c r="DH2451"/>
  <c r="DH2454" s="1"/>
  <c r="DZ2439"/>
  <c r="DT3244"/>
  <c r="EL3232"/>
  <c r="EO3230"/>
  <c r="E4120"/>
  <c r="D4121"/>
  <c r="DT2443"/>
  <c r="D3320"/>
  <c r="E3319"/>
  <c r="DN2447"/>
  <c r="D1723"/>
  <c r="E1722"/>
  <c r="D121"/>
  <c r="E120"/>
  <c r="BO4054" l="1"/>
  <c r="J62" i="10" s="1"/>
  <c r="K60" s="1"/>
  <c r="BR4019" i="2"/>
  <c r="BR4022" s="1"/>
  <c r="J4041"/>
  <c r="DN2448"/>
  <c r="D4122"/>
  <c r="E4121"/>
  <c r="DZ2440"/>
  <c r="EC3239"/>
  <c r="EI3235"/>
  <c r="EL2432"/>
  <c r="EO2430"/>
  <c r="EF3237"/>
  <c r="DW2442"/>
  <c r="EC2438"/>
  <c r="DQ2446"/>
  <c r="DQ3247"/>
  <c r="D920"/>
  <c r="E919"/>
  <c r="E3320"/>
  <c r="D3321"/>
  <c r="DT2444"/>
  <c r="EO3231"/>
  <c r="DT3245"/>
  <c r="EF2436"/>
  <c r="DZ3241"/>
  <c r="EL3233"/>
  <c r="J105" i="10"/>
  <c r="DW3243" i="2"/>
  <c r="DK2450"/>
  <c r="E2519"/>
  <c r="D2520"/>
  <c r="DK3251"/>
  <c r="DK3254" s="1"/>
  <c r="DN3249"/>
  <c r="EI2434"/>
  <c r="D1724"/>
  <c r="E1723"/>
  <c r="D122"/>
  <c r="E121"/>
  <c r="I4042" l="1"/>
  <c r="BS4019"/>
  <c r="BR4023" s="1"/>
  <c r="BR4024" s="1"/>
  <c r="BR4025" s="1"/>
  <c r="BR4026" s="1"/>
  <c r="BR4027" s="1"/>
  <c r="BR4028" s="1"/>
  <c r="BR4029" s="1"/>
  <c r="BR4030" s="1"/>
  <c r="BR4031" s="1"/>
  <c r="BR4032" s="1"/>
  <c r="BR4033" s="1"/>
  <c r="BR4034" s="1"/>
  <c r="BR4035" s="1"/>
  <c r="BR4036" s="1"/>
  <c r="BR4037" s="1"/>
  <c r="BR4038" s="1"/>
  <c r="BR4039" s="1"/>
  <c r="BR4040" s="1"/>
  <c r="BR4041" s="1"/>
  <c r="BR4042" s="1"/>
  <c r="BR4043" s="1"/>
  <c r="BR4044" s="1"/>
  <c r="BR4045" s="1"/>
  <c r="BR4046" s="1"/>
  <c r="BR4047" s="1"/>
  <c r="BR4048" s="1"/>
  <c r="BR4049" s="1"/>
  <c r="BR4050" s="1"/>
  <c r="BR4051" s="1"/>
  <c r="DT3246"/>
  <c r="DQ2447"/>
  <c r="EL2433"/>
  <c r="EC3240"/>
  <c r="E4122"/>
  <c r="D4123"/>
  <c r="J109" i="10"/>
  <c r="DK2451" i="2"/>
  <c r="DK2454" s="1"/>
  <c r="EL3234"/>
  <c r="D3322"/>
  <c r="E3321"/>
  <c r="DQ3248"/>
  <c r="EC2439"/>
  <c r="EF3238"/>
  <c r="EI2435"/>
  <c r="DT2445"/>
  <c r="EO2431"/>
  <c r="DN2449"/>
  <c r="DN3250"/>
  <c r="E2520"/>
  <c r="D2521"/>
  <c r="DZ3242"/>
  <c r="EO3232"/>
  <c r="DW3244"/>
  <c r="EF2437"/>
  <c r="D921"/>
  <c r="E920"/>
  <c r="DW2443"/>
  <c r="EI3236"/>
  <c r="DZ2441"/>
  <c r="D1725"/>
  <c r="E1724"/>
  <c r="D123"/>
  <c r="E122"/>
  <c r="BR4054" l="1"/>
  <c r="J65" i="10" s="1"/>
  <c r="K63" s="1"/>
  <c r="BU4019" i="2"/>
  <c r="BU4022" s="1"/>
  <c r="J4042"/>
  <c r="EF3239"/>
  <c r="DZ3243"/>
  <c r="DN2450"/>
  <c r="EC2440"/>
  <c r="E3322"/>
  <c r="D3323"/>
  <c r="D4124"/>
  <c r="E4123"/>
  <c r="EC3241"/>
  <c r="E2521"/>
  <c r="D2522"/>
  <c r="EI2436"/>
  <c r="DQ3249"/>
  <c r="J108" i="10"/>
  <c r="EL2434" i="2"/>
  <c r="DT2446"/>
  <c r="DT3247"/>
  <c r="EI3237"/>
  <c r="DW2444"/>
  <c r="DW3245"/>
  <c r="DZ2442"/>
  <c r="D922"/>
  <c r="E921"/>
  <c r="EF2438"/>
  <c r="EO3233"/>
  <c r="DN3251"/>
  <c r="DN3254" s="1"/>
  <c r="EO2432"/>
  <c r="EL3235"/>
  <c r="DQ2448"/>
  <c r="D1726"/>
  <c r="E1725"/>
  <c r="D124"/>
  <c r="E123"/>
  <c r="BV4019" l="1"/>
  <c r="BU4023" s="1"/>
  <c r="BU4024" s="1"/>
  <c r="BU4025" s="1"/>
  <c r="BU4026" s="1"/>
  <c r="BU4027" s="1"/>
  <c r="BU4028" s="1"/>
  <c r="BU4029" s="1"/>
  <c r="BU4030" s="1"/>
  <c r="BU4031" s="1"/>
  <c r="BU4032" s="1"/>
  <c r="BU4033" s="1"/>
  <c r="BU4034" s="1"/>
  <c r="BU4035" s="1"/>
  <c r="BU4036" s="1"/>
  <c r="BU4037" s="1"/>
  <c r="BU4038" s="1"/>
  <c r="BU4039" s="1"/>
  <c r="BU4040" s="1"/>
  <c r="BU4041" s="1"/>
  <c r="BU4042" s="1"/>
  <c r="BU4043" s="1"/>
  <c r="BU4044" s="1"/>
  <c r="BU4045" s="1"/>
  <c r="BU4046" s="1"/>
  <c r="BU4047" s="1"/>
  <c r="BU4048" s="1"/>
  <c r="BU4049" s="1"/>
  <c r="BU4050" s="1"/>
  <c r="BU4051" s="1"/>
  <c r="I4043"/>
  <c r="DT3248"/>
  <c r="EI2437"/>
  <c r="DN2451"/>
  <c r="DN2454" s="1"/>
  <c r="EF2439"/>
  <c r="EI3238"/>
  <c r="DT2447"/>
  <c r="D4125"/>
  <c r="E4124"/>
  <c r="D3324"/>
  <c r="E3323"/>
  <c r="DQ2449"/>
  <c r="EO2433"/>
  <c r="DW3246"/>
  <c r="DQ3250"/>
  <c r="DZ3244"/>
  <c r="EO3234"/>
  <c r="EL2435"/>
  <c r="EL3236"/>
  <c r="J112" i="10"/>
  <c r="D923" i="2"/>
  <c r="E922"/>
  <c r="DZ2443"/>
  <c r="DW2445"/>
  <c r="E2522"/>
  <c r="D2523"/>
  <c r="EC3242"/>
  <c r="EC2441"/>
  <c r="EF3240"/>
  <c r="D1727"/>
  <c r="E1726"/>
  <c r="D125"/>
  <c r="E124"/>
  <c r="BU4054" l="1"/>
  <c r="J68" i="10" s="1"/>
  <c r="K66" s="1"/>
  <c r="BX4019" i="2"/>
  <c r="BX4022" s="1"/>
  <c r="J4043"/>
  <c r="EF3241"/>
  <c r="DW2446"/>
  <c r="DZ2444"/>
  <c r="EO3235"/>
  <c r="DQ2450"/>
  <c r="E3324"/>
  <c r="D3325"/>
  <c r="E4125"/>
  <c r="D4126"/>
  <c r="EI2438"/>
  <c r="EC3243"/>
  <c r="EO2434"/>
  <c r="EI3239"/>
  <c r="EF2440"/>
  <c r="EC2442"/>
  <c r="E2523"/>
  <c r="D2524"/>
  <c r="D924"/>
  <c r="E923"/>
  <c r="EL2436"/>
  <c r="DQ3251"/>
  <c r="DQ3254" s="1"/>
  <c r="DW3247"/>
  <c r="DT2448"/>
  <c r="J111" i="10"/>
  <c r="DT3249" i="2"/>
  <c r="EL3237"/>
  <c r="DZ3245"/>
  <c r="D1728"/>
  <c r="E1727"/>
  <c r="D126"/>
  <c r="E125"/>
  <c r="BY4019" l="1"/>
  <c r="BX4023" s="1"/>
  <c r="BX4024" s="1"/>
  <c r="BX4025" s="1"/>
  <c r="BX4026" s="1"/>
  <c r="BX4027" s="1"/>
  <c r="BX4028" s="1"/>
  <c r="BX4029" s="1"/>
  <c r="BX4030" s="1"/>
  <c r="BX4031" s="1"/>
  <c r="BX4032" s="1"/>
  <c r="BX4033" s="1"/>
  <c r="BX4034" s="1"/>
  <c r="BX4035" s="1"/>
  <c r="BX4036" s="1"/>
  <c r="BX4037" s="1"/>
  <c r="BX4038" s="1"/>
  <c r="BX4039" s="1"/>
  <c r="BX4040" s="1"/>
  <c r="BX4041" s="1"/>
  <c r="BX4042" s="1"/>
  <c r="BX4043" s="1"/>
  <c r="BX4044" s="1"/>
  <c r="BX4045" s="1"/>
  <c r="BX4046" s="1"/>
  <c r="BX4047" s="1"/>
  <c r="BX4048" s="1"/>
  <c r="BX4049" s="1"/>
  <c r="BX4050" s="1"/>
  <c r="BX4051" s="1"/>
  <c r="I4044"/>
  <c r="DW3248"/>
  <c r="EL2437"/>
  <c r="EC2443"/>
  <c r="EI3240"/>
  <c r="D4127"/>
  <c r="E4126"/>
  <c r="EO3236"/>
  <c r="DW2447"/>
  <c r="DZ3246"/>
  <c r="DT3250"/>
  <c r="EC3244"/>
  <c r="EI2439"/>
  <c r="E3325"/>
  <c r="D3326"/>
  <c r="EL3238"/>
  <c r="J115" i="10"/>
  <c r="D925" i="2"/>
  <c r="E924"/>
  <c r="EF2441"/>
  <c r="DZ2445"/>
  <c r="EF3242"/>
  <c r="DT2449"/>
  <c r="E2524"/>
  <c r="D2525"/>
  <c r="EO2435"/>
  <c r="DQ2451"/>
  <c r="DQ2454" s="1"/>
  <c r="D1729"/>
  <c r="E1728"/>
  <c r="D127"/>
  <c r="E126"/>
  <c r="BX4054" l="1"/>
  <c r="J71" i="10" s="1"/>
  <c r="K69" s="1"/>
  <c r="CA4019" i="2"/>
  <c r="CA4022" s="1"/>
  <c r="J4044"/>
  <c r="EI3241"/>
  <c r="EF3243"/>
  <c r="EL3239"/>
  <c r="DZ3247"/>
  <c r="DW2448"/>
  <c r="DT2450"/>
  <c r="EC2444"/>
  <c r="EL2438"/>
  <c r="DW3249"/>
  <c r="D926"/>
  <c r="E925"/>
  <c r="EC3245"/>
  <c r="DT3251"/>
  <c r="DT3254" s="1"/>
  <c r="D4128"/>
  <c r="E4127"/>
  <c r="EI2440"/>
  <c r="J114" i="10"/>
  <c r="EO2436" i="2"/>
  <c r="E2525"/>
  <c r="D2526"/>
  <c r="DZ2446"/>
  <c r="EF2442"/>
  <c r="E3326"/>
  <c r="D3327"/>
  <c r="EO3237"/>
  <c r="D1730"/>
  <c r="E1729"/>
  <c r="D128"/>
  <c r="E127"/>
  <c r="I4045" l="1"/>
  <c r="CB4019"/>
  <c r="CA4023" s="1"/>
  <c r="CA4024" s="1"/>
  <c r="CA4025" s="1"/>
  <c r="CA4026" s="1"/>
  <c r="CA4027" s="1"/>
  <c r="CA4028" s="1"/>
  <c r="CA4029" s="1"/>
  <c r="CA4030" s="1"/>
  <c r="CA4031" s="1"/>
  <c r="CA4032" s="1"/>
  <c r="CA4033" s="1"/>
  <c r="CA4034" s="1"/>
  <c r="CA4035" s="1"/>
  <c r="CA4036" s="1"/>
  <c r="CA4037" s="1"/>
  <c r="CA4038" s="1"/>
  <c r="CA4039" s="1"/>
  <c r="CA4040" s="1"/>
  <c r="CA4041" s="1"/>
  <c r="CA4042" s="1"/>
  <c r="CA4043" s="1"/>
  <c r="CA4044" s="1"/>
  <c r="CA4045" s="1"/>
  <c r="CA4046" s="1"/>
  <c r="CA4047" s="1"/>
  <c r="CA4048" s="1"/>
  <c r="CA4049" s="1"/>
  <c r="CA4050" s="1"/>
  <c r="CA4051" s="1"/>
  <c r="EF2443"/>
  <c r="EO2437"/>
  <c r="EC2445"/>
  <c r="DW2449"/>
  <c r="D3328"/>
  <c r="E3327"/>
  <c r="E2526"/>
  <c r="D2527"/>
  <c r="DW3250"/>
  <c r="EL3240"/>
  <c r="EF3244"/>
  <c r="E4128"/>
  <c r="D4129"/>
  <c r="J118" i="10"/>
  <c r="D927" i="2"/>
  <c r="E926"/>
  <c r="EL2439"/>
  <c r="DT2451"/>
  <c r="DT2454" s="1"/>
  <c r="DZ3248"/>
  <c r="EO3238"/>
  <c r="DZ2447"/>
  <c r="EI2441"/>
  <c r="EC3246"/>
  <c r="EI3242"/>
  <c r="D1731"/>
  <c r="E1730"/>
  <c r="D129"/>
  <c r="E128"/>
  <c r="CA4054" l="1"/>
  <c r="J74" i="10" s="1"/>
  <c r="K72" s="1"/>
  <c r="CD4019" i="2"/>
  <c r="CD4022" s="1"/>
  <c r="J4045"/>
  <c r="EF3245"/>
  <c r="DW2450"/>
  <c r="EO2438"/>
  <c r="DZ2448"/>
  <c r="DZ3249"/>
  <c r="EL2440"/>
  <c r="D928"/>
  <c r="E927"/>
  <c r="EL3241"/>
  <c r="E2527"/>
  <c r="D2528"/>
  <c r="EC2446"/>
  <c r="EI2442"/>
  <c r="J117" i="10"/>
  <c r="EI3243" i="2"/>
  <c r="EC3247"/>
  <c r="E4129"/>
  <c r="D4130"/>
  <c r="E3328"/>
  <c r="D3329"/>
  <c r="EO3239"/>
  <c r="DW3251"/>
  <c r="DW3254" s="1"/>
  <c r="EF2444"/>
  <c r="D1732"/>
  <c r="E1731"/>
  <c r="D130"/>
  <c r="E129"/>
  <c r="I4046" l="1"/>
  <c r="CE4019"/>
  <c r="CD4023" s="1"/>
  <c r="CD4024" s="1"/>
  <c r="CD4025" s="1"/>
  <c r="CD4026" s="1"/>
  <c r="CD4027" s="1"/>
  <c r="CD4028" s="1"/>
  <c r="CD4029" s="1"/>
  <c r="CD4030" s="1"/>
  <c r="CD4031" s="1"/>
  <c r="CD4032" s="1"/>
  <c r="CD4033" s="1"/>
  <c r="CD4034" s="1"/>
  <c r="CD4035" s="1"/>
  <c r="CD4036" s="1"/>
  <c r="CD4037" s="1"/>
  <c r="CD4038" s="1"/>
  <c r="CD4039" s="1"/>
  <c r="CD4040" s="1"/>
  <c r="CD4041" s="1"/>
  <c r="CD4042" s="1"/>
  <c r="CD4043" s="1"/>
  <c r="CD4044" s="1"/>
  <c r="CD4045" s="1"/>
  <c r="CD4046" s="1"/>
  <c r="CD4047" s="1"/>
  <c r="CD4048" s="1"/>
  <c r="CD4049" s="1"/>
  <c r="CD4050" s="1"/>
  <c r="CD4051" s="1"/>
  <c r="EI3244"/>
  <c r="E2528"/>
  <c r="D2529"/>
  <c r="D929"/>
  <c r="E928"/>
  <c r="DZ3250"/>
  <c r="EO3240"/>
  <c r="EC3248"/>
  <c r="DZ2449"/>
  <c r="EF2445"/>
  <c r="D3330"/>
  <c r="E3329"/>
  <c r="J121" i="10"/>
  <c r="E4130" i="2"/>
  <c r="D4131"/>
  <c r="EC2447"/>
  <c r="EL3242"/>
  <c r="EL2441"/>
  <c r="EF3246"/>
  <c r="EI2443"/>
  <c r="EO2439"/>
  <c r="DW2451"/>
  <c r="DW2454" s="1"/>
  <c r="D1733"/>
  <c r="E1732"/>
  <c r="D131"/>
  <c r="E130"/>
  <c r="CD4054" l="1"/>
  <c r="J77" i="10" s="1"/>
  <c r="K75" s="1"/>
  <c r="CG4019" i="2"/>
  <c r="CG4022" s="1"/>
  <c r="J4046"/>
  <c r="EF2446"/>
  <c r="EO3241"/>
  <c r="EF3247"/>
  <c r="DZ2450"/>
  <c r="EI3245"/>
  <c r="J120" i="10"/>
  <c r="EO2440" i="2"/>
  <c r="EI2444"/>
  <c r="EL3243"/>
  <c r="DZ3251"/>
  <c r="DZ3254" s="1"/>
  <c r="D930"/>
  <c r="E929"/>
  <c r="EL2442"/>
  <c r="EC2448"/>
  <c r="E4131"/>
  <c r="D4132"/>
  <c r="D3331"/>
  <c r="E3330"/>
  <c r="EC3249"/>
  <c r="E2529"/>
  <c r="D2530"/>
  <c r="D1734"/>
  <c r="E1733"/>
  <c r="D132"/>
  <c r="E131"/>
  <c r="CH4019" l="1"/>
  <c r="CG4023" s="1"/>
  <c r="CG4024" s="1"/>
  <c r="CG4025" s="1"/>
  <c r="CG4026" s="1"/>
  <c r="CG4027" s="1"/>
  <c r="CG4028" s="1"/>
  <c r="CG4029" s="1"/>
  <c r="CG4030" s="1"/>
  <c r="CG4031" s="1"/>
  <c r="CG4032" s="1"/>
  <c r="CG4033" s="1"/>
  <c r="CG4034" s="1"/>
  <c r="CG4035" s="1"/>
  <c r="CG4036" s="1"/>
  <c r="CG4037" s="1"/>
  <c r="CG4038" s="1"/>
  <c r="CG4039" s="1"/>
  <c r="CG4040" s="1"/>
  <c r="CG4041" s="1"/>
  <c r="CG4042" s="1"/>
  <c r="CG4043" s="1"/>
  <c r="CG4044" s="1"/>
  <c r="CG4045" s="1"/>
  <c r="CG4046" s="1"/>
  <c r="CG4047" s="1"/>
  <c r="CG4048" s="1"/>
  <c r="CG4049" s="1"/>
  <c r="CG4050" s="1"/>
  <c r="CG4051" s="1"/>
  <c r="I4047"/>
  <c r="E2530"/>
  <c r="D2531"/>
  <c r="E4132"/>
  <c r="D4133"/>
  <c r="EL3244"/>
  <c r="EI2445"/>
  <c r="EI3246"/>
  <c r="DZ2451"/>
  <c r="DZ2454" s="1"/>
  <c r="E3331"/>
  <c r="D3332"/>
  <c r="J124" i="10"/>
  <c r="EF3248" i="2"/>
  <c r="EO3242"/>
  <c r="EL2443"/>
  <c r="D931"/>
  <c r="E930"/>
  <c r="EC3250"/>
  <c r="EC2449"/>
  <c r="EO2441"/>
  <c r="EF2447"/>
  <c r="D1735"/>
  <c r="E1734"/>
  <c r="D133"/>
  <c r="E132"/>
  <c r="CG4054" l="1"/>
  <c r="J80" i="10" s="1"/>
  <c r="K78" s="1"/>
  <c r="CJ4019" i="2"/>
  <c r="CJ4022" s="1"/>
  <c r="J4047"/>
  <c r="EO2442"/>
  <c r="EC3251"/>
  <c r="EC3254" s="1"/>
  <c r="D932"/>
  <c r="E931"/>
  <c r="EL3245"/>
  <c r="E4133"/>
  <c r="D4134"/>
  <c r="EO3243"/>
  <c r="EI3247"/>
  <c r="EI2446"/>
  <c r="D3333"/>
  <c r="E3332"/>
  <c r="J123" i="10"/>
  <c r="EF2448" i="2"/>
  <c r="EC2450"/>
  <c r="EL2444"/>
  <c r="EF3249"/>
  <c r="E2531"/>
  <c r="D2532"/>
  <c r="D1736"/>
  <c r="E1735"/>
  <c r="D134"/>
  <c r="E133"/>
  <c r="CK4019" l="1"/>
  <c r="CJ4023" s="1"/>
  <c r="CJ4024" s="1"/>
  <c r="CJ4025" s="1"/>
  <c r="CJ4026" s="1"/>
  <c r="CJ4027" s="1"/>
  <c r="CJ4028" s="1"/>
  <c r="CJ4029" s="1"/>
  <c r="CJ4030" s="1"/>
  <c r="CJ4031" s="1"/>
  <c r="CJ4032" s="1"/>
  <c r="CJ4033" s="1"/>
  <c r="CJ4034" s="1"/>
  <c r="CJ4035" s="1"/>
  <c r="CJ4036" s="1"/>
  <c r="CJ4037" s="1"/>
  <c r="CJ4038" s="1"/>
  <c r="CJ4039" s="1"/>
  <c r="CJ4040" s="1"/>
  <c r="CJ4041" s="1"/>
  <c r="CJ4042" s="1"/>
  <c r="CJ4043" s="1"/>
  <c r="CJ4044" s="1"/>
  <c r="CJ4045" s="1"/>
  <c r="CJ4046" s="1"/>
  <c r="CJ4047" s="1"/>
  <c r="CJ4048" s="1"/>
  <c r="CJ4049" s="1"/>
  <c r="CJ4050" s="1"/>
  <c r="CJ4051" s="1"/>
  <c r="I4048"/>
  <c r="EI2447"/>
  <c r="E4134"/>
  <c r="D4135"/>
  <c r="E932"/>
  <c r="D933"/>
  <c r="EO2443"/>
  <c r="EF2449"/>
  <c r="EO3244"/>
  <c r="EL3246"/>
  <c r="EC2451"/>
  <c r="EC2454" s="1"/>
  <c r="D3334"/>
  <c r="E3333"/>
  <c r="EL2445"/>
  <c r="D2533"/>
  <c r="E2532"/>
  <c r="EF3250"/>
  <c r="EI3248"/>
  <c r="D1737"/>
  <c r="E1736"/>
  <c r="D135"/>
  <c r="E134"/>
  <c r="CJ4054" l="1"/>
  <c r="J83" i="10" s="1"/>
  <c r="K81" s="1"/>
  <c r="J4048" i="2"/>
  <c r="CM4019"/>
  <c r="CM4022" s="1"/>
  <c r="EI3249"/>
  <c r="EL2446"/>
  <c r="EF2450"/>
  <c r="EI2448"/>
  <c r="EO3245"/>
  <c r="EO2444"/>
  <c r="E2533"/>
  <c r="D2534"/>
  <c r="J126" i="10"/>
  <c r="K126" s="1"/>
  <c r="EL3247" i="2"/>
  <c r="EF3251"/>
  <c r="EF3254" s="1"/>
  <c r="E3334"/>
  <c r="D3335"/>
  <c r="D934"/>
  <c r="E933"/>
  <c r="E4135"/>
  <c r="D4136"/>
  <c r="D1738"/>
  <c r="E1737"/>
  <c r="D136"/>
  <c r="E135"/>
  <c r="I4049" l="1"/>
  <c r="CN4019"/>
  <c r="CM4023" s="1"/>
  <c r="CM4024" s="1"/>
  <c r="CM4025" s="1"/>
  <c r="CM4026" s="1"/>
  <c r="CM4027" s="1"/>
  <c r="CM4028" s="1"/>
  <c r="CM4029" s="1"/>
  <c r="CM4030" s="1"/>
  <c r="CM4031" s="1"/>
  <c r="CM4032" s="1"/>
  <c r="CM4033" s="1"/>
  <c r="CM4034" s="1"/>
  <c r="CM4035" s="1"/>
  <c r="CM4036" s="1"/>
  <c r="CM4037" s="1"/>
  <c r="CM4038" s="1"/>
  <c r="CM4039" s="1"/>
  <c r="CM4040" s="1"/>
  <c r="CM4041" s="1"/>
  <c r="CM4042" s="1"/>
  <c r="CM4043" s="1"/>
  <c r="CM4044" s="1"/>
  <c r="CM4045" s="1"/>
  <c r="CM4046" s="1"/>
  <c r="CM4047" s="1"/>
  <c r="CM4048" s="1"/>
  <c r="CM4049" s="1"/>
  <c r="CM4050" s="1"/>
  <c r="CM4051" s="1"/>
  <c r="J130" i="10"/>
  <c r="EL3248" i="2"/>
  <c r="EO3246"/>
  <c r="D3336"/>
  <c r="E3335"/>
  <c r="EO2445"/>
  <c r="EI2449"/>
  <c r="EL2447"/>
  <c r="D2535"/>
  <c r="E2534"/>
  <c r="EF2451"/>
  <c r="EF2454" s="1"/>
  <c r="E4136"/>
  <c r="D4137"/>
  <c r="D935"/>
  <c r="E934"/>
  <c r="EI3250"/>
  <c r="D1739"/>
  <c r="E1738"/>
  <c r="D137"/>
  <c r="E136"/>
  <c r="CM4054" l="1"/>
  <c r="J86" i="10" s="1"/>
  <c r="K84" s="1"/>
  <c r="J4049" i="2"/>
  <c r="CP4019"/>
  <c r="CP4022" s="1"/>
  <c r="E4137"/>
  <c r="D4138"/>
  <c r="J129" i="10"/>
  <c r="EI3251" i="2"/>
  <c r="EI3254" s="1"/>
  <c r="EL2448"/>
  <c r="EO2446"/>
  <c r="E3336"/>
  <c r="D3337"/>
  <c r="E2535"/>
  <c r="D2536"/>
  <c r="EO3247"/>
  <c r="D936"/>
  <c r="E935"/>
  <c r="EI2450"/>
  <c r="EL3249"/>
  <c r="D1740"/>
  <c r="E1739"/>
  <c r="D138"/>
  <c r="E137"/>
  <c r="I4050" l="1"/>
  <c r="CQ4019"/>
  <c r="CP4023" s="1"/>
  <c r="CP4024" s="1"/>
  <c r="CP4025" s="1"/>
  <c r="CP4026" s="1"/>
  <c r="CP4027" s="1"/>
  <c r="CP4028" s="1"/>
  <c r="CP4029" s="1"/>
  <c r="CP4030" s="1"/>
  <c r="CP4031" s="1"/>
  <c r="CP4032" s="1"/>
  <c r="CP4033" s="1"/>
  <c r="CP4034" s="1"/>
  <c r="CP4035" s="1"/>
  <c r="CP4036" s="1"/>
  <c r="CP4037" s="1"/>
  <c r="CP4038" s="1"/>
  <c r="CP4039" s="1"/>
  <c r="CP4040" s="1"/>
  <c r="CP4041" s="1"/>
  <c r="CP4042" s="1"/>
  <c r="CP4043" s="1"/>
  <c r="CP4044" s="1"/>
  <c r="CP4045" s="1"/>
  <c r="CP4046" s="1"/>
  <c r="CP4047" s="1"/>
  <c r="CP4048" s="1"/>
  <c r="CP4049" s="1"/>
  <c r="CP4050" s="1"/>
  <c r="CP4051" s="1"/>
  <c r="EI2451"/>
  <c r="EI2454" s="1"/>
  <c r="D3338"/>
  <c r="E3337"/>
  <c r="EL2449"/>
  <c r="E4138"/>
  <c r="D4139"/>
  <c r="D937"/>
  <c r="E936"/>
  <c r="EO2447"/>
  <c r="EL3250"/>
  <c r="EO3248"/>
  <c r="E2536"/>
  <c r="D2537"/>
  <c r="J133" i="10"/>
  <c r="D1741" i="2"/>
  <c r="E1740"/>
  <c r="D139"/>
  <c r="E138"/>
  <c r="CP4054" l="1"/>
  <c r="J89" i="10" s="1"/>
  <c r="K87" s="1"/>
  <c r="J4050" i="2"/>
  <c r="CS4019"/>
  <c r="CS4022" s="1"/>
  <c r="E4139"/>
  <c r="D4140"/>
  <c r="D3339"/>
  <c r="E3338"/>
  <c r="E2537"/>
  <c r="D2538"/>
  <c r="EL3251"/>
  <c r="EL3254" s="1"/>
  <c r="D938"/>
  <c r="E937"/>
  <c r="EO2448"/>
  <c r="EL2450"/>
  <c r="EO3249"/>
  <c r="J132" i="10"/>
  <c r="D1742" i="2"/>
  <c r="E1741"/>
  <c r="D140"/>
  <c r="E139"/>
  <c r="I4051" l="1"/>
  <c r="CT4019"/>
  <c r="CS4023" s="1"/>
  <c r="CS4024" s="1"/>
  <c r="CS4025" s="1"/>
  <c r="CS4026" s="1"/>
  <c r="CS4027" s="1"/>
  <c r="CS4028" s="1"/>
  <c r="CS4029" s="1"/>
  <c r="CS4030" s="1"/>
  <c r="CS4031" s="1"/>
  <c r="CS4032" s="1"/>
  <c r="CS4033" s="1"/>
  <c r="CS4034" s="1"/>
  <c r="CS4035" s="1"/>
  <c r="CS4036" s="1"/>
  <c r="CS4037" s="1"/>
  <c r="CS4038" s="1"/>
  <c r="CS4039" s="1"/>
  <c r="CS4040" s="1"/>
  <c r="CS4041" s="1"/>
  <c r="CS4042" s="1"/>
  <c r="CS4043" s="1"/>
  <c r="CS4044" s="1"/>
  <c r="CS4045" s="1"/>
  <c r="CS4046" s="1"/>
  <c r="CS4047" s="1"/>
  <c r="CS4048" s="1"/>
  <c r="CS4049" s="1"/>
  <c r="CS4050" s="1"/>
  <c r="CS4051" s="1"/>
  <c r="EO2449"/>
  <c r="E2538"/>
  <c r="D2539"/>
  <c r="E4140"/>
  <c r="D4141"/>
  <c r="EL2451"/>
  <c r="EL2454" s="1"/>
  <c r="EO3250"/>
  <c r="J136" i="10"/>
  <c r="D939" i="2"/>
  <c r="E938"/>
  <c r="D3340"/>
  <c r="E3339"/>
  <c r="D1743"/>
  <c r="E1742"/>
  <c r="D141"/>
  <c r="E140"/>
  <c r="CS4054" l="1"/>
  <c r="J92" i="10" s="1"/>
  <c r="K90" s="1"/>
  <c r="CV4019" i="2"/>
  <c r="CV4022" s="1"/>
  <c r="J4051"/>
  <c r="D940"/>
  <c r="E939"/>
  <c r="J135" i="10"/>
  <c r="EO3251" i="2"/>
  <c r="EO3254" s="1"/>
  <c r="E2539"/>
  <c r="D2540"/>
  <c r="D3341"/>
  <c r="E3340"/>
  <c r="E4141"/>
  <c r="D4142"/>
  <c r="EO2450"/>
  <c r="D1744"/>
  <c r="E1743"/>
  <c r="D142"/>
  <c r="E141"/>
  <c r="CV4023" l="1"/>
  <c r="CV4024" s="1"/>
  <c r="CV4025" s="1"/>
  <c r="CV4026" s="1"/>
  <c r="CV4027" s="1"/>
  <c r="CV4028" s="1"/>
  <c r="CV4029" s="1"/>
  <c r="CV4030" s="1"/>
  <c r="CV4031" s="1"/>
  <c r="CV4032" s="1"/>
  <c r="CV4033" s="1"/>
  <c r="CV4034" s="1"/>
  <c r="CV4035" s="1"/>
  <c r="CV4036" s="1"/>
  <c r="CV4037" s="1"/>
  <c r="CV4038" s="1"/>
  <c r="CV4039" s="1"/>
  <c r="CV4040" s="1"/>
  <c r="CV4041" s="1"/>
  <c r="CV4042" s="1"/>
  <c r="CV4043" s="1"/>
  <c r="CV4044" s="1"/>
  <c r="CV4045" s="1"/>
  <c r="CV4046" s="1"/>
  <c r="CV4047" s="1"/>
  <c r="CV4048" s="1"/>
  <c r="CV4049" s="1"/>
  <c r="CV4050" s="1"/>
  <c r="CV4051" s="1"/>
  <c r="CW4019"/>
  <c r="I4052"/>
  <c r="E3341"/>
  <c r="D3342"/>
  <c r="D2541"/>
  <c r="E2540"/>
  <c r="EO2451"/>
  <c r="EO2454" s="1"/>
  <c r="E4142"/>
  <c r="D4143"/>
  <c r="J139" i="10"/>
  <c r="D941" i="2"/>
  <c r="E940"/>
  <c r="D1745"/>
  <c r="E1744"/>
  <c r="D143"/>
  <c r="E142"/>
  <c r="CV4054" l="1"/>
  <c r="J95" i="10" s="1"/>
  <c r="K93" s="1"/>
  <c r="J4052" i="2"/>
  <c r="CY4019"/>
  <c r="CY4022" s="1"/>
  <c r="E4143"/>
  <c r="D4144"/>
  <c r="E2541"/>
  <c r="D2542"/>
  <c r="D942"/>
  <c r="E941"/>
  <c r="J138" i="10"/>
  <c r="E3342" i="2"/>
  <c r="D3343"/>
  <c r="D1746"/>
  <c r="E1745"/>
  <c r="D144"/>
  <c r="E143"/>
  <c r="CZ4019" l="1"/>
  <c r="CY4023" s="1"/>
  <c r="CY4024" s="1"/>
  <c r="CY4025" s="1"/>
  <c r="CY4026" s="1"/>
  <c r="CY4027" s="1"/>
  <c r="CY4028" s="1"/>
  <c r="CY4029" s="1"/>
  <c r="CY4030" s="1"/>
  <c r="CY4031" s="1"/>
  <c r="CY4032" s="1"/>
  <c r="CY4033" s="1"/>
  <c r="CY4034" s="1"/>
  <c r="CY4035" s="1"/>
  <c r="CY4036" s="1"/>
  <c r="CY4037" s="1"/>
  <c r="CY4038" s="1"/>
  <c r="CY4039" s="1"/>
  <c r="CY4040" s="1"/>
  <c r="CY4041" s="1"/>
  <c r="CY4042" s="1"/>
  <c r="CY4043" s="1"/>
  <c r="CY4044" s="1"/>
  <c r="CY4045" s="1"/>
  <c r="CY4046" s="1"/>
  <c r="CY4047" s="1"/>
  <c r="CY4048" s="1"/>
  <c r="CY4049" s="1"/>
  <c r="CY4050" s="1"/>
  <c r="CY4051" s="1"/>
  <c r="I4053"/>
  <c r="D943"/>
  <c r="E942"/>
  <c r="D2543"/>
  <c r="E2542"/>
  <c r="E4144"/>
  <c r="D4145"/>
  <c r="D3344"/>
  <c r="E3343"/>
  <c r="D1747"/>
  <c r="E1746"/>
  <c r="D145"/>
  <c r="E144"/>
  <c r="CY4054" l="1"/>
  <c r="J98" i="10" s="1"/>
  <c r="K96" s="1"/>
  <c r="J4053" i="2"/>
  <c r="DB4019"/>
  <c r="DB4022" s="1"/>
  <c r="D944"/>
  <c r="E943"/>
  <c r="D3345"/>
  <c r="E3344"/>
  <c r="E4145"/>
  <c r="D4146"/>
  <c r="E2543"/>
  <c r="D2544"/>
  <c r="D1748"/>
  <c r="E1747"/>
  <c r="D146"/>
  <c r="E145"/>
  <c r="DC4019" l="1"/>
  <c r="DB4023" s="1"/>
  <c r="DB4024" s="1"/>
  <c r="DB4025" s="1"/>
  <c r="DB4026" s="1"/>
  <c r="DB4027" s="1"/>
  <c r="DB4028" s="1"/>
  <c r="DB4029" s="1"/>
  <c r="DB4030" s="1"/>
  <c r="DB4031" s="1"/>
  <c r="DB4032" s="1"/>
  <c r="DB4033" s="1"/>
  <c r="DB4034" s="1"/>
  <c r="DB4035" s="1"/>
  <c r="DB4036" s="1"/>
  <c r="DB4037" s="1"/>
  <c r="DB4038" s="1"/>
  <c r="DB4039" s="1"/>
  <c r="DB4040" s="1"/>
  <c r="DB4041" s="1"/>
  <c r="DB4042" s="1"/>
  <c r="DB4043" s="1"/>
  <c r="DB4044" s="1"/>
  <c r="DB4045" s="1"/>
  <c r="DB4046" s="1"/>
  <c r="DB4047" s="1"/>
  <c r="DB4048" s="1"/>
  <c r="DB4049" s="1"/>
  <c r="DB4050" s="1"/>
  <c r="DB4051" s="1"/>
  <c r="I4054"/>
  <c r="E2544"/>
  <c r="D2545"/>
  <c r="D945"/>
  <c r="E944"/>
  <c r="E4146"/>
  <c r="D4147"/>
  <c r="D3346"/>
  <c r="E3345"/>
  <c r="D1749"/>
  <c r="E1748"/>
  <c r="D147"/>
  <c r="E146"/>
  <c r="DB4054" l="1"/>
  <c r="J101" i="10" s="1"/>
  <c r="K99" s="1"/>
  <c r="J4054" i="2"/>
  <c r="DE4019"/>
  <c r="DE4022" s="1"/>
  <c r="E4147"/>
  <c r="D4148"/>
  <c r="D3347"/>
  <c r="E3346"/>
  <c r="D946"/>
  <c r="E945"/>
  <c r="E2545"/>
  <c r="D2546"/>
  <c r="D1750"/>
  <c r="E1749"/>
  <c r="D148"/>
  <c r="E147"/>
  <c r="DF4019" l="1"/>
  <c r="DE4023" s="1"/>
  <c r="DE4024" s="1"/>
  <c r="DE4025" s="1"/>
  <c r="DE4026" s="1"/>
  <c r="DE4027" s="1"/>
  <c r="DE4028" s="1"/>
  <c r="DE4029" s="1"/>
  <c r="DE4030" s="1"/>
  <c r="DE4031" s="1"/>
  <c r="DE4032" s="1"/>
  <c r="DE4033" s="1"/>
  <c r="DE4034" s="1"/>
  <c r="DE4035" s="1"/>
  <c r="DE4036" s="1"/>
  <c r="DE4037" s="1"/>
  <c r="DE4038" s="1"/>
  <c r="DE4039" s="1"/>
  <c r="DE4040" s="1"/>
  <c r="DE4041" s="1"/>
  <c r="DE4042" s="1"/>
  <c r="DE4043" s="1"/>
  <c r="DE4044" s="1"/>
  <c r="DE4045" s="1"/>
  <c r="DE4046" s="1"/>
  <c r="DE4047" s="1"/>
  <c r="DE4048" s="1"/>
  <c r="DE4049" s="1"/>
  <c r="DE4050" s="1"/>
  <c r="DE4051" s="1"/>
  <c r="I4055"/>
  <c r="E2546"/>
  <c r="D2547"/>
  <c r="D947"/>
  <c r="E946"/>
  <c r="E3347"/>
  <c r="D3348"/>
  <c r="E4148"/>
  <c r="D4149"/>
  <c r="D1751"/>
  <c r="E1750"/>
  <c r="D149"/>
  <c r="E148"/>
  <c r="DE4054" l="1"/>
  <c r="J104" i="10" s="1"/>
  <c r="K102" s="1"/>
  <c r="DH4019" i="2"/>
  <c r="DH4022" s="1"/>
  <c r="J4055"/>
  <c r="D948"/>
  <c r="E947"/>
  <c r="E2547"/>
  <c r="D2548"/>
  <c r="E4149"/>
  <c r="D4150"/>
  <c r="D3349"/>
  <c r="E3348"/>
  <c r="D1752"/>
  <c r="E1751"/>
  <c r="D150"/>
  <c r="E149"/>
  <c r="I4056" l="1"/>
  <c r="DI4019"/>
  <c r="DH4023" s="1"/>
  <c r="DH4024" s="1"/>
  <c r="DH4025" s="1"/>
  <c r="DH4026" s="1"/>
  <c r="DH4027" s="1"/>
  <c r="DH4028" s="1"/>
  <c r="DH4029" s="1"/>
  <c r="DH4030" s="1"/>
  <c r="DH4031" s="1"/>
  <c r="DH4032" s="1"/>
  <c r="DH4033" s="1"/>
  <c r="DH4034" s="1"/>
  <c r="DH4035" s="1"/>
  <c r="DH4036" s="1"/>
  <c r="DH4037" s="1"/>
  <c r="DH4038" s="1"/>
  <c r="DH4039" s="1"/>
  <c r="DH4040" s="1"/>
  <c r="DH4041" s="1"/>
  <c r="DH4042" s="1"/>
  <c r="DH4043" s="1"/>
  <c r="DH4044" s="1"/>
  <c r="DH4045" s="1"/>
  <c r="DH4046" s="1"/>
  <c r="DH4047" s="1"/>
  <c r="DH4048" s="1"/>
  <c r="DH4049" s="1"/>
  <c r="DH4050" s="1"/>
  <c r="DH4051" s="1"/>
  <c r="E4150"/>
  <c r="D4151"/>
  <c r="D2549"/>
  <c r="E2548"/>
  <c r="D3350"/>
  <c r="E3349"/>
  <c r="E948"/>
  <c r="D949"/>
  <c r="D1753"/>
  <c r="E1752"/>
  <c r="D151"/>
  <c r="E150"/>
  <c r="DH4054" l="1"/>
  <c r="J107" i="10" s="1"/>
  <c r="K105" s="1"/>
  <c r="DK4019" i="2"/>
  <c r="DK4022" s="1"/>
  <c r="J4056"/>
  <c r="D950"/>
  <c r="E949"/>
  <c r="E4151"/>
  <c r="D4152"/>
  <c r="E3350"/>
  <c r="D3351"/>
  <c r="E2549"/>
  <c r="D2550"/>
  <c r="D1754"/>
  <c r="E1753"/>
  <c r="D152"/>
  <c r="E151"/>
  <c r="I4057" l="1"/>
  <c r="DL4019"/>
  <c r="DK4023" s="1"/>
  <c r="DK4024" s="1"/>
  <c r="DK4025" s="1"/>
  <c r="DK4026" s="1"/>
  <c r="DK4027" s="1"/>
  <c r="DK4028" s="1"/>
  <c r="DK4029" s="1"/>
  <c r="DK4030" s="1"/>
  <c r="DK4031" s="1"/>
  <c r="DK4032" s="1"/>
  <c r="DK4033" s="1"/>
  <c r="DK4034" s="1"/>
  <c r="DK4035" s="1"/>
  <c r="DK4036" s="1"/>
  <c r="DK4037" s="1"/>
  <c r="DK4038" s="1"/>
  <c r="DK4039" s="1"/>
  <c r="DK4040" s="1"/>
  <c r="DK4041" s="1"/>
  <c r="DK4042" s="1"/>
  <c r="DK4043" s="1"/>
  <c r="DK4044" s="1"/>
  <c r="DK4045" s="1"/>
  <c r="DK4046" s="1"/>
  <c r="DK4047" s="1"/>
  <c r="DK4048" s="1"/>
  <c r="DK4049" s="1"/>
  <c r="DK4050" s="1"/>
  <c r="DK4051" s="1"/>
  <c r="D2551"/>
  <c r="E2550"/>
  <c r="D3352"/>
  <c r="E3351"/>
  <c r="E4152"/>
  <c r="D4153"/>
  <c r="D951"/>
  <c r="E950"/>
  <c r="D1755"/>
  <c r="E1754"/>
  <c r="D153"/>
  <c r="E152"/>
  <c r="DK4054" l="1"/>
  <c r="J110" i="10" s="1"/>
  <c r="K108" s="1"/>
  <c r="J4057" i="2"/>
  <c r="DN4019"/>
  <c r="DN4022" s="1"/>
  <c r="D952"/>
  <c r="E951"/>
  <c r="E4153"/>
  <c r="D4154"/>
  <c r="E3352"/>
  <c r="D3353"/>
  <c r="E2551"/>
  <c r="D2552"/>
  <c r="D1756"/>
  <c r="E1755"/>
  <c r="D154"/>
  <c r="E153"/>
  <c r="I4058" l="1"/>
  <c r="DO4019"/>
  <c r="DN4023" s="1"/>
  <c r="DN4024" s="1"/>
  <c r="DN4025" s="1"/>
  <c r="DN4026" s="1"/>
  <c r="DN4027" s="1"/>
  <c r="DN4028" s="1"/>
  <c r="DN4029" s="1"/>
  <c r="DN4030" s="1"/>
  <c r="DN4031" s="1"/>
  <c r="DN4032" s="1"/>
  <c r="DN4033" s="1"/>
  <c r="DN4034" s="1"/>
  <c r="DN4035" s="1"/>
  <c r="DN4036" s="1"/>
  <c r="DN4037" s="1"/>
  <c r="DN4038" s="1"/>
  <c r="DN4039" s="1"/>
  <c r="DN4040" s="1"/>
  <c r="DN4041" s="1"/>
  <c r="DN4042" s="1"/>
  <c r="DN4043" s="1"/>
  <c r="DN4044" s="1"/>
  <c r="DN4045" s="1"/>
  <c r="DN4046" s="1"/>
  <c r="DN4047" s="1"/>
  <c r="DN4048" s="1"/>
  <c r="DN4049" s="1"/>
  <c r="DN4050" s="1"/>
  <c r="DN4051" s="1"/>
  <c r="D953"/>
  <c r="E952"/>
  <c r="E2552"/>
  <c r="D2553"/>
  <c r="D3354"/>
  <c r="E3353"/>
  <c r="E4154"/>
  <c r="D4155"/>
  <c r="D1757"/>
  <c r="E1756"/>
  <c r="D155"/>
  <c r="E154"/>
  <c r="DN4054" l="1"/>
  <c r="J113" i="10" s="1"/>
  <c r="K111" s="1"/>
  <c r="J4058" i="2"/>
  <c r="DQ4019"/>
  <c r="DQ4022" s="1"/>
  <c r="E4155"/>
  <c r="D4156"/>
  <c r="E2553"/>
  <c r="D2554"/>
  <c r="D954"/>
  <c r="E953"/>
  <c r="D3355"/>
  <c r="E3354"/>
  <c r="D1758"/>
  <c r="E1757"/>
  <c r="D156"/>
  <c r="E155"/>
  <c r="I4059" l="1"/>
  <c r="DR4019"/>
  <c r="DQ4023" s="1"/>
  <c r="DQ4024" s="1"/>
  <c r="DQ4025" s="1"/>
  <c r="DQ4026" s="1"/>
  <c r="DQ4027" s="1"/>
  <c r="DQ4028" s="1"/>
  <c r="DQ4029" s="1"/>
  <c r="DQ4030" s="1"/>
  <c r="DQ4031" s="1"/>
  <c r="DQ4032" s="1"/>
  <c r="DQ4033" s="1"/>
  <c r="DQ4034" s="1"/>
  <c r="DQ4035" s="1"/>
  <c r="DQ4036" s="1"/>
  <c r="DQ4037" s="1"/>
  <c r="DQ4038" s="1"/>
  <c r="DQ4039" s="1"/>
  <c r="DQ4040" s="1"/>
  <c r="DQ4041" s="1"/>
  <c r="DQ4042" s="1"/>
  <c r="DQ4043" s="1"/>
  <c r="DQ4044" s="1"/>
  <c r="DQ4045" s="1"/>
  <c r="DQ4046" s="1"/>
  <c r="DQ4047" s="1"/>
  <c r="DQ4048" s="1"/>
  <c r="DQ4049" s="1"/>
  <c r="DQ4050" s="1"/>
  <c r="DQ4051" s="1"/>
  <c r="D955"/>
  <c r="E954"/>
  <c r="E4156"/>
  <c r="D4157"/>
  <c r="D3356"/>
  <c r="E3355"/>
  <c r="E2554"/>
  <c r="D2555"/>
  <c r="D1759"/>
  <c r="E1758"/>
  <c r="D157"/>
  <c r="E156"/>
  <c r="DQ4054" l="1"/>
  <c r="J116" i="10" s="1"/>
  <c r="K114" s="1"/>
  <c r="DT4019" i="2"/>
  <c r="DT4022" s="1"/>
  <c r="J4059"/>
  <c r="D3357"/>
  <c r="E3356"/>
  <c r="D956"/>
  <c r="E955"/>
  <c r="E2555"/>
  <c r="D2556"/>
  <c r="E4157"/>
  <c r="D4158"/>
  <c r="D1760"/>
  <c r="E1759"/>
  <c r="D158"/>
  <c r="E157"/>
  <c r="I4060" l="1"/>
  <c r="DU4019"/>
  <c r="DT4023" s="1"/>
  <c r="DT4024" s="1"/>
  <c r="DT4025" s="1"/>
  <c r="DT4026" s="1"/>
  <c r="DT4027" s="1"/>
  <c r="DT4028" s="1"/>
  <c r="DT4029" s="1"/>
  <c r="DT4030" s="1"/>
  <c r="DT4031" s="1"/>
  <c r="DT4032" s="1"/>
  <c r="DT4033" s="1"/>
  <c r="DT4034" s="1"/>
  <c r="DT4035" s="1"/>
  <c r="DT4036" s="1"/>
  <c r="DT4037" s="1"/>
  <c r="DT4038" s="1"/>
  <c r="DT4039" s="1"/>
  <c r="DT4040" s="1"/>
  <c r="DT4041" s="1"/>
  <c r="DT4042" s="1"/>
  <c r="DT4043" s="1"/>
  <c r="DT4044" s="1"/>
  <c r="DT4045" s="1"/>
  <c r="DT4046" s="1"/>
  <c r="DT4047" s="1"/>
  <c r="DT4048" s="1"/>
  <c r="DT4049" s="1"/>
  <c r="DT4050" s="1"/>
  <c r="DT4051" s="1"/>
  <c r="E3357"/>
  <c r="D3358"/>
  <c r="D2557"/>
  <c r="E2556"/>
  <c r="D957"/>
  <c r="E956"/>
  <c r="E4158"/>
  <c r="D4159"/>
  <c r="D1761"/>
  <c r="E1760"/>
  <c r="D159"/>
  <c r="E158"/>
  <c r="DT4054" l="1"/>
  <c r="J119" i="10" s="1"/>
  <c r="K117" s="1"/>
  <c r="DW4019" i="2"/>
  <c r="DW4022" s="1"/>
  <c r="J4060"/>
  <c r="D958"/>
  <c r="E957"/>
  <c r="E3358"/>
  <c r="D3359"/>
  <c r="E2557"/>
  <c r="D2558"/>
  <c r="E4159"/>
  <c r="D4160"/>
  <c r="D1762"/>
  <c r="E1761"/>
  <c r="D160"/>
  <c r="E159"/>
  <c r="DW4023" l="1"/>
  <c r="DW4024" s="1"/>
  <c r="DW4025" s="1"/>
  <c r="DW4026" s="1"/>
  <c r="DW4027" s="1"/>
  <c r="DW4028" s="1"/>
  <c r="DW4029" s="1"/>
  <c r="DW4030" s="1"/>
  <c r="DW4031" s="1"/>
  <c r="DW4032" s="1"/>
  <c r="DW4033" s="1"/>
  <c r="DW4034" s="1"/>
  <c r="DW4035" s="1"/>
  <c r="DW4036" s="1"/>
  <c r="DW4037" s="1"/>
  <c r="DW4038" s="1"/>
  <c r="DW4039" s="1"/>
  <c r="DW4040" s="1"/>
  <c r="DW4041" s="1"/>
  <c r="DW4042" s="1"/>
  <c r="DW4043" s="1"/>
  <c r="DW4044" s="1"/>
  <c r="DW4045" s="1"/>
  <c r="DW4046" s="1"/>
  <c r="DW4047" s="1"/>
  <c r="DW4048" s="1"/>
  <c r="DW4049" s="1"/>
  <c r="DW4050" s="1"/>
  <c r="DW4051" s="1"/>
  <c r="I4061"/>
  <c r="DX4019"/>
  <c r="D2559"/>
  <c r="E2558"/>
  <c r="D959"/>
  <c r="E958"/>
  <c r="E4160"/>
  <c r="D4161"/>
  <c r="D3360"/>
  <c r="E3359"/>
  <c r="D1763"/>
  <c r="E1762"/>
  <c r="D161"/>
  <c r="E160"/>
  <c r="DW4054" l="1"/>
  <c r="J122" i="10" s="1"/>
  <c r="K120" s="1"/>
  <c r="DZ4019" i="2"/>
  <c r="DZ4022" s="1"/>
  <c r="J4061"/>
  <c r="E2559"/>
  <c r="D2560"/>
  <c r="E4161"/>
  <c r="D4162"/>
  <c r="D3361"/>
  <c r="E3360"/>
  <c r="D960"/>
  <c r="E959"/>
  <c r="D1764"/>
  <c r="E1763"/>
  <c r="D162"/>
  <c r="E161"/>
  <c r="EA4019" l="1"/>
  <c r="DZ4023" s="1"/>
  <c r="DZ4024" s="1"/>
  <c r="DZ4025" s="1"/>
  <c r="DZ4026" s="1"/>
  <c r="DZ4027" s="1"/>
  <c r="DZ4028" s="1"/>
  <c r="DZ4029" s="1"/>
  <c r="DZ4030" s="1"/>
  <c r="DZ4031" s="1"/>
  <c r="DZ4032" s="1"/>
  <c r="DZ4033" s="1"/>
  <c r="DZ4034" s="1"/>
  <c r="DZ4035" s="1"/>
  <c r="DZ4036" s="1"/>
  <c r="DZ4037" s="1"/>
  <c r="DZ4038" s="1"/>
  <c r="DZ4039" s="1"/>
  <c r="DZ4040" s="1"/>
  <c r="DZ4041" s="1"/>
  <c r="DZ4042" s="1"/>
  <c r="DZ4043" s="1"/>
  <c r="DZ4044" s="1"/>
  <c r="DZ4045" s="1"/>
  <c r="DZ4046" s="1"/>
  <c r="DZ4047" s="1"/>
  <c r="DZ4048" s="1"/>
  <c r="DZ4049" s="1"/>
  <c r="DZ4050" s="1"/>
  <c r="DZ4051" s="1"/>
  <c r="I4062"/>
  <c r="D3362"/>
  <c r="E3361"/>
  <c r="E2560"/>
  <c r="D2561"/>
  <c r="D961"/>
  <c r="E960"/>
  <c r="E4162"/>
  <c r="D4163"/>
  <c r="D1765"/>
  <c r="E1764"/>
  <c r="D163"/>
  <c r="E162"/>
  <c r="DZ4054" l="1"/>
  <c r="J125" i="10" s="1"/>
  <c r="K123" s="1"/>
  <c r="EC4019" i="2"/>
  <c r="EC4022" s="1"/>
  <c r="J4062"/>
  <c r="D962"/>
  <c r="E961"/>
  <c r="D3363"/>
  <c r="E3362"/>
  <c r="E4163"/>
  <c r="D4164"/>
  <c r="E2561"/>
  <c r="D2562"/>
  <c r="D1766"/>
  <c r="E1765"/>
  <c r="D164"/>
  <c r="E163"/>
  <c r="ED4019" l="1"/>
  <c r="EC4023" s="1"/>
  <c r="EC4024" s="1"/>
  <c r="EC4025" s="1"/>
  <c r="EC4026" s="1"/>
  <c r="EC4027" s="1"/>
  <c r="EC4028" s="1"/>
  <c r="EC4029" s="1"/>
  <c r="EC4030" s="1"/>
  <c r="EC4031" s="1"/>
  <c r="EC4032" s="1"/>
  <c r="EC4033" s="1"/>
  <c r="EC4034" s="1"/>
  <c r="EC4035" s="1"/>
  <c r="EC4036" s="1"/>
  <c r="EC4037" s="1"/>
  <c r="EC4038" s="1"/>
  <c r="EC4039" s="1"/>
  <c r="EC4040" s="1"/>
  <c r="EC4041" s="1"/>
  <c r="EC4042" s="1"/>
  <c r="EC4043" s="1"/>
  <c r="EC4044" s="1"/>
  <c r="EC4045" s="1"/>
  <c r="EC4046" s="1"/>
  <c r="EC4047" s="1"/>
  <c r="EC4048" s="1"/>
  <c r="EC4049" s="1"/>
  <c r="EC4050" s="1"/>
  <c r="EC4051" s="1"/>
  <c r="I4063"/>
  <c r="D963"/>
  <c r="E962"/>
  <c r="E4164"/>
  <c r="D4165"/>
  <c r="E3363"/>
  <c r="D3364"/>
  <c r="E2562"/>
  <c r="D2563"/>
  <c r="D1767"/>
  <c r="E1766"/>
  <c r="D165"/>
  <c r="E164"/>
  <c r="EC4054" l="1"/>
  <c r="J4063"/>
  <c r="EF4019"/>
  <c r="EF4022" s="1"/>
  <c r="D964"/>
  <c r="E963"/>
  <c r="D3365"/>
  <c r="E3364"/>
  <c r="E2563"/>
  <c r="D2564"/>
  <c r="E4165"/>
  <c r="D4166"/>
  <c r="D1768"/>
  <c r="E1767"/>
  <c r="D166"/>
  <c r="E165"/>
  <c r="I4064" l="1"/>
  <c r="EG4019"/>
  <c r="EF4023" s="1"/>
  <c r="EF4024" s="1"/>
  <c r="EF4025" s="1"/>
  <c r="EF4026" s="1"/>
  <c r="EF4027" s="1"/>
  <c r="EF4028" s="1"/>
  <c r="EF4029" s="1"/>
  <c r="EF4030" s="1"/>
  <c r="EF4031" s="1"/>
  <c r="EF4032" s="1"/>
  <c r="EF4033" s="1"/>
  <c r="EF4034" s="1"/>
  <c r="EF4035" s="1"/>
  <c r="EF4036" s="1"/>
  <c r="EF4037" s="1"/>
  <c r="EF4038" s="1"/>
  <c r="EF4039" s="1"/>
  <c r="EF4040" s="1"/>
  <c r="EF4041" s="1"/>
  <c r="EF4042" s="1"/>
  <c r="EF4043" s="1"/>
  <c r="EF4044" s="1"/>
  <c r="EF4045" s="1"/>
  <c r="EF4046" s="1"/>
  <c r="EF4047" s="1"/>
  <c r="EF4048" s="1"/>
  <c r="EF4049" s="1"/>
  <c r="EF4050" s="1"/>
  <c r="EF4051" s="1"/>
  <c r="E4166"/>
  <c r="D4167"/>
  <c r="E964"/>
  <c r="D965"/>
  <c r="D3366"/>
  <c r="E3365"/>
  <c r="D2565"/>
  <c r="E2564"/>
  <c r="D1769"/>
  <c r="E1768"/>
  <c r="D167"/>
  <c r="E166"/>
  <c r="EF4054" l="1"/>
  <c r="J131" i="10" s="1"/>
  <c r="K129" s="1"/>
  <c r="J4064" i="2"/>
  <c r="EI4019"/>
  <c r="EI4022" s="1"/>
  <c r="E3366"/>
  <c r="D3367"/>
  <c r="E4167"/>
  <c r="D4168"/>
  <c r="E2565"/>
  <c r="D2566"/>
  <c r="D966"/>
  <c r="E965"/>
  <c r="D1770"/>
  <c r="E1769"/>
  <c r="D168"/>
  <c r="E167"/>
  <c r="EJ4019" l="1"/>
  <c r="EI4023" s="1"/>
  <c r="EI4024" s="1"/>
  <c r="EI4025" s="1"/>
  <c r="EI4026" s="1"/>
  <c r="EI4027" s="1"/>
  <c r="EI4028" s="1"/>
  <c r="EI4029" s="1"/>
  <c r="EI4030" s="1"/>
  <c r="EI4031" s="1"/>
  <c r="EI4032" s="1"/>
  <c r="EI4033" s="1"/>
  <c r="EI4034" s="1"/>
  <c r="EI4035" s="1"/>
  <c r="EI4036" s="1"/>
  <c r="EI4037" s="1"/>
  <c r="EI4038" s="1"/>
  <c r="EI4039" s="1"/>
  <c r="EI4040" s="1"/>
  <c r="EI4041" s="1"/>
  <c r="EI4042" s="1"/>
  <c r="EI4043" s="1"/>
  <c r="EI4044" s="1"/>
  <c r="EI4045" s="1"/>
  <c r="EI4046" s="1"/>
  <c r="EI4047" s="1"/>
  <c r="EI4048" s="1"/>
  <c r="EI4049" s="1"/>
  <c r="EI4050" s="1"/>
  <c r="EI4051" s="1"/>
  <c r="I4065"/>
  <c r="D2567"/>
  <c r="E2566"/>
  <c r="D3368"/>
  <c r="E3367"/>
  <c r="D967"/>
  <c r="E966"/>
  <c r="E4168"/>
  <c r="D4169"/>
  <c r="D1771"/>
  <c r="E1770"/>
  <c r="D169"/>
  <c r="E168"/>
  <c r="EI4054" l="1"/>
  <c r="J134" i="10" s="1"/>
  <c r="K132" s="1"/>
  <c r="J4065" i="2"/>
  <c r="EL4019"/>
  <c r="EL4022" s="1"/>
  <c r="E4169"/>
  <c r="D4170"/>
  <c r="D968"/>
  <c r="E967"/>
  <c r="E2567"/>
  <c r="D2568"/>
  <c r="E3368"/>
  <c r="D3369"/>
  <c r="D1772"/>
  <c r="E1771"/>
  <c r="D170"/>
  <c r="E169"/>
  <c r="EM4019" l="1"/>
  <c r="EL4023" s="1"/>
  <c r="EL4024" s="1"/>
  <c r="EL4025" s="1"/>
  <c r="EL4026" s="1"/>
  <c r="EL4027" s="1"/>
  <c r="EL4028" s="1"/>
  <c r="EL4029" s="1"/>
  <c r="EL4030" s="1"/>
  <c r="EL4031" s="1"/>
  <c r="EL4032" s="1"/>
  <c r="EL4033" s="1"/>
  <c r="EL4034" s="1"/>
  <c r="EL4035" s="1"/>
  <c r="EL4036" s="1"/>
  <c r="EL4037" s="1"/>
  <c r="EL4038" s="1"/>
  <c r="EL4039" s="1"/>
  <c r="EL4040" s="1"/>
  <c r="EL4041" s="1"/>
  <c r="EL4042" s="1"/>
  <c r="EL4043" s="1"/>
  <c r="EL4044" s="1"/>
  <c r="EL4045" s="1"/>
  <c r="EL4046" s="1"/>
  <c r="EL4047" s="1"/>
  <c r="EL4048" s="1"/>
  <c r="EL4049" s="1"/>
  <c r="EL4050" s="1"/>
  <c r="EL4051" s="1"/>
  <c r="I4066"/>
  <c r="E2568"/>
  <c r="D2569"/>
  <c r="E4170"/>
  <c r="D4171"/>
  <c r="D969"/>
  <c r="E968"/>
  <c r="D3370"/>
  <c r="E3369"/>
  <c r="D1773"/>
  <c r="E1772"/>
  <c r="D171"/>
  <c r="E170"/>
  <c r="EL4054" l="1"/>
  <c r="J137" i="10" s="1"/>
  <c r="K135" s="1"/>
  <c r="EO4019" i="2"/>
  <c r="EO4022" s="1"/>
  <c r="J4066"/>
  <c r="EP4019" s="1"/>
  <c r="D970"/>
  <c r="E969"/>
  <c r="E2569"/>
  <c r="D2570"/>
  <c r="D3371"/>
  <c r="E3370"/>
  <c r="E4171"/>
  <c r="D4172"/>
  <c r="D1774"/>
  <c r="E1773"/>
  <c r="D172"/>
  <c r="E171"/>
  <c r="EO4023" l="1"/>
  <c r="EO4024" s="1"/>
  <c r="EO4025" s="1"/>
  <c r="EO4026" s="1"/>
  <c r="EO4027" s="1"/>
  <c r="EO4028" s="1"/>
  <c r="EO4029" s="1"/>
  <c r="EO4030" s="1"/>
  <c r="EO4031" s="1"/>
  <c r="EO4032" s="1"/>
  <c r="EO4033" s="1"/>
  <c r="EO4034" s="1"/>
  <c r="EO4035" s="1"/>
  <c r="EO4036" s="1"/>
  <c r="EO4037" s="1"/>
  <c r="EO4038" s="1"/>
  <c r="EO4039" s="1"/>
  <c r="EO4040" s="1"/>
  <c r="EO4041" s="1"/>
  <c r="EO4042" s="1"/>
  <c r="EO4043" s="1"/>
  <c r="EO4044" s="1"/>
  <c r="EO4045" s="1"/>
  <c r="EO4046" s="1"/>
  <c r="EO4047" s="1"/>
  <c r="EO4048" s="1"/>
  <c r="EO4049" s="1"/>
  <c r="EO4050" s="1"/>
  <c r="EO4051" s="1"/>
  <c r="D3372"/>
  <c r="E3371"/>
  <c r="D971"/>
  <c r="E970"/>
  <c r="E4172"/>
  <c r="D4173"/>
  <c r="E2570"/>
  <c r="D2571"/>
  <c r="D1775"/>
  <c r="E1774"/>
  <c r="D173"/>
  <c r="E172"/>
  <c r="EO4054" l="1"/>
  <c r="J140" i="10" s="1"/>
  <c r="K138" s="1"/>
  <c r="D3373" i="2"/>
  <c r="E3372"/>
  <c r="E2571"/>
  <c r="D2572"/>
  <c r="E4173"/>
  <c r="D4174"/>
  <c r="D972"/>
  <c r="E971"/>
  <c r="D1776"/>
  <c r="E1775"/>
  <c r="D174"/>
  <c r="E173"/>
  <c r="E3373" l="1"/>
  <c r="D3374"/>
  <c r="D4175"/>
  <c r="E4174"/>
  <c r="D973"/>
  <c r="E972"/>
  <c r="D2573"/>
  <c r="E2572"/>
  <c r="D1777"/>
  <c r="E1776"/>
  <c r="D175"/>
  <c r="E174"/>
  <c r="D974" l="1"/>
  <c r="E973"/>
  <c r="E3374"/>
  <c r="D3375"/>
  <c r="E2573"/>
  <c r="D2574"/>
  <c r="D4176"/>
  <c r="E4175"/>
  <c r="D1778"/>
  <c r="E1777"/>
  <c r="D176"/>
  <c r="E175"/>
  <c r="D975" l="1"/>
  <c r="E974"/>
  <c r="E2574"/>
  <c r="D2575"/>
  <c r="E4176"/>
  <c r="D4177"/>
  <c r="D3376"/>
  <c r="E3375"/>
  <c r="D1779"/>
  <c r="E1778"/>
  <c r="D177"/>
  <c r="E176"/>
  <c r="D976" l="1"/>
  <c r="E975"/>
  <c r="D4178"/>
  <c r="E4177"/>
  <c r="E3376"/>
  <c r="D3377"/>
  <c r="E2575"/>
  <c r="D2576"/>
  <c r="D1780"/>
  <c r="E1779"/>
  <c r="D178"/>
  <c r="E177"/>
  <c r="D3378" l="1"/>
  <c r="E3377"/>
  <c r="E2576"/>
  <c r="D2577"/>
  <c r="D977"/>
  <c r="E976"/>
  <c r="E4178"/>
  <c r="D4179"/>
  <c r="D1781"/>
  <c r="E1780"/>
  <c r="D179"/>
  <c r="E178"/>
  <c r="D978" l="1"/>
  <c r="E977"/>
  <c r="E3378"/>
  <c r="D3379"/>
  <c r="E4179"/>
  <c r="D4180"/>
  <c r="E2577"/>
  <c r="D2578"/>
  <c r="D1782"/>
  <c r="E1781"/>
  <c r="D180"/>
  <c r="E179"/>
  <c r="D979" l="1"/>
  <c r="E978"/>
  <c r="E4180"/>
  <c r="D4181"/>
  <c r="E2578"/>
  <c r="D2579"/>
  <c r="E3379"/>
  <c r="D3380"/>
  <c r="D1783"/>
  <c r="E1782"/>
  <c r="D181"/>
  <c r="E180"/>
  <c r="D980" l="1"/>
  <c r="E979"/>
  <c r="E2579"/>
  <c r="D2580"/>
  <c r="D3381"/>
  <c r="E3380"/>
  <c r="D4182"/>
  <c r="E4181"/>
  <c r="D1784"/>
  <c r="E1783"/>
  <c r="D182"/>
  <c r="E181"/>
  <c r="E4182" l="1"/>
  <c r="D4183"/>
  <c r="E3381"/>
  <c r="D3382"/>
  <c r="E980"/>
  <c r="D981"/>
  <c r="E2580"/>
  <c r="D2581"/>
  <c r="D1785"/>
  <c r="E1784"/>
  <c r="D183"/>
  <c r="E182"/>
  <c r="D982" l="1"/>
  <c r="E981"/>
  <c r="E4183"/>
  <c r="D4184"/>
  <c r="D2582"/>
  <c r="E2581"/>
  <c r="D3383"/>
  <c r="E3382"/>
  <c r="D1786"/>
  <c r="E1785"/>
  <c r="D184"/>
  <c r="E183"/>
  <c r="D3384" l="1"/>
  <c r="E3383"/>
  <c r="E2582"/>
  <c r="D2583"/>
  <c r="D983"/>
  <c r="E982"/>
  <c r="D4185"/>
  <c r="E4184"/>
  <c r="D1787"/>
  <c r="E1786"/>
  <c r="D185"/>
  <c r="E184"/>
  <c r="D4186" l="1"/>
  <c r="E4185"/>
  <c r="D984"/>
  <c r="E983"/>
  <c r="D3385"/>
  <c r="E3384"/>
  <c r="D2584"/>
  <c r="E2583"/>
  <c r="D1788"/>
  <c r="E1787"/>
  <c r="D186"/>
  <c r="E185"/>
  <c r="D3386" l="1"/>
  <c r="E3385"/>
  <c r="D4187"/>
  <c r="E4186"/>
  <c r="E2584"/>
  <c r="D2585"/>
  <c r="D985"/>
  <c r="E984"/>
  <c r="D1789"/>
  <c r="E1788"/>
  <c r="D187"/>
  <c r="E186"/>
  <c r="D3387" l="1"/>
  <c r="E3386"/>
  <c r="D2586"/>
  <c r="E2585"/>
  <c r="D986"/>
  <c r="E985"/>
  <c r="D4188"/>
  <c r="E4187"/>
  <c r="D1790"/>
  <c r="E1789"/>
  <c r="D188"/>
  <c r="E187"/>
  <c r="D987" l="1"/>
  <c r="E986"/>
  <c r="D3388"/>
  <c r="E3387"/>
  <c r="D4189"/>
  <c r="E4188"/>
  <c r="E2586"/>
  <c r="D2587"/>
  <c r="D1791"/>
  <c r="E1790"/>
  <c r="D189"/>
  <c r="E188"/>
  <c r="D4190" l="1"/>
  <c r="E4189"/>
  <c r="D988"/>
  <c r="E987"/>
  <c r="D3389"/>
  <c r="E3388"/>
  <c r="D2588"/>
  <c r="E2587"/>
  <c r="D1792"/>
  <c r="E1791"/>
  <c r="D190"/>
  <c r="E189"/>
  <c r="D3390" l="1"/>
  <c r="E3389"/>
  <c r="D4191"/>
  <c r="E4190"/>
  <c r="D2589"/>
  <c r="E2588"/>
  <c r="D989"/>
  <c r="E988"/>
  <c r="D1793"/>
  <c r="E1792"/>
  <c r="D191"/>
  <c r="E190"/>
  <c r="D2590" l="1"/>
  <c r="E2589"/>
  <c r="D3391"/>
  <c r="E3390"/>
  <c r="D990"/>
  <c r="E989"/>
  <c r="D4192"/>
  <c r="E4191"/>
  <c r="D1794"/>
  <c r="E1793"/>
  <c r="D192"/>
  <c r="E191"/>
  <c r="D991" l="1"/>
  <c r="E990"/>
  <c r="E2590"/>
  <c r="D2591"/>
  <c r="D4193"/>
  <c r="E4192"/>
  <c r="D3392"/>
  <c r="E3391"/>
  <c r="D1795"/>
  <c r="E1794"/>
  <c r="D193"/>
  <c r="E192"/>
  <c r="D3393" l="1"/>
  <c r="E3392"/>
  <c r="D4194"/>
  <c r="E4193"/>
  <c r="D992"/>
  <c r="E991"/>
  <c r="E2591"/>
  <c r="D2592"/>
  <c r="D1796"/>
  <c r="E1795"/>
  <c r="D194"/>
  <c r="E193"/>
  <c r="D2593" l="1"/>
  <c r="E2592"/>
  <c r="D993"/>
  <c r="E992"/>
  <c r="D3394"/>
  <c r="E3393"/>
  <c r="E4194"/>
  <c r="D4195"/>
  <c r="D1797"/>
  <c r="E1796"/>
  <c r="D195"/>
  <c r="E194"/>
  <c r="D4196" l="1"/>
  <c r="E4195"/>
  <c r="E3394"/>
  <c r="D3395"/>
  <c r="D2594"/>
  <c r="E2593"/>
  <c r="D994"/>
  <c r="E993"/>
  <c r="D1798"/>
  <c r="E1797"/>
  <c r="D196"/>
  <c r="E195"/>
  <c r="D2595" l="1"/>
  <c r="E2594"/>
  <c r="D4197"/>
  <c r="E4196"/>
  <c r="D995"/>
  <c r="E994"/>
  <c r="D3396"/>
  <c r="E3395"/>
  <c r="D1799"/>
  <c r="E1798"/>
  <c r="D197"/>
  <c r="E196"/>
  <c r="D996" l="1"/>
  <c r="E995"/>
  <c r="D2596"/>
  <c r="E2595"/>
  <c r="E3396"/>
  <c r="D3397"/>
  <c r="D4198"/>
  <c r="E4197"/>
  <c r="D1800"/>
  <c r="E1799"/>
  <c r="D198"/>
  <c r="E197"/>
  <c r="E996" l="1"/>
  <c r="D997"/>
  <c r="E3397"/>
  <c r="D3398"/>
  <c r="E4198"/>
  <c r="D4199"/>
  <c r="E2596"/>
  <c r="D2597"/>
  <c r="D1801"/>
  <c r="E1800"/>
  <c r="D199"/>
  <c r="E198"/>
  <c r="E4199" l="1"/>
  <c r="D4200"/>
  <c r="D998"/>
  <c r="E997"/>
  <c r="E2597"/>
  <c r="D2598"/>
  <c r="E3398"/>
  <c r="D3399"/>
  <c r="D1802"/>
  <c r="E1801"/>
  <c r="D200"/>
  <c r="E199"/>
  <c r="E2598" l="1"/>
  <c r="D2599"/>
  <c r="E4200"/>
  <c r="D4201"/>
  <c r="D999"/>
  <c r="E998"/>
  <c r="E3399"/>
  <c r="D3400"/>
  <c r="D1803"/>
  <c r="E1802"/>
  <c r="D201"/>
  <c r="E200"/>
  <c r="E2599" l="1"/>
  <c r="D2600"/>
  <c r="D1000"/>
  <c r="E999"/>
  <c r="E3400"/>
  <c r="D3401"/>
  <c r="D4202"/>
  <c r="E4201"/>
  <c r="D1804"/>
  <c r="E1803"/>
  <c r="D202"/>
  <c r="E201"/>
  <c r="E3401" l="1"/>
  <c r="D3402"/>
  <c r="E2600"/>
  <c r="D2601"/>
  <c r="D4203"/>
  <c r="E4202"/>
  <c r="D1001"/>
  <c r="E1000"/>
  <c r="D1805"/>
  <c r="E1804"/>
  <c r="D203"/>
  <c r="E202"/>
  <c r="D1002" l="1"/>
  <c r="E1001"/>
  <c r="E4203"/>
  <c r="D4204"/>
  <c r="E3402"/>
  <c r="D3403"/>
  <c r="D2602"/>
  <c r="E2601"/>
  <c r="D1806"/>
  <c r="E1805"/>
  <c r="D204"/>
  <c r="E203"/>
  <c r="E2602" l="1"/>
  <c r="D2603"/>
  <c r="D1003"/>
  <c r="E1002"/>
  <c r="E3403"/>
  <c r="D3404"/>
  <c r="E4204"/>
  <c r="D4205"/>
  <c r="D1807"/>
  <c r="E1806"/>
  <c r="D205"/>
  <c r="E204"/>
  <c r="E3404" l="1"/>
  <c r="D3405"/>
  <c r="E2603"/>
  <c r="D2604"/>
  <c r="D1004"/>
  <c r="E1003"/>
  <c r="E4205"/>
  <c r="D4206"/>
  <c r="D1808"/>
  <c r="E1807"/>
  <c r="D206"/>
  <c r="E205"/>
  <c r="D1005" l="1"/>
  <c r="E1004"/>
  <c r="E3405"/>
  <c r="D3406"/>
  <c r="D4207"/>
  <c r="E4206"/>
  <c r="E2604"/>
  <c r="D2605"/>
  <c r="D1809"/>
  <c r="E1808"/>
  <c r="D207"/>
  <c r="E206"/>
  <c r="D4208" l="1"/>
  <c r="E4207"/>
  <c r="D1006"/>
  <c r="E1005"/>
  <c r="E2605"/>
  <c r="D2606"/>
  <c r="E3406"/>
  <c r="D3407"/>
  <c r="D1810"/>
  <c r="E1809"/>
  <c r="D208"/>
  <c r="E207"/>
  <c r="E4208" l="1"/>
  <c r="D4209"/>
  <c r="E2606"/>
  <c r="D2607"/>
  <c r="D1007"/>
  <c r="E1006"/>
  <c r="D3408"/>
  <c r="E3407"/>
  <c r="D1811"/>
  <c r="E1810"/>
  <c r="D209"/>
  <c r="E208"/>
  <c r="D4210" l="1"/>
  <c r="E4209"/>
  <c r="D1008"/>
  <c r="E1007"/>
  <c r="E3408"/>
  <c r="D3409"/>
  <c r="E2607"/>
  <c r="D2608"/>
  <c r="D1812"/>
  <c r="E1811"/>
  <c r="D210"/>
  <c r="E209"/>
  <c r="E3409" l="1"/>
  <c r="D3410"/>
  <c r="E4210"/>
  <c r="D4211"/>
  <c r="D1009"/>
  <c r="E1008"/>
  <c r="E2608"/>
  <c r="D2609"/>
  <c r="D1813"/>
  <c r="E1812"/>
  <c r="D211"/>
  <c r="E210"/>
  <c r="D1010" l="1"/>
  <c r="E1009"/>
  <c r="D3411"/>
  <c r="E3410"/>
  <c r="E2609"/>
  <c r="D2610"/>
  <c r="D4212"/>
  <c r="E4211"/>
  <c r="D1814"/>
  <c r="E1813"/>
  <c r="D212"/>
  <c r="E211"/>
  <c r="D1011" l="1"/>
  <c r="E1010"/>
  <c r="E2610"/>
  <c r="D2611"/>
  <c r="E4212"/>
  <c r="D4213"/>
  <c r="D3412"/>
  <c r="E3411"/>
  <c r="D1815"/>
  <c r="E1814"/>
  <c r="D213"/>
  <c r="E212"/>
  <c r="D3413" l="1"/>
  <c r="E3412"/>
  <c r="D1012"/>
  <c r="E1011"/>
  <c r="D4214"/>
  <c r="E4213"/>
  <c r="E2611"/>
  <c r="D2612"/>
  <c r="D1816"/>
  <c r="E1815"/>
  <c r="D214"/>
  <c r="E213"/>
  <c r="E4214" l="1"/>
  <c r="D4215"/>
  <c r="E3413"/>
  <c r="D3414"/>
  <c r="E1012"/>
  <c r="D1013"/>
  <c r="E2612"/>
  <c r="D2613"/>
  <c r="D1817"/>
  <c r="E1816"/>
  <c r="D215"/>
  <c r="E214"/>
  <c r="D1014" l="1"/>
  <c r="E1013"/>
  <c r="D4216"/>
  <c r="E4215"/>
  <c r="E2613"/>
  <c r="D2614"/>
  <c r="D3415"/>
  <c r="E3414"/>
  <c r="D1818"/>
  <c r="E1817"/>
  <c r="D216"/>
  <c r="E215"/>
  <c r="D1015" l="1"/>
  <c r="E1014"/>
  <c r="E2614"/>
  <c r="D2615"/>
  <c r="D3416"/>
  <c r="E3415"/>
  <c r="E4216"/>
  <c r="D4217"/>
  <c r="D1819"/>
  <c r="E1818"/>
  <c r="D217"/>
  <c r="E216"/>
  <c r="D3417" l="1"/>
  <c r="E3416"/>
  <c r="D1016"/>
  <c r="E1015"/>
  <c r="D4218"/>
  <c r="E4217"/>
  <c r="E2615"/>
  <c r="D2616"/>
  <c r="D1820"/>
  <c r="E1819"/>
  <c r="D218"/>
  <c r="E217"/>
  <c r="D4219" l="1"/>
  <c r="E4218"/>
  <c r="E3417"/>
  <c r="D3418"/>
  <c r="D1017"/>
  <c r="E1016"/>
  <c r="E2616"/>
  <c r="D2617"/>
  <c r="D1821"/>
  <c r="E1820"/>
  <c r="D219"/>
  <c r="E218"/>
  <c r="D1018" l="1"/>
  <c r="E1017"/>
  <c r="E4219"/>
  <c r="D4220"/>
  <c r="E2617"/>
  <c r="D2618"/>
  <c r="D3419"/>
  <c r="E3418"/>
  <c r="D1822"/>
  <c r="E1821"/>
  <c r="D220"/>
  <c r="E219"/>
  <c r="D1019" l="1"/>
  <c r="E1018"/>
  <c r="E2618"/>
  <c r="D2619"/>
  <c r="E3419"/>
  <c r="D3420"/>
  <c r="E4220"/>
  <c r="D4221"/>
  <c r="D1823"/>
  <c r="E1822"/>
  <c r="D221"/>
  <c r="E220"/>
  <c r="D1020" l="1"/>
  <c r="E1019"/>
  <c r="E3420"/>
  <c r="D3421"/>
  <c r="D4222"/>
  <c r="E4221"/>
  <c r="E2619"/>
  <c r="D2620"/>
  <c r="D1824"/>
  <c r="E1823"/>
  <c r="D222"/>
  <c r="E221"/>
  <c r="E4222" l="1"/>
  <c r="D4223"/>
  <c r="D1021"/>
  <c r="E1020"/>
  <c r="E2620"/>
  <c r="D2621"/>
  <c r="E3421"/>
  <c r="D3422"/>
  <c r="D1825"/>
  <c r="E1824"/>
  <c r="D223"/>
  <c r="E222"/>
  <c r="E2621" l="1"/>
  <c r="D2622"/>
  <c r="E4223"/>
  <c r="D4224"/>
  <c r="D1022"/>
  <c r="E1021"/>
  <c r="D3423"/>
  <c r="E3422"/>
  <c r="D1826"/>
  <c r="E1825"/>
  <c r="D224"/>
  <c r="E223"/>
  <c r="D1023" l="1"/>
  <c r="E1022"/>
  <c r="D2623"/>
  <c r="E2622"/>
  <c r="E3423"/>
  <c r="D3424"/>
  <c r="E4224"/>
  <c r="D4225"/>
  <c r="D1827"/>
  <c r="E1826"/>
  <c r="D225"/>
  <c r="E224"/>
  <c r="D1024" l="1"/>
  <c r="E1023"/>
  <c r="E3424"/>
  <c r="D3425"/>
  <c r="E4225"/>
  <c r="D4226"/>
  <c r="E2623"/>
  <c r="D2624"/>
  <c r="D1828"/>
  <c r="E1827"/>
  <c r="D226"/>
  <c r="E225"/>
  <c r="D1025" l="1"/>
  <c r="E1024"/>
  <c r="E4226"/>
  <c r="D4227"/>
  <c r="E2624"/>
  <c r="D2625"/>
  <c r="E3425"/>
  <c r="D3426"/>
  <c r="D1829"/>
  <c r="E1828"/>
  <c r="D227"/>
  <c r="E226"/>
  <c r="D1026" l="1"/>
  <c r="E1025"/>
  <c r="E2625"/>
  <c r="D2626"/>
  <c r="E3426"/>
  <c r="D3427"/>
  <c r="D4228"/>
  <c r="E4227"/>
  <c r="D1830"/>
  <c r="E1829"/>
  <c r="D228"/>
  <c r="E227"/>
  <c r="E4228" l="1"/>
  <c r="D4229"/>
  <c r="D1027"/>
  <c r="E1026"/>
  <c r="D3428"/>
  <c r="E3427"/>
  <c r="E2626"/>
  <c r="D2627"/>
  <c r="D1831"/>
  <c r="E1830"/>
  <c r="D229"/>
  <c r="E228"/>
  <c r="E3428" l="1"/>
  <c r="D3429"/>
  <c r="D4230"/>
  <c r="E4229"/>
  <c r="D1028"/>
  <c r="E1027"/>
  <c r="D2628"/>
  <c r="E2627"/>
  <c r="D1832"/>
  <c r="E1831"/>
  <c r="D230"/>
  <c r="E229"/>
  <c r="E1028" l="1"/>
  <c r="D1029"/>
  <c r="E3429"/>
  <c r="D3430"/>
  <c r="E2628"/>
  <c r="D2629"/>
  <c r="E4230"/>
  <c r="D4231"/>
  <c r="D1833"/>
  <c r="E1832"/>
  <c r="D231"/>
  <c r="E230"/>
  <c r="E2629" l="1"/>
  <c r="D2630"/>
  <c r="D1030"/>
  <c r="E1029"/>
  <c r="E4231"/>
  <c r="D4232"/>
  <c r="D3431"/>
  <c r="E3430"/>
  <c r="D1834"/>
  <c r="E1833"/>
  <c r="D232"/>
  <c r="E231"/>
  <c r="D2631" l="1"/>
  <c r="E2630"/>
  <c r="D4233"/>
  <c r="E4232"/>
  <c r="E3431"/>
  <c r="D3432"/>
  <c r="D1031"/>
  <c r="E1030"/>
  <c r="D1835"/>
  <c r="E1834"/>
  <c r="D233"/>
  <c r="E232"/>
  <c r="D2632" l="1"/>
  <c r="E2631"/>
  <c r="E3432"/>
  <c r="D3433"/>
  <c r="D1032"/>
  <c r="E1031"/>
  <c r="D4234"/>
  <c r="E4233"/>
  <c r="D1836"/>
  <c r="E1835"/>
  <c r="D234"/>
  <c r="E233"/>
  <c r="D1033" l="1"/>
  <c r="E1032"/>
  <c r="E2632"/>
  <c r="D2633"/>
  <c r="E4234"/>
  <c r="D4235"/>
  <c r="E3433"/>
  <c r="D3434"/>
  <c r="D1837"/>
  <c r="E1836"/>
  <c r="D235"/>
  <c r="E234"/>
  <c r="D1034" l="1"/>
  <c r="E1033"/>
  <c r="D4236"/>
  <c r="E4235"/>
  <c r="E3434"/>
  <c r="D3435"/>
  <c r="E2633"/>
  <c r="D2634"/>
  <c r="D1838"/>
  <c r="E1837"/>
  <c r="D236"/>
  <c r="E235"/>
  <c r="D1035" l="1"/>
  <c r="E1034"/>
  <c r="E3435"/>
  <c r="D3436"/>
  <c r="D4237"/>
  <c r="E4236"/>
  <c r="E2634"/>
  <c r="D2635"/>
  <c r="D1839"/>
  <c r="E1838"/>
  <c r="D237"/>
  <c r="E236"/>
  <c r="E4237" l="1"/>
  <c r="D4238"/>
  <c r="D1036"/>
  <c r="E1035"/>
  <c r="E2635"/>
  <c r="D2636"/>
  <c r="E3436"/>
  <c r="D3437"/>
  <c r="D1840"/>
  <c r="E1839"/>
  <c r="D238"/>
  <c r="E237"/>
  <c r="E2636" l="1"/>
  <c r="D2637"/>
  <c r="D4239"/>
  <c r="E4238"/>
  <c r="D1037"/>
  <c r="E1036"/>
  <c r="E3437"/>
  <c r="D3438"/>
  <c r="D1841"/>
  <c r="E1840"/>
  <c r="D239"/>
  <c r="E238"/>
  <c r="D1038" l="1"/>
  <c r="E1037"/>
  <c r="E2637"/>
  <c r="D2638"/>
  <c r="D4240"/>
  <c r="E4239"/>
  <c r="E3438"/>
  <c r="D3439"/>
  <c r="D1842"/>
  <c r="E1841"/>
  <c r="D240"/>
  <c r="E239"/>
  <c r="E4240" l="1"/>
  <c r="D4241"/>
  <c r="D1039"/>
  <c r="E1038"/>
  <c r="E3439"/>
  <c r="D3440"/>
  <c r="D2639"/>
  <c r="E2638"/>
  <c r="D1843"/>
  <c r="E1842"/>
  <c r="D241"/>
  <c r="E240"/>
  <c r="E3440" l="1"/>
  <c r="D3441"/>
  <c r="D4242"/>
  <c r="E4241"/>
  <c r="D2640"/>
  <c r="E2639"/>
  <c r="D1040"/>
  <c r="E1039"/>
  <c r="D1844"/>
  <c r="E1843"/>
  <c r="D242"/>
  <c r="E241"/>
  <c r="E2640" l="1"/>
  <c r="D2641"/>
  <c r="E3441"/>
  <c r="D3442"/>
  <c r="D1041"/>
  <c r="E1040"/>
  <c r="E4242"/>
  <c r="D4243"/>
  <c r="D1845"/>
  <c r="E1844"/>
  <c r="D243"/>
  <c r="E242"/>
  <c r="D2642" l="1"/>
  <c r="E2641"/>
  <c r="D1042"/>
  <c r="E1041"/>
  <c r="D4244"/>
  <c r="E4243"/>
  <c r="E3442"/>
  <c r="D3443"/>
  <c r="D1846"/>
  <c r="E1845"/>
  <c r="D244"/>
  <c r="E243"/>
  <c r="E4244" l="1"/>
  <c r="D4245"/>
  <c r="E2642"/>
  <c r="D2643"/>
  <c r="D1043"/>
  <c r="E1042"/>
  <c r="D3444"/>
  <c r="E3443"/>
  <c r="D1847"/>
  <c r="E1846"/>
  <c r="D245"/>
  <c r="E244"/>
  <c r="D3445" l="1"/>
  <c r="E3444"/>
  <c r="D1044"/>
  <c r="E1043"/>
  <c r="D4246"/>
  <c r="E4245"/>
  <c r="E2643"/>
  <c r="D2644"/>
  <c r="D1848"/>
  <c r="E1847"/>
  <c r="D246"/>
  <c r="E245"/>
  <c r="E4246" l="1"/>
  <c r="D4247"/>
  <c r="E3445"/>
  <c r="D3446"/>
  <c r="E1044"/>
  <c r="D1045"/>
  <c r="E2644"/>
  <c r="D2645"/>
  <c r="D1849"/>
  <c r="E1848"/>
  <c r="D247"/>
  <c r="E246"/>
  <c r="D1046" l="1"/>
  <c r="E1045"/>
  <c r="D4248"/>
  <c r="E4247"/>
  <c r="D2646"/>
  <c r="E2645"/>
  <c r="E3446"/>
  <c r="D3447"/>
  <c r="D1850"/>
  <c r="E1849"/>
  <c r="D248"/>
  <c r="E247"/>
  <c r="D2647" l="1"/>
  <c r="E2646"/>
  <c r="D1047"/>
  <c r="E1046"/>
  <c r="E4248"/>
  <c r="D4249"/>
  <c r="E3447"/>
  <c r="D3448"/>
  <c r="D1851"/>
  <c r="E1850"/>
  <c r="D249"/>
  <c r="E248"/>
  <c r="D2648" l="1"/>
  <c r="E2647"/>
  <c r="E4249"/>
  <c r="D4250"/>
  <c r="D1048"/>
  <c r="E1047"/>
  <c r="E3448"/>
  <c r="D3449"/>
  <c r="D1852"/>
  <c r="E1851"/>
  <c r="D250"/>
  <c r="E249"/>
  <c r="D1049" l="1"/>
  <c r="E1048"/>
  <c r="E2648"/>
  <c r="D2649"/>
  <c r="E3449"/>
  <c r="D3450"/>
  <c r="E4250"/>
  <c r="D4251"/>
  <c r="D1853"/>
  <c r="E1852"/>
  <c r="D251"/>
  <c r="E250"/>
  <c r="D1050" l="1"/>
  <c r="E1049"/>
  <c r="E3450"/>
  <c r="D3451"/>
  <c r="E4251"/>
  <c r="D4252"/>
  <c r="D2650"/>
  <c r="E2649"/>
  <c r="D1854"/>
  <c r="E1853"/>
  <c r="D252"/>
  <c r="E251"/>
  <c r="D1051" l="1"/>
  <c r="E1050"/>
  <c r="D4253"/>
  <c r="E4252"/>
  <c r="E2650"/>
  <c r="D2651"/>
  <c r="E3451"/>
  <c r="D3452"/>
  <c r="D1855"/>
  <c r="E1854"/>
  <c r="D253"/>
  <c r="E252"/>
  <c r="D1052" l="1"/>
  <c r="E1051"/>
  <c r="E2651"/>
  <c r="D2652"/>
  <c r="E4253"/>
  <c r="D4254"/>
  <c r="D3453"/>
  <c r="E3452"/>
  <c r="D1856"/>
  <c r="E1855"/>
  <c r="D254"/>
  <c r="E253"/>
  <c r="D1053" l="1"/>
  <c r="E1052"/>
  <c r="D4255"/>
  <c r="E4254"/>
  <c r="E3453"/>
  <c r="D3454"/>
  <c r="E2652"/>
  <c r="D2653"/>
  <c r="D1857"/>
  <c r="E1856"/>
  <c r="D255"/>
  <c r="E254"/>
  <c r="D1054" l="1"/>
  <c r="E1053"/>
  <c r="D3455"/>
  <c r="E3454"/>
  <c r="E4255"/>
  <c r="D4256"/>
  <c r="E2653"/>
  <c r="D2654"/>
  <c r="D1858"/>
  <c r="E1857"/>
  <c r="D256"/>
  <c r="E255"/>
  <c r="D1055" l="1"/>
  <c r="E1054"/>
  <c r="E4256"/>
  <c r="D4257"/>
  <c r="D3456"/>
  <c r="E3455"/>
  <c r="E2654"/>
  <c r="D2655"/>
  <c r="D1859"/>
  <c r="E1858"/>
  <c r="D257"/>
  <c r="E256"/>
  <c r="E3456" l="1"/>
  <c r="D3457"/>
  <c r="D1056"/>
  <c r="E1055"/>
  <c r="E2655"/>
  <c r="D2656"/>
  <c r="E4257"/>
  <c r="D4258"/>
  <c r="D1860"/>
  <c r="E1859"/>
  <c r="D258"/>
  <c r="E257"/>
  <c r="E2656" l="1"/>
  <c r="D2657"/>
  <c r="E3457"/>
  <c r="D3458"/>
  <c r="D1057"/>
  <c r="E1056"/>
  <c r="D4259"/>
  <c r="E4258"/>
  <c r="D1861"/>
  <c r="E1860"/>
  <c r="D259"/>
  <c r="E258"/>
  <c r="D2658" l="1"/>
  <c r="E2657"/>
  <c r="E4259"/>
  <c r="D4260"/>
  <c r="D1058"/>
  <c r="E1057"/>
  <c r="E3458"/>
  <c r="D3459"/>
  <c r="D1862"/>
  <c r="E1861"/>
  <c r="D260"/>
  <c r="E259"/>
  <c r="D1059" l="1"/>
  <c r="E1058"/>
  <c r="D2659"/>
  <c r="E2658"/>
  <c r="E3459"/>
  <c r="D3460"/>
  <c r="D4261"/>
  <c r="E4260"/>
  <c r="D1863"/>
  <c r="E1862"/>
  <c r="D261"/>
  <c r="E260"/>
  <c r="D1060" l="1"/>
  <c r="E1059"/>
  <c r="E3460"/>
  <c r="D3461"/>
  <c r="D4262"/>
  <c r="E4261"/>
  <c r="D2660"/>
  <c r="E2659"/>
  <c r="D1864"/>
  <c r="E1863"/>
  <c r="D262"/>
  <c r="E261"/>
  <c r="E4262" l="1"/>
  <c r="D4263"/>
  <c r="E1060"/>
  <c r="D1061"/>
  <c r="E2660"/>
  <c r="D2661"/>
  <c r="E3461"/>
  <c r="D3462"/>
  <c r="D1865"/>
  <c r="E1864"/>
  <c r="D263"/>
  <c r="E262"/>
  <c r="D2662" l="1"/>
  <c r="E2661"/>
  <c r="D4264"/>
  <c r="E4263"/>
  <c r="E3462"/>
  <c r="D3463"/>
  <c r="D1062"/>
  <c r="E1061"/>
  <c r="D1866"/>
  <c r="E1865"/>
  <c r="D264"/>
  <c r="E263"/>
  <c r="D2663" l="1"/>
  <c r="E2662"/>
  <c r="E3463"/>
  <c r="D3464"/>
  <c r="D1063"/>
  <c r="E1062"/>
  <c r="E4264"/>
  <c r="D4265"/>
  <c r="D1867"/>
  <c r="E1866"/>
  <c r="D265"/>
  <c r="E264"/>
  <c r="D1064" l="1"/>
  <c r="E1063"/>
  <c r="D2664"/>
  <c r="E2663"/>
  <c r="D4266"/>
  <c r="E4265"/>
  <c r="E3464"/>
  <c r="D3465"/>
  <c r="D1868"/>
  <c r="E1867"/>
  <c r="D266"/>
  <c r="E265"/>
  <c r="E3465" l="1"/>
  <c r="D3466"/>
  <c r="D4267"/>
  <c r="E4266"/>
  <c r="D1065"/>
  <c r="E1064"/>
  <c r="E2664"/>
  <c r="D2665"/>
  <c r="D1869"/>
  <c r="E1868"/>
  <c r="D267"/>
  <c r="E266"/>
  <c r="D1066" l="1"/>
  <c r="E1065"/>
  <c r="E3466"/>
  <c r="D3467"/>
  <c r="E4267"/>
  <c r="D4268"/>
  <c r="D2666"/>
  <c r="E2665"/>
  <c r="D1870"/>
  <c r="E1869"/>
  <c r="D268"/>
  <c r="E267"/>
  <c r="D1067" l="1"/>
  <c r="E1066"/>
  <c r="D4269"/>
  <c r="E4268"/>
  <c r="D2667"/>
  <c r="E2666"/>
  <c r="E3467"/>
  <c r="D3468"/>
  <c r="D1871"/>
  <c r="E1870"/>
  <c r="D269"/>
  <c r="E268"/>
  <c r="D2668" l="1"/>
  <c r="E2667"/>
  <c r="D1068"/>
  <c r="E1067"/>
  <c r="E4269"/>
  <c r="D4270"/>
  <c r="E3468"/>
  <c r="D3469"/>
  <c r="D1872"/>
  <c r="E1871"/>
  <c r="D270"/>
  <c r="E269"/>
  <c r="E2668" l="1"/>
  <c r="D2669"/>
  <c r="D4271"/>
  <c r="E4270"/>
  <c r="D1069"/>
  <c r="E1068"/>
  <c r="E3469"/>
  <c r="D3470"/>
  <c r="D1873"/>
  <c r="E1872"/>
  <c r="D271"/>
  <c r="E270"/>
  <c r="E2669" l="1"/>
  <c r="D2670"/>
  <c r="D4272"/>
  <c r="E4271"/>
  <c r="D1070"/>
  <c r="E1069"/>
  <c r="D3471"/>
  <c r="E3470"/>
  <c r="D1874"/>
  <c r="E1873"/>
  <c r="D272"/>
  <c r="E271"/>
  <c r="E2670" l="1"/>
  <c r="D2671"/>
  <c r="D1071"/>
  <c r="E1070"/>
  <c r="D3472"/>
  <c r="E3471"/>
  <c r="D4273"/>
  <c r="E4272"/>
  <c r="D1875"/>
  <c r="E1874"/>
  <c r="D273"/>
  <c r="E272"/>
  <c r="E3472" l="1"/>
  <c r="D3473"/>
  <c r="E2671"/>
  <c r="D2672"/>
  <c r="E4273"/>
  <c r="D4274"/>
  <c r="D1072"/>
  <c r="E1071"/>
  <c r="D1876"/>
  <c r="E1875"/>
  <c r="D274"/>
  <c r="E273"/>
  <c r="E4274" l="1"/>
  <c r="D4275"/>
  <c r="E3473"/>
  <c r="D3474"/>
  <c r="D1073"/>
  <c r="E1072"/>
  <c r="E2672"/>
  <c r="D2673"/>
  <c r="D1877"/>
  <c r="E1876"/>
  <c r="D275"/>
  <c r="E274"/>
  <c r="D1074" l="1"/>
  <c r="E1073"/>
  <c r="D4276"/>
  <c r="E4275"/>
  <c r="E2673"/>
  <c r="D2674"/>
  <c r="D3475"/>
  <c r="E3474"/>
  <c r="D1878"/>
  <c r="E1877"/>
  <c r="D276"/>
  <c r="E275"/>
  <c r="D1075" l="1"/>
  <c r="E1074"/>
  <c r="E2674"/>
  <c r="D2675"/>
  <c r="E3475"/>
  <c r="D3476"/>
  <c r="E4276"/>
  <c r="D4277"/>
  <c r="D1879"/>
  <c r="E1878"/>
  <c r="D277"/>
  <c r="E276"/>
  <c r="D1076" l="1"/>
  <c r="E1075"/>
  <c r="D3477"/>
  <c r="E3476"/>
  <c r="D4278"/>
  <c r="E4277"/>
  <c r="E2675"/>
  <c r="D2676"/>
  <c r="D1880"/>
  <c r="E1879"/>
  <c r="D278"/>
  <c r="E277"/>
  <c r="E4278" l="1"/>
  <c r="D4279"/>
  <c r="E1076"/>
  <c r="D1077"/>
  <c r="E3477"/>
  <c r="D3478"/>
  <c r="E2676"/>
  <c r="D2677"/>
  <c r="D1881"/>
  <c r="E1880"/>
  <c r="D279"/>
  <c r="E278"/>
  <c r="D3479" l="1"/>
  <c r="E3478"/>
  <c r="D4280"/>
  <c r="E4279"/>
  <c r="E2677"/>
  <c r="D2678"/>
  <c r="D1078"/>
  <c r="E1077"/>
  <c r="D1882"/>
  <c r="E1881"/>
  <c r="D280"/>
  <c r="E279"/>
  <c r="E3479" l="1"/>
  <c r="D3480"/>
  <c r="D2679"/>
  <c r="E2678"/>
  <c r="D1079"/>
  <c r="E1078"/>
  <c r="E4280"/>
  <c r="D4281"/>
  <c r="D1883"/>
  <c r="E1882"/>
  <c r="D281"/>
  <c r="E280"/>
  <c r="D1080" l="1"/>
  <c r="E1079"/>
  <c r="D4282"/>
  <c r="E4281"/>
  <c r="E3480"/>
  <c r="D3481"/>
  <c r="D2680"/>
  <c r="E2679"/>
  <c r="D1884"/>
  <c r="E1883"/>
  <c r="D282"/>
  <c r="E281"/>
  <c r="D1081" l="1"/>
  <c r="E1080"/>
  <c r="E3481"/>
  <c r="D3482"/>
  <c r="E2680"/>
  <c r="D2681"/>
  <c r="E4282"/>
  <c r="D4283"/>
  <c r="D1885"/>
  <c r="E1884"/>
  <c r="D283"/>
  <c r="E282"/>
  <c r="D1082" l="1"/>
  <c r="E1081"/>
  <c r="D2682"/>
  <c r="E2681"/>
  <c r="D4284"/>
  <c r="E4283"/>
  <c r="E3482"/>
  <c r="D3483"/>
  <c r="D1886"/>
  <c r="E1885"/>
  <c r="D284"/>
  <c r="E283"/>
  <c r="D3484" l="1"/>
  <c r="E3483"/>
  <c r="E4284"/>
  <c r="D4285"/>
  <c r="D1083"/>
  <c r="E1082"/>
  <c r="E2682"/>
  <c r="D2683"/>
  <c r="D1887"/>
  <c r="E1886"/>
  <c r="D285"/>
  <c r="E284"/>
  <c r="D1084" l="1"/>
  <c r="E1083"/>
  <c r="E3484"/>
  <c r="D3485"/>
  <c r="D2684"/>
  <c r="E2683"/>
  <c r="D4286"/>
  <c r="E4285"/>
  <c r="D1888"/>
  <c r="E1887"/>
  <c r="D286"/>
  <c r="E285"/>
  <c r="E2684" l="1"/>
  <c r="D2685"/>
  <c r="D1085"/>
  <c r="E1084"/>
  <c r="E4286"/>
  <c r="D4287"/>
  <c r="E3485"/>
  <c r="D3486"/>
  <c r="D1889"/>
  <c r="E1888"/>
  <c r="D287"/>
  <c r="E286"/>
  <c r="D4288" l="1"/>
  <c r="E4287"/>
  <c r="D2686"/>
  <c r="E2685"/>
  <c r="D1086"/>
  <c r="E1085"/>
  <c r="E3486"/>
  <c r="D3487"/>
  <c r="D1890"/>
  <c r="E1889"/>
  <c r="D288"/>
  <c r="E287"/>
  <c r="D3488" l="1"/>
  <c r="E3487"/>
  <c r="D1087"/>
  <c r="E1086"/>
  <c r="E4288"/>
  <c r="D4289"/>
  <c r="E2686"/>
  <c r="D2687"/>
  <c r="D1891"/>
  <c r="E1890"/>
  <c r="D289"/>
  <c r="E288"/>
  <c r="E3488" l="1"/>
  <c r="D3489"/>
  <c r="E4289"/>
  <c r="D4290"/>
  <c r="D1088"/>
  <c r="E1087"/>
  <c r="D2688"/>
  <c r="E2687"/>
  <c r="D1892"/>
  <c r="E1891"/>
  <c r="D290"/>
  <c r="E289"/>
  <c r="D1089" l="1"/>
  <c r="E1088"/>
  <c r="E3489"/>
  <c r="D3490"/>
  <c r="E2688"/>
  <c r="D2689"/>
  <c r="E4290"/>
  <c r="D4291"/>
  <c r="D1893"/>
  <c r="E1892"/>
  <c r="D291"/>
  <c r="E290"/>
  <c r="D1090" l="1"/>
  <c r="E1089"/>
  <c r="E2689"/>
  <c r="D2690"/>
  <c r="D4292"/>
  <c r="E4291"/>
  <c r="E3490"/>
  <c r="D3491"/>
  <c r="D1894"/>
  <c r="E1893"/>
  <c r="D292"/>
  <c r="E291"/>
  <c r="E4292" l="1"/>
  <c r="D4293"/>
  <c r="D1091"/>
  <c r="E1090"/>
  <c r="E3491"/>
  <c r="D3492"/>
  <c r="D2691"/>
  <c r="E2690"/>
  <c r="D1895"/>
  <c r="E1894"/>
  <c r="D293"/>
  <c r="E292"/>
  <c r="E3492" l="1"/>
  <c r="D3493"/>
  <c r="E4293"/>
  <c r="D4294"/>
  <c r="D2692"/>
  <c r="E2691"/>
  <c r="D1092"/>
  <c r="E1091"/>
  <c r="D1896"/>
  <c r="E1895"/>
  <c r="D294"/>
  <c r="E293"/>
  <c r="E2692" l="1"/>
  <c r="D2693"/>
  <c r="E3493"/>
  <c r="D3494"/>
  <c r="D1093"/>
  <c r="E1092"/>
  <c r="E4294"/>
  <c r="D4295"/>
  <c r="D1897"/>
  <c r="E1896"/>
  <c r="D295"/>
  <c r="E294"/>
  <c r="E2693" l="1"/>
  <c r="D2694"/>
  <c r="D1094"/>
  <c r="E1093"/>
  <c r="D4296"/>
  <c r="E4295"/>
  <c r="E3494"/>
  <c r="D3495"/>
  <c r="D1898"/>
  <c r="E1897"/>
  <c r="D296"/>
  <c r="E295"/>
  <c r="D2695" l="1"/>
  <c r="E2694"/>
  <c r="D1095"/>
  <c r="E1094"/>
  <c r="E4296"/>
  <c r="D4297"/>
  <c r="E3495"/>
  <c r="D3496"/>
  <c r="D1899"/>
  <c r="E1898"/>
  <c r="D297"/>
  <c r="E296"/>
  <c r="D2696" l="1"/>
  <c r="E2695"/>
  <c r="E4297"/>
  <c r="D4298"/>
  <c r="D1096"/>
  <c r="E1095"/>
  <c r="E3496"/>
  <c r="D3497"/>
  <c r="D1900"/>
  <c r="E1899"/>
  <c r="D298"/>
  <c r="E297"/>
  <c r="D1097" l="1"/>
  <c r="E1096"/>
  <c r="E2696"/>
  <c r="D2697"/>
  <c r="E3497"/>
  <c r="D3498"/>
  <c r="E4298"/>
  <c r="D4299"/>
  <c r="D1901"/>
  <c r="E1900"/>
  <c r="D299"/>
  <c r="E298"/>
  <c r="D1098" l="1"/>
  <c r="E1097"/>
  <c r="E3498"/>
  <c r="D3499"/>
  <c r="D4300"/>
  <c r="E4299"/>
  <c r="E2697"/>
  <c r="D2698"/>
  <c r="D1902"/>
  <c r="E1901"/>
  <c r="D300"/>
  <c r="E299"/>
  <c r="E4300" l="1"/>
  <c r="D4301"/>
  <c r="D1099"/>
  <c r="E1098"/>
  <c r="D2699"/>
  <c r="E2698"/>
  <c r="E3499"/>
  <c r="D3500"/>
  <c r="D1903"/>
  <c r="E1902"/>
  <c r="D301"/>
  <c r="E300"/>
  <c r="E2699" l="1"/>
  <c r="D2700"/>
  <c r="D4302"/>
  <c r="E4301"/>
  <c r="D1100"/>
  <c r="E1099"/>
  <c r="D3501"/>
  <c r="E3500"/>
  <c r="D1904"/>
  <c r="E1903"/>
  <c r="D302"/>
  <c r="E301"/>
  <c r="E2700" l="1"/>
  <c r="D2701"/>
  <c r="E1100"/>
  <c r="D1101"/>
  <c r="E3501"/>
  <c r="D3502"/>
  <c r="E4302"/>
  <c r="D4303"/>
  <c r="D1905"/>
  <c r="E1904"/>
  <c r="D303"/>
  <c r="E302"/>
  <c r="D3503" l="1"/>
  <c r="E3502"/>
  <c r="E2701"/>
  <c r="D2702"/>
  <c r="D4304"/>
  <c r="E4303"/>
  <c r="D1102"/>
  <c r="E1101"/>
  <c r="D1906"/>
  <c r="E1905"/>
  <c r="D304"/>
  <c r="E303"/>
  <c r="D1103" l="1"/>
  <c r="E1102"/>
  <c r="E4304"/>
  <c r="D4305"/>
  <c r="E3503"/>
  <c r="D3504"/>
  <c r="D2703"/>
  <c r="E2702"/>
  <c r="D1907"/>
  <c r="E1906"/>
  <c r="D305"/>
  <c r="E304"/>
  <c r="D1104" l="1"/>
  <c r="E1103"/>
  <c r="E3504"/>
  <c r="D3505"/>
  <c r="D2704"/>
  <c r="E2703"/>
  <c r="D4306"/>
  <c r="E4305"/>
  <c r="D1908"/>
  <c r="E1907"/>
  <c r="D306"/>
  <c r="E305"/>
  <c r="E2704" l="1"/>
  <c r="D2705"/>
  <c r="D1105"/>
  <c r="E1104"/>
  <c r="E4306"/>
  <c r="D4307"/>
  <c r="E3505"/>
  <c r="D3506"/>
  <c r="D1909"/>
  <c r="E1908"/>
  <c r="D307"/>
  <c r="E306"/>
  <c r="D4308" l="1"/>
  <c r="E4307"/>
  <c r="E2705"/>
  <c r="D2706"/>
  <c r="D1106"/>
  <c r="E1105"/>
  <c r="D3507"/>
  <c r="E3506"/>
  <c r="D1910"/>
  <c r="E1909"/>
  <c r="D308"/>
  <c r="E307"/>
  <c r="E3507" l="1"/>
  <c r="D3508"/>
  <c r="D1107"/>
  <c r="E1106"/>
  <c r="E4308"/>
  <c r="D4309"/>
  <c r="D2707"/>
  <c r="E2706"/>
  <c r="D1911"/>
  <c r="E1910"/>
  <c r="D309"/>
  <c r="E308"/>
  <c r="D4310" l="1"/>
  <c r="E4309"/>
  <c r="D3509"/>
  <c r="E3508"/>
  <c r="E2707"/>
  <c r="D2708"/>
  <c r="D1108"/>
  <c r="E1107"/>
  <c r="D1912"/>
  <c r="E1911"/>
  <c r="D310"/>
  <c r="E309"/>
  <c r="E4310" l="1"/>
  <c r="D4311"/>
  <c r="E2708"/>
  <c r="D2709"/>
  <c r="D1109"/>
  <c r="E1108"/>
  <c r="E3509"/>
  <c r="D3510"/>
  <c r="D1913"/>
  <c r="E1912"/>
  <c r="D311"/>
  <c r="E310"/>
  <c r="D1110" l="1"/>
  <c r="E1109"/>
  <c r="D4312"/>
  <c r="E4311"/>
  <c r="E3510"/>
  <c r="D3511"/>
  <c r="D2710"/>
  <c r="E2709"/>
  <c r="D1914"/>
  <c r="E1913"/>
  <c r="D312"/>
  <c r="E311"/>
  <c r="D1111" l="1"/>
  <c r="E1110"/>
  <c r="D3512"/>
  <c r="E3511"/>
  <c r="E2710"/>
  <c r="D2711"/>
  <c r="E4312"/>
  <c r="D4313"/>
  <c r="D1915"/>
  <c r="E1914"/>
  <c r="D313"/>
  <c r="E312"/>
  <c r="D1112" l="1"/>
  <c r="E1111"/>
  <c r="E2711"/>
  <c r="D2712"/>
  <c r="D3513"/>
  <c r="E3512"/>
  <c r="D4314"/>
  <c r="E4313"/>
  <c r="D1916"/>
  <c r="E1915"/>
  <c r="D314"/>
  <c r="E313"/>
  <c r="D4315" l="1"/>
  <c r="E4314"/>
  <c r="E3513"/>
  <c r="D3514"/>
  <c r="D1113"/>
  <c r="E1112"/>
  <c r="E2712"/>
  <c r="D2713"/>
  <c r="D1917"/>
  <c r="E1916"/>
  <c r="D315"/>
  <c r="E314"/>
  <c r="D1114" l="1"/>
  <c r="E1113"/>
  <c r="E4315"/>
  <c r="D4316"/>
  <c r="E2713"/>
  <c r="D2714"/>
  <c r="D3515"/>
  <c r="E3514"/>
  <c r="D1918"/>
  <c r="E1917"/>
  <c r="D316"/>
  <c r="E315"/>
  <c r="D1115" l="1"/>
  <c r="E1114"/>
  <c r="D2715"/>
  <c r="E2714"/>
  <c r="E3515"/>
  <c r="D3516"/>
  <c r="D4317"/>
  <c r="E4316"/>
  <c r="D1919"/>
  <c r="E1918"/>
  <c r="D317"/>
  <c r="E316"/>
  <c r="D1116" l="1"/>
  <c r="E1115"/>
  <c r="E3516"/>
  <c r="D3517"/>
  <c r="D4318"/>
  <c r="E4317"/>
  <c r="D2716"/>
  <c r="E2715"/>
  <c r="D1920"/>
  <c r="E1919"/>
  <c r="D318"/>
  <c r="E317"/>
  <c r="D4319" l="1"/>
  <c r="E4318"/>
  <c r="E1116"/>
  <c r="D1117"/>
  <c r="E2716"/>
  <c r="D2717"/>
  <c r="E3517"/>
  <c r="D3518"/>
  <c r="D1921"/>
  <c r="E1920"/>
  <c r="D319"/>
  <c r="E318"/>
  <c r="D4320" l="1"/>
  <c r="E4319"/>
  <c r="E2717"/>
  <c r="D2718"/>
  <c r="E3518"/>
  <c r="D3519"/>
  <c r="D1118"/>
  <c r="E1117"/>
  <c r="D1922"/>
  <c r="E1921"/>
  <c r="D320"/>
  <c r="E319"/>
  <c r="D4321" l="1"/>
  <c r="E4320"/>
  <c r="E3519"/>
  <c r="D3520"/>
  <c r="D1119"/>
  <c r="E1118"/>
  <c r="D2719"/>
  <c r="E2718"/>
  <c r="D1923"/>
  <c r="E1922"/>
  <c r="D321"/>
  <c r="E320"/>
  <c r="D1120" l="1"/>
  <c r="E1119"/>
  <c r="D4322"/>
  <c r="E4321"/>
  <c r="E2719"/>
  <c r="D2720"/>
  <c r="E3520"/>
  <c r="D3521"/>
  <c r="D1924"/>
  <c r="E1923"/>
  <c r="D322"/>
  <c r="E321"/>
  <c r="D1121" l="1"/>
  <c r="E1120"/>
  <c r="E2720"/>
  <c r="D2721"/>
  <c r="D4323"/>
  <c r="E4322"/>
  <c r="E3521"/>
  <c r="D3522"/>
  <c r="D1925"/>
  <c r="E1924"/>
  <c r="D323"/>
  <c r="E322"/>
  <c r="E4323" l="1"/>
  <c r="D4324"/>
  <c r="D1122"/>
  <c r="E1121"/>
  <c r="E3522"/>
  <c r="D3523"/>
  <c r="E2721"/>
  <c r="D2722"/>
  <c r="D1926"/>
  <c r="E1925"/>
  <c r="D324"/>
  <c r="E323"/>
  <c r="D3524" l="1"/>
  <c r="E3523"/>
  <c r="D4325"/>
  <c r="E4324"/>
  <c r="D1123"/>
  <c r="E1122"/>
  <c r="E2722"/>
  <c r="D2723"/>
  <c r="D1927"/>
  <c r="E1926"/>
  <c r="D325"/>
  <c r="E324"/>
  <c r="D1124" l="1"/>
  <c r="E1123"/>
  <c r="E3524"/>
  <c r="D3525"/>
  <c r="E4325"/>
  <c r="D4326"/>
  <c r="D2724"/>
  <c r="E2723"/>
  <c r="D1928"/>
  <c r="E1927"/>
  <c r="D326"/>
  <c r="E325"/>
  <c r="D1125" l="1"/>
  <c r="E1124"/>
  <c r="E4326"/>
  <c r="D4327"/>
  <c r="E2724"/>
  <c r="D2725"/>
  <c r="E3525"/>
  <c r="D3526"/>
  <c r="D1929"/>
  <c r="E1928"/>
  <c r="D327"/>
  <c r="E326"/>
  <c r="D1126" l="1"/>
  <c r="E1125"/>
  <c r="E2725"/>
  <c r="D2726"/>
  <c r="D3527"/>
  <c r="E3526"/>
  <c r="D4328"/>
  <c r="E4327"/>
  <c r="D1930"/>
  <c r="E1929"/>
  <c r="D328"/>
  <c r="E327"/>
  <c r="E3527" l="1"/>
  <c r="D3528"/>
  <c r="D1127"/>
  <c r="E1126"/>
  <c r="E4328"/>
  <c r="D4329"/>
  <c r="E2726"/>
  <c r="D2727"/>
  <c r="D1931"/>
  <c r="E1930"/>
  <c r="D329"/>
  <c r="E328"/>
  <c r="E4329" l="1"/>
  <c r="D4330"/>
  <c r="E3528"/>
  <c r="D3529"/>
  <c r="D1128"/>
  <c r="E1127"/>
  <c r="E2727"/>
  <c r="D2728"/>
  <c r="D1932"/>
  <c r="E1931"/>
  <c r="D330"/>
  <c r="E329"/>
  <c r="D1129" l="1"/>
  <c r="E1128"/>
  <c r="D4331"/>
  <c r="E4330"/>
  <c r="E2728"/>
  <c r="D2729"/>
  <c r="E3529"/>
  <c r="D3530"/>
  <c r="D1933"/>
  <c r="E1932"/>
  <c r="D331"/>
  <c r="E330"/>
  <c r="D1130" l="1"/>
  <c r="E1129"/>
  <c r="E2729"/>
  <c r="D2730"/>
  <c r="E4331"/>
  <c r="D4332"/>
  <c r="E3530"/>
  <c r="D3531"/>
  <c r="D1934"/>
  <c r="E1933"/>
  <c r="D332"/>
  <c r="E331"/>
  <c r="E1130" l="1"/>
  <c r="D1131"/>
  <c r="E4332"/>
  <c r="D4333"/>
  <c r="E3531"/>
  <c r="D3532"/>
  <c r="E2730"/>
  <c r="D2731"/>
  <c r="D1935"/>
  <c r="E1934"/>
  <c r="D333"/>
  <c r="E332"/>
  <c r="E3532" l="1"/>
  <c r="D3533"/>
  <c r="E1131"/>
  <c r="D1132"/>
  <c r="E2731"/>
  <c r="D2732"/>
  <c r="E4333"/>
  <c r="D4334"/>
  <c r="D1936"/>
  <c r="E1935"/>
  <c r="D334"/>
  <c r="E333"/>
  <c r="E2732" l="1"/>
  <c r="D2733"/>
  <c r="E3533"/>
  <c r="D3534"/>
  <c r="E4334"/>
  <c r="D4335"/>
  <c r="D1133"/>
  <c r="E1132"/>
  <c r="D1937"/>
  <c r="E1936"/>
  <c r="D335"/>
  <c r="E334"/>
  <c r="D4336" l="1"/>
  <c r="E4335"/>
  <c r="E2733"/>
  <c r="D2734"/>
  <c r="E1133"/>
  <c r="D1134"/>
  <c r="E3534"/>
  <c r="D3535"/>
  <c r="D1938"/>
  <c r="E1937"/>
  <c r="D336"/>
  <c r="E335"/>
  <c r="D4337" l="1"/>
  <c r="E4336"/>
  <c r="E1134"/>
  <c r="D1135"/>
  <c r="E3535"/>
  <c r="D3536"/>
  <c r="D2735"/>
  <c r="E2734"/>
  <c r="D1939"/>
  <c r="E1938"/>
  <c r="D337"/>
  <c r="E336"/>
  <c r="E4337" l="1"/>
  <c r="D4338"/>
  <c r="D3537"/>
  <c r="E3536"/>
  <c r="E2735"/>
  <c r="D2736"/>
  <c r="E1135"/>
  <c r="D1136"/>
  <c r="D1940"/>
  <c r="E1939"/>
  <c r="D338"/>
  <c r="E337"/>
  <c r="E2736" l="1"/>
  <c r="D2737"/>
  <c r="D4339"/>
  <c r="E4338"/>
  <c r="E3537"/>
  <c r="D3538"/>
  <c r="E1136"/>
  <c r="D1137"/>
  <c r="D1941"/>
  <c r="E1940"/>
  <c r="D339"/>
  <c r="E338"/>
  <c r="D3539" l="1"/>
  <c r="E3538"/>
  <c r="E2737"/>
  <c r="D2738"/>
  <c r="D4340"/>
  <c r="E4339"/>
  <c r="E1137"/>
  <c r="D1138"/>
  <c r="D1942"/>
  <c r="E1941"/>
  <c r="D340"/>
  <c r="E339"/>
  <c r="D4341" l="1"/>
  <c r="E4340"/>
  <c r="D3540"/>
  <c r="E3539"/>
  <c r="E1138"/>
  <c r="D1139"/>
  <c r="E2738"/>
  <c r="D2739"/>
  <c r="D1943"/>
  <c r="E1942"/>
  <c r="D341"/>
  <c r="E340"/>
  <c r="E4341" l="1"/>
  <c r="D4342"/>
  <c r="E1139"/>
  <c r="D1140"/>
  <c r="E3540"/>
  <c r="D3541"/>
  <c r="E2739"/>
  <c r="D2740"/>
  <c r="D1944"/>
  <c r="E1943"/>
  <c r="D342"/>
  <c r="E341"/>
  <c r="E3541" l="1"/>
  <c r="D3542"/>
  <c r="D4343"/>
  <c r="E4342"/>
  <c r="E2740"/>
  <c r="D2741"/>
  <c r="E1140"/>
  <c r="D1141"/>
  <c r="D1945"/>
  <c r="E1944"/>
  <c r="D343"/>
  <c r="E342"/>
  <c r="E2741" l="1"/>
  <c r="D2742"/>
  <c r="D3543"/>
  <c r="E3542"/>
  <c r="D4344"/>
  <c r="E4343"/>
  <c r="E1141"/>
  <c r="D1142"/>
  <c r="D1946"/>
  <c r="E1945"/>
  <c r="D344"/>
  <c r="E343"/>
  <c r="E4344" l="1"/>
  <c r="D4345"/>
  <c r="E2742"/>
  <c r="D2743"/>
  <c r="D3544"/>
  <c r="E3543"/>
  <c r="E1142"/>
  <c r="D1143"/>
  <c r="D1947"/>
  <c r="E1946"/>
  <c r="D345"/>
  <c r="E344"/>
  <c r="D4346" l="1"/>
  <c r="E4345"/>
  <c r="E3544"/>
  <c r="D3545"/>
  <c r="E1143"/>
  <c r="D1144"/>
  <c r="E2743"/>
  <c r="D2744"/>
  <c r="D1948"/>
  <c r="E1947"/>
  <c r="D346"/>
  <c r="E345"/>
  <c r="E4346" l="1"/>
  <c r="D4347"/>
  <c r="E1144"/>
  <c r="D1145"/>
  <c r="E2744"/>
  <c r="D2745"/>
  <c r="E3545"/>
  <c r="D3546"/>
  <c r="D1949"/>
  <c r="E1948"/>
  <c r="D347"/>
  <c r="E346"/>
  <c r="E2745" l="1"/>
  <c r="D2746"/>
  <c r="D4348"/>
  <c r="E4347"/>
  <c r="D3547"/>
  <c r="E3546"/>
  <c r="E1145"/>
  <c r="D1146"/>
  <c r="D1950"/>
  <c r="E1949"/>
  <c r="D348"/>
  <c r="E347"/>
  <c r="E3547" l="1"/>
  <c r="D3548"/>
  <c r="D2747"/>
  <c r="E2746"/>
  <c r="E4348"/>
  <c r="D4349"/>
  <c r="E1146"/>
  <c r="D1147"/>
  <c r="D1951"/>
  <c r="E1950"/>
  <c r="D349"/>
  <c r="E348"/>
  <c r="E4349" l="1"/>
  <c r="D4350"/>
  <c r="E3548"/>
  <c r="D3549"/>
  <c r="D2748"/>
  <c r="E2747"/>
  <c r="E1147"/>
  <c r="D1148"/>
  <c r="D1952"/>
  <c r="E1951"/>
  <c r="D350"/>
  <c r="E349"/>
  <c r="E4350" l="1"/>
  <c r="D4351"/>
  <c r="E2748"/>
  <c r="D2749"/>
  <c r="D1149"/>
  <c r="E1148"/>
  <c r="E3549"/>
  <c r="D3550"/>
  <c r="D1953"/>
  <c r="E1952"/>
  <c r="D351"/>
  <c r="E350"/>
  <c r="E1149" l="1"/>
  <c r="D1150"/>
  <c r="D4352"/>
  <c r="E4351"/>
  <c r="E3550"/>
  <c r="D3551"/>
  <c r="E2749"/>
  <c r="D2750"/>
  <c r="D1954"/>
  <c r="E1953"/>
  <c r="D352"/>
  <c r="E351"/>
  <c r="E3551" l="1"/>
  <c r="D3552"/>
  <c r="E1150"/>
  <c r="D1151"/>
  <c r="E4352"/>
  <c r="D4353"/>
  <c r="D2751"/>
  <c r="E2750"/>
  <c r="D1955"/>
  <c r="E1954"/>
  <c r="D353"/>
  <c r="E352"/>
  <c r="D4354" l="1"/>
  <c r="E4353"/>
  <c r="E3552"/>
  <c r="D3553"/>
  <c r="D2752"/>
  <c r="E2751"/>
  <c r="E1151"/>
  <c r="D1152"/>
  <c r="D1956"/>
  <c r="E1955"/>
  <c r="D354"/>
  <c r="E353"/>
  <c r="E2752" l="1"/>
  <c r="D2753"/>
  <c r="E4354"/>
  <c r="D4355"/>
  <c r="E1152"/>
  <c r="D1153"/>
  <c r="E3553"/>
  <c r="D3554"/>
  <c r="D1957"/>
  <c r="E1956"/>
  <c r="D355"/>
  <c r="E354"/>
  <c r="E1153" l="1"/>
  <c r="D1154"/>
  <c r="E2753"/>
  <c r="D2754"/>
  <c r="D3555"/>
  <c r="E3554"/>
  <c r="D4356"/>
  <c r="E4355"/>
  <c r="D1958"/>
  <c r="E1957"/>
  <c r="D356"/>
  <c r="E355"/>
  <c r="D3556" l="1"/>
  <c r="E3555"/>
  <c r="E1154"/>
  <c r="D1155"/>
  <c r="E4356"/>
  <c r="D4357"/>
  <c r="E2754"/>
  <c r="D2755"/>
  <c r="D1959"/>
  <c r="E1958"/>
  <c r="D357"/>
  <c r="E356"/>
  <c r="E3556" l="1"/>
  <c r="D3557"/>
  <c r="D4358"/>
  <c r="E4357"/>
  <c r="D2756"/>
  <c r="E2755"/>
  <c r="E1155"/>
  <c r="D1156"/>
  <c r="D1960"/>
  <c r="E1959"/>
  <c r="D358"/>
  <c r="E357"/>
  <c r="E2756" l="1"/>
  <c r="D2757"/>
  <c r="E3557"/>
  <c r="D3558"/>
  <c r="E4358"/>
  <c r="D4359"/>
  <c r="E1156"/>
  <c r="D1157"/>
  <c r="D1961"/>
  <c r="E1960"/>
  <c r="D359"/>
  <c r="E358"/>
  <c r="D4360" l="1"/>
  <c r="E4359"/>
  <c r="E2757"/>
  <c r="D2758"/>
  <c r="E1157"/>
  <c r="D1158"/>
  <c r="D3559"/>
  <c r="E3558"/>
  <c r="D1962"/>
  <c r="E1961"/>
  <c r="D360"/>
  <c r="E359"/>
  <c r="D4361" l="1"/>
  <c r="E4360"/>
  <c r="E1158"/>
  <c r="D1159"/>
  <c r="D3560"/>
  <c r="E3559"/>
  <c r="E2758"/>
  <c r="D2759"/>
  <c r="D1963"/>
  <c r="E1962"/>
  <c r="D361"/>
  <c r="E360"/>
  <c r="D3561" l="1"/>
  <c r="E3560"/>
  <c r="E4361"/>
  <c r="D4362"/>
  <c r="E2759"/>
  <c r="D2760"/>
  <c r="E1159"/>
  <c r="D1160"/>
  <c r="D1964"/>
  <c r="E1963"/>
  <c r="D362"/>
  <c r="E361"/>
  <c r="E3561" l="1"/>
  <c r="D3562"/>
  <c r="E2760"/>
  <c r="D2761"/>
  <c r="E1160"/>
  <c r="D1161"/>
  <c r="D4363"/>
  <c r="E4362"/>
  <c r="D1965"/>
  <c r="E1964"/>
  <c r="D363"/>
  <c r="E362"/>
  <c r="E1161" l="1"/>
  <c r="D1162"/>
  <c r="E3562"/>
  <c r="D3563"/>
  <c r="E4363"/>
  <c r="D4364"/>
  <c r="D2762"/>
  <c r="E2761"/>
  <c r="D1966"/>
  <c r="E1965"/>
  <c r="D364"/>
  <c r="E363"/>
  <c r="D4365" l="1"/>
  <c r="E4364"/>
  <c r="E1162"/>
  <c r="D1163"/>
  <c r="E2762"/>
  <c r="D2763"/>
  <c r="D3564"/>
  <c r="E3563"/>
  <c r="D1967"/>
  <c r="E1966"/>
  <c r="D365"/>
  <c r="E364"/>
  <c r="D4366" l="1"/>
  <c r="E4365"/>
  <c r="D2764"/>
  <c r="E2763"/>
  <c r="E3564"/>
  <c r="D3565"/>
  <c r="E1163"/>
  <c r="D1164"/>
  <c r="D1968"/>
  <c r="E1967"/>
  <c r="D366"/>
  <c r="E365"/>
  <c r="E4366" l="1"/>
  <c r="D4367"/>
  <c r="E3565"/>
  <c r="D3566"/>
  <c r="E2764"/>
  <c r="D2765"/>
  <c r="D1165"/>
  <c r="E1164"/>
  <c r="D1969"/>
  <c r="E1968"/>
  <c r="D367"/>
  <c r="E366"/>
  <c r="D2766" l="1"/>
  <c r="E2765"/>
  <c r="D4368"/>
  <c r="E4367"/>
  <c r="E1165"/>
  <c r="D1166"/>
  <c r="E3566"/>
  <c r="D3567"/>
  <c r="D1970"/>
  <c r="E1969"/>
  <c r="D368"/>
  <c r="E367"/>
  <c r="E2766" l="1"/>
  <c r="D2767"/>
  <c r="E1166"/>
  <c r="D1167"/>
  <c r="E4368"/>
  <c r="D4369"/>
  <c r="D3568"/>
  <c r="E3567"/>
  <c r="D1971"/>
  <c r="E1970"/>
  <c r="D369"/>
  <c r="E368"/>
  <c r="D4370" l="1"/>
  <c r="E4369"/>
  <c r="D2768"/>
  <c r="E2767"/>
  <c r="E3568"/>
  <c r="D3569"/>
  <c r="E1167"/>
  <c r="D1168"/>
  <c r="D1972"/>
  <c r="E1971"/>
  <c r="D370"/>
  <c r="E369"/>
  <c r="E4370" l="1"/>
  <c r="D4371"/>
  <c r="E3569"/>
  <c r="D3570"/>
  <c r="E2768"/>
  <c r="D2769"/>
  <c r="E1168"/>
  <c r="D1169"/>
  <c r="D1973"/>
  <c r="E1972"/>
  <c r="D371"/>
  <c r="E370"/>
  <c r="D2770" l="1"/>
  <c r="E2769"/>
  <c r="D4372"/>
  <c r="E4371"/>
  <c r="E1169"/>
  <c r="D1170"/>
  <c r="E3570"/>
  <c r="D3571"/>
  <c r="D1974"/>
  <c r="E1973"/>
  <c r="D372"/>
  <c r="E371"/>
  <c r="D2771" l="1"/>
  <c r="E2770"/>
  <c r="E1170"/>
  <c r="D1171"/>
  <c r="E4372"/>
  <c r="D4373"/>
  <c r="E3571"/>
  <c r="D3572"/>
  <c r="D1975"/>
  <c r="E1974"/>
  <c r="D373"/>
  <c r="E372"/>
  <c r="D2772" l="1"/>
  <c r="E2771"/>
  <c r="E4373"/>
  <c r="D4374"/>
  <c r="E3572"/>
  <c r="D3573"/>
  <c r="E1171"/>
  <c r="D1172"/>
  <c r="D1976"/>
  <c r="E1975"/>
  <c r="D374"/>
  <c r="E373"/>
  <c r="E2772" l="1"/>
  <c r="D2773"/>
  <c r="E3573"/>
  <c r="D3574"/>
  <c r="E1172"/>
  <c r="D1173"/>
  <c r="E4374"/>
  <c r="D4375"/>
  <c r="D1977"/>
  <c r="E1976"/>
  <c r="D375"/>
  <c r="E374"/>
  <c r="E1173" l="1"/>
  <c r="D1174"/>
  <c r="E2773"/>
  <c r="D2774"/>
  <c r="D4376"/>
  <c r="E4375"/>
  <c r="E3574"/>
  <c r="D3575"/>
  <c r="D1978"/>
  <c r="E1977"/>
  <c r="D376"/>
  <c r="E375"/>
  <c r="E4376" l="1"/>
  <c r="D4377"/>
  <c r="E1174"/>
  <c r="D1175"/>
  <c r="E3575"/>
  <c r="D3576"/>
  <c r="D2775"/>
  <c r="E2774"/>
  <c r="D1979"/>
  <c r="E1978"/>
  <c r="D377"/>
  <c r="E376"/>
  <c r="E3576" l="1"/>
  <c r="D3577"/>
  <c r="D4378"/>
  <c r="E4377"/>
  <c r="D2776"/>
  <c r="E2775"/>
  <c r="E1175"/>
  <c r="D1176"/>
  <c r="D1980"/>
  <c r="E1979"/>
  <c r="D378"/>
  <c r="E377"/>
  <c r="E3577" l="1"/>
  <c r="D3578"/>
  <c r="E4378"/>
  <c r="D4379"/>
  <c r="E2776"/>
  <c r="D2777"/>
  <c r="E1176"/>
  <c r="D1177"/>
  <c r="D1981"/>
  <c r="E1980"/>
  <c r="D379"/>
  <c r="E378"/>
  <c r="E2777" l="1"/>
  <c r="D2778"/>
  <c r="D3579"/>
  <c r="E3578"/>
  <c r="E1177"/>
  <c r="D1178"/>
  <c r="D4380"/>
  <c r="E4379"/>
  <c r="D1982"/>
  <c r="E1981"/>
  <c r="D380"/>
  <c r="E379"/>
  <c r="E2778" l="1"/>
  <c r="D2779"/>
  <c r="E1178"/>
  <c r="D1179"/>
  <c r="D4381"/>
  <c r="E4380"/>
  <c r="D3580"/>
  <c r="E3579"/>
  <c r="D1983"/>
  <c r="E1982"/>
  <c r="D381"/>
  <c r="E380"/>
  <c r="E2779" l="1"/>
  <c r="D2780"/>
  <c r="D3581"/>
  <c r="E3580"/>
  <c r="E4381"/>
  <c r="D4382"/>
  <c r="E1179"/>
  <c r="D1180"/>
  <c r="D1984"/>
  <c r="E1983"/>
  <c r="D382"/>
  <c r="E381"/>
  <c r="D4383" l="1"/>
  <c r="E4382"/>
  <c r="E2780"/>
  <c r="D2781"/>
  <c r="E3581"/>
  <c r="D3582"/>
  <c r="E1180"/>
  <c r="D1181"/>
  <c r="D1985"/>
  <c r="E1984"/>
  <c r="D383"/>
  <c r="E382"/>
  <c r="D4384" l="1"/>
  <c r="E4383"/>
  <c r="D3583"/>
  <c r="E3582"/>
  <c r="E1181"/>
  <c r="D1182"/>
  <c r="E2781"/>
  <c r="D2782"/>
  <c r="D1986"/>
  <c r="E1985"/>
  <c r="D384"/>
  <c r="E383"/>
  <c r="D4385" l="1"/>
  <c r="E4384"/>
  <c r="D3584"/>
  <c r="E3583"/>
  <c r="E1182"/>
  <c r="D1183"/>
  <c r="E2782"/>
  <c r="D2783"/>
  <c r="D1987"/>
  <c r="E1986"/>
  <c r="D385"/>
  <c r="E384"/>
  <c r="D4386" l="1"/>
  <c r="E4385"/>
  <c r="E1183"/>
  <c r="D1184"/>
  <c r="E3584"/>
  <c r="D3585"/>
  <c r="E2783"/>
  <c r="D2784"/>
  <c r="D1988"/>
  <c r="E1987"/>
  <c r="D386"/>
  <c r="E385"/>
  <c r="D4387" l="1"/>
  <c r="E4386"/>
  <c r="E3585"/>
  <c r="D3586"/>
  <c r="E2784"/>
  <c r="D2785"/>
  <c r="E1184"/>
  <c r="D1185"/>
  <c r="D1989"/>
  <c r="E1988"/>
  <c r="D387"/>
  <c r="E386"/>
  <c r="E4387" l="1"/>
  <c r="D4388"/>
  <c r="E2785"/>
  <c r="D2786"/>
  <c r="E1185"/>
  <c r="D1186"/>
  <c r="E3586"/>
  <c r="D3587"/>
  <c r="D1990"/>
  <c r="E1989"/>
  <c r="D388"/>
  <c r="E387"/>
  <c r="E1186" l="1"/>
  <c r="D1187"/>
  <c r="D4389"/>
  <c r="E4388"/>
  <c r="E3587"/>
  <c r="D3588"/>
  <c r="D2787"/>
  <c r="E2786"/>
  <c r="D1991"/>
  <c r="E1990"/>
  <c r="D389"/>
  <c r="E388"/>
  <c r="E1187" l="1"/>
  <c r="D1188"/>
  <c r="E3588"/>
  <c r="D3589"/>
  <c r="D2788"/>
  <c r="E2787"/>
  <c r="D4390"/>
  <c r="E4389"/>
  <c r="D1992"/>
  <c r="E1991"/>
  <c r="D390"/>
  <c r="E389"/>
  <c r="D1189" l="1"/>
  <c r="E1188"/>
  <c r="E4390"/>
  <c r="D4391"/>
  <c r="E2788"/>
  <c r="D2789"/>
  <c r="E3589"/>
  <c r="D3590"/>
  <c r="D1993"/>
  <c r="E1992"/>
  <c r="D391"/>
  <c r="E390"/>
  <c r="E1189" l="1"/>
  <c r="D1190"/>
  <c r="D2790"/>
  <c r="E2789"/>
  <c r="E3590"/>
  <c r="D3591"/>
  <c r="D4392"/>
  <c r="E4391"/>
  <c r="D1994"/>
  <c r="E1993"/>
  <c r="D392"/>
  <c r="E391"/>
  <c r="E1190" l="1"/>
  <c r="D1191"/>
  <c r="E3591"/>
  <c r="D3592"/>
  <c r="E4392"/>
  <c r="D4393"/>
  <c r="D2791"/>
  <c r="E2790"/>
  <c r="D1995"/>
  <c r="E1994"/>
  <c r="D393"/>
  <c r="E392"/>
  <c r="E4393" l="1"/>
  <c r="D4394"/>
  <c r="E1191"/>
  <c r="D1192"/>
  <c r="E2791"/>
  <c r="D2792"/>
  <c r="D3593"/>
  <c r="E3592"/>
  <c r="D1996"/>
  <c r="E1995"/>
  <c r="D394"/>
  <c r="E393"/>
  <c r="E2792" l="1"/>
  <c r="D2793"/>
  <c r="E4394"/>
  <c r="D4395"/>
  <c r="E3593"/>
  <c r="D3594"/>
  <c r="E1192"/>
  <c r="D1193"/>
  <c r="D1997"/>
  <c r="E1996"/>
  <c r="D395"/>
  <c r="E394"/>
  <c r="E3594" l="1"/>
  <c r="D3595"/>
  <c r="E2793"/>
  <c r="D2794"/>
  <c r="E1193"/>
  <c r="D1194"/>
  <c r="D4396"/>
  <c r="E4395"/>
  <c r="D1998"/>
  <c r="E1997"/>
  <c r="D396"/>
  <c r="E395"/>
  <c r="E1194" l="1"/>
  <c r="D1195"/>
  <c r="E3595"/>
  <c r="D3596"/>
  <c r="E4396"/>
  <c r="D4397"/>
  <c r="D2795"/>
  <c r="E2794"/>
  <c r="D1999"/>
  <c r="E1998"/>
  <c r="D397"/>
  <c r="E396"/>
  <c r="D4398" l="1"/>
  <c r="E4397"/>
  <c r="E1195"/>
  <c r="D1196"/>
  <c r="D2796"/>
  <c r="E2795"/>
  <c r="E3596"/>
  <c r="D3597"/>
  <c r="D2000"/>
  <c r="E1999"/>
  <c r="D398"/>
  <c r="E397"/>
  <c r="E2796" l="1"/>
  <c r="D2797"/>
  <c r="D4399"/>
  <c r="E4398"/>
  <c r="E3597"/>
  <c r="D3598"/>
  <c r="E1196"/>
  <c r="D1197"/>
  <c r="D2001"/>
  <c r="E2000"/>
  <c r="D399"/>
  <c r="E398"/>
  <c r="E3598" l="1"/>
  <c r="D3599"/>
  <c r="D2798"/>
  <c r="E2797"/>
  <c r="E4399"/>
  <c r="D4400"/>
  <c r="E1197"/>
  <c r="D1198"/>
  <c r="D2002"/>
  <c r="E2001"/>
  <c r="D400"/>
  <c r="E399"/>
  <c r="E4400" l="1"/>
  <c r="D4401"/>
  <c r="D3600"/>
  <c r="E3599"/>
  <c r="E2798"/>
  <c r="D2799"/>
  <c r="E1198"/>
  <c r="D1199"/>
  <c r="D2003"/>
  <c r="E2002"/>
  <c r="D401"/>
  <c r="E400"/>
  <c r="D2800" l="1"/>
  <c r="E2799"/>
  <c r="E4401"/>
  <c r="D4402"/>
  <c r="E3600"/>
  <c r="D3601"/>
  <c r="E1199"/>
  <c r="D1200"/>
  <c r="D2004"/>
  <c r="E2003"/>
  <c r="D402"/>
  <c r="E401"/>
  <c r="E2800" l="1"/>
  <c r="D2801"/>
  <c r="E3601"/>
  <c r="D3602"/>
  <c r="E1200"/>
  <c r="D1201"/>
  <c r="E4402"/>
  <c r="D4403"/>
  <c r="D2005"/>
  <c r="E2004"/>
  <c r="D403"/>
  <c r="E402"/>
  <c r="E1201" l="1"/>
  <c r="D1202"/>
  <c r="E2801"/>
  <c r="D2802"/>
  <c r="D4404"/>
  <c r="E4403"/>
  <c r="E3602"/>
  <c r="D3603"/>
  <c r="D2006"/>
  <c r="E2005"/>
  <c r="D404"/>
  <c r="E403"/>
  <c r="D4405" l="1"/>
  <c r="E4404"/>
  <c r="E1202"/>
  <c r="D1203"/>
  <c r="D3604"/>
  <c r="E3603"/>
  <c r="E2802"/>
  <c r="D2803"/>
  <c r="D2007"/>
  <c r="E2006"/>
  <c r="D405"/>
  <c r="E404"/>
  <c r="E3604" l="1"/>
  <c r="D3605"/>
  <c r="E4405"/>
  <c r="D4406"/>
  <c r="D2804"/>
  <c r="E2803"/>
  <c r="E1203"/>
  <c r="D1204"/>
  <c r="D2008"/>
  <c r="E2007"/>
  <c r="D406"/>
  <c r="E405"/>
  <c r="E2804" l="1"/>
  <c r="D2805"/>
  <c r="E3605"/>
  <c r="D3606"/>
  <c r="D1205"/>
  <c r="E1204"/>
  <c r="D4407"/>
  <c r="E4406"/>
  <c r="D2009"/>
  <c r="E2008"/>
  <c r="D407"/>
  <c r="E406"/>
  <c r="E1205" l="1"/>
  <c r="D1206"/>
  <c r="E2805"/>
  <c r="D2806"/>
  <c r="E4407"/>
  <c r="D4408"/>
  <c r="D3607"/>
  <c r="E3606"/>
  <c r="D2010"/>
  <c r="E2009"/>
  <c r="D408"/>
  <c r="E407"/>
  <c r="D4409" l="1"/>
  <c r="E4408"/>
  <c r="E1206"/>
  <c r="D1207"/>
  <c r="E3607"/>
  <c r="D3608"/>
  <c r="D2807"/>
  <c r="E2806"/>
  <c r="D2011"/>
  <c r="E2010"/>
  <c r="D409"/>
  <c r="E408"/>
  <c r="D4410" l="1"/>
  <c r="E4409"/>
  <c r="E3608"/>
  <c r="D3609"/>
  <c r="D2808"/>
  <c r="E2807"/>
  <c r="E1207"/>
  <c r="D1208"/>
  <c r="D2012"/>
  <c r="E2011"/>
  <c r="D410"/>
  <c r="E409"/>
  <c r="E2808" l="1"/>
  <c r="D2809"/>
  <c r="D4411"/>
  <c r="E4410"/>
  <c r="E1208"/>
  <c r="D1209"/>
  <c r="E3609"/>
  <c r="D3610"/>
  <c r="D2013"/>
  <c r="E2012"/>
  <c r="D411"/>
  <c r="E410"/>
  <c r="E1209" l="1"/>
  <c r="D1210"/>
  <c r="E2809"/>
  <c r="D2810"/>
  <c r="D4412"/>
  <c r="E4411"/>
  <c r="E3610"/>
  <c r="D3611"/>
  <c r="D2014"/>
  <c r="E2013"/>
  <c r="D412"/>
  <c r="E411"/>
  <c r="E1210" l="1"/>
  <c r="D1211"/>
  <c r="D4413"/>
  <c r="E4412"/>
  <c r="E3611"/>
  <c r="D3612"/>
  <c r="D2811"/>
  <c r="E2810"/>
  <c r="D2015"/>
  <c r="E2014"/>
  <c r="D413"/>
  <c r="E412"/>
  <c r="E1211" l="1"/>
  <c r="D1212"/>
  <c r="E3612"/>
  <c r="D3613"/>
  <c r="E2811"/>
  <c r="D2812"/>
  <c r="E4413"/>
  <c r="D4414"/>
  <c r="D2016"/>
  <c r="E2015"/>
  <c r="D414"/>
  <c r="E413"/>
  <c r="E2812" l="1"/>
  <c r="D2813"/>
  <c r="E1212"/>
  <c r="D1213"/>
  <c r="E4414"/>
  <c r="D4415"/>
  <c r="E3613"/>
  <c r="D3614"/>
  <c r="D2017"/>
  <c r="E2016"/>
  <c r="D415"/>
  <c r="E414"/>
  <c r="D4416" l="1"/>
  <c r="E4415"/>
  <c r="E2813"/>
  <c r="D2814"/>
  <c r="D3615"/>
  <c r="E3614"/>
  <c r="E1213"/>
  <c r="D1214"/>
  <c r="D2018"/>
  <c r="E2017"/>
  <c r="D416"/>
  <c r="E415"/>
  <c r="E3615" l="1"/>
  <c r="D3616"/>
  <c r="D4417"/>
  <c r="E4416"/>
  <c r="E1214"/>
  <c r="D1215"/>
  <c r="E2814"/>
  <c r="D2815"/>
  <c r="D2019"/>
  <c r="E2018"/>
  <c r="D417"/>
  <c r="E416"/>
  <c r="E1215" l="1"/>
  <c r="D1216"/>
  <c r="E3616"/>
  <c r="D3617"/>
  <c r="D4418"/>
  <c r="E4417"/>
  <c r="E2815"/>
  <c r="D2816"/>
  <c r="D2020"/>
  <c r="E2019"/>
  <c r="D418"/>
  <c r="E417"/>
  <c r="D4419" l="1"/>
  <c r="E4418"/>
  <c r="E1216"/>
  <c r="D1217"/>
  <c r="E2816"/>
  <c r="D2817"/>
  <c r="E3617"/>
  <c r="D3618"/>
  <c r="D2021"/>
  <c r="E2020"/>
  <c r="D419"/>
  <c r="E418"/>
  <c r="D4420" l="1"/>
  <c r="E4419"/>
  <c r="E2817"/>
  <c r="D2818"/>
  <c r="E3618"/>
  <c r="D3619"/>
  <c r="E1217"/>
  <c r="D1218"/>
  <c r="D2022"/>
  <c r="E2021"/>
  <c r="D420"/>
  <c r="E419"/>
  <c r="D4421" l="1"/>
  <c r="E4420"/>
  <c r="D3620"/>
  <c r="E3619"/>
  <c r="E1218"/>
  <c r="D1219"/>
  <c r="E2818"/>
  <c r="D2819"/>
  <c r="D2023"/>
  <c r="E2022"/>
  <c r="D421"/>
  <c r="E420"/>
  <c r="E4421" l="1"/>
  <c r="D4422"/>
  <c r="E1219"/>
  <c r="D1220"/>
  <c r="E3620"/>
  <c r="D3621"/>
  <c r="E2819"/>
  <c r="D2820"/>
  <c r="D2024"/>
  <c r="E2023"/>
  <c r="D422"/>
  <c r="E421"/>
  <c r="E3621" l="1"/>
  <c r="D3622"/>
  <c r="D4423"/>
  <c r="E4422"/>
  <c r="E2820"/>
  <c r="D2821"/>
  <c r="D1221"/>
  <c r="E1220"/>
  <c r="D2025"/>
  <c r="E2024"/>
  <c r="D423"/>
  <c r="E422"/>
  <c r="D2822" l="1"/>
  <c r="E2821"/>
  <c r="E3622"/>
  <c r="D3623"/>
  <c r="E1221"/>
  <c r="D1222"/>
  <c r="D4424"/>
  <c r="E4423"/>
  <c r="D2026"/>
  <c r="E2025"/>
  <c r="D424"/>
  <c r="E423"/>
  <c r="E2822" l="1"/>
  <c r="D2823"/>
  <c r="E1222"/>
  <c r="D1223"/>
  <c r="D4425"/>
  <c r="E4424"/>
  <c r="D3624"/>
  <c r="E3623"/>
  <c r="D2027"/>
  <c r="E2026"/>
  <c r="D425"/>
  <c r="E424"/>
  <c r="E4425" l="1"/>
  <c r="D4426"/>
  <c r="E2823"/>
  <c r="D2824"/>
  <c r="E3624"/>
  <c r="D3625"/>
  <c r="E1223"/>
  <c r="D1224"/>
  <c r="D2028"/>
  <c r="E2027"/>
  <c r="D426"/>
  <c r="E425"/>
  <c r="E3625" l="1"/>
  <c r="D3626"/>
  <c r="E4426"/>
  <c r="D4427"/>
  <c r="E1224"/>
  <c r="D1225"/>
  <c r="E2824"/>
  <c r="D2825"/>
  <c r="D2029"/>
  <c r="E2028"/>
  <c r="D427"/>
  <c r="E426"/>
  <c r="E1225" l="1"/>
  <c r="D1226"/>
  <c r="E3626"/>
  <c r="D3627"/>
  <c r="E2825"/>
  <c r="D2826"/>
  <c r="D4428"/>
  <c r="E4427"/>
  <c r="D2030"/>
  <c r="E2029"/>
  <c r="D428"/>
  <c r="E427"/>
  <c r="D2827" l="1"/>
  <c r="E2826"/>
  <c r="E1226"/>
  <c r="D1227"/>
  <c r="D4429"/>
  <c r="E4428"/>
  <c r="E3627"/>
  <c r="D3628"/>
  <c r="D2031"/>
  <c r="E2030"/>
  <c r="D429"/>
  <c r="E428"/>
  <c r="E4429" l="1"/>
  <c r="D4430"/>
  <c r="D2828"/>
  <c r="E2827"/>
  <c r="E3628"/>
  <c r="D3629"/>
  <c r="E1227"/>
  <c r="D1228"/>
  <c r="D2032"/>
  <c r="E2031"/>
  <c r="D430"/>
  <c r="E429"/>
  <c r="E3629" l="1"/>
  <c r="D3630"/>
  <c r="D4431"/>
  <c r="E4430"/>
  <c r="E2828"/>
  <c r="D2829"/>
  <c r="E1228"/>
  <c r="D1229"/>
  <c r="D2033"/>
  <c r="E2032"/>
  <c r="D431"/>
  <c r="E430"/>
  <c r="E2829" l="1"/>
  <c r="D2830"/>
  <c r="D3631"/>
  <c r="E3630"/>
  <c r="D4432"/>
  <c r="E4431"/>
  <c r="E1229"/>
  <c r="D1230"/>
  <c r="D2034"/>
  <c r="E2033"/>
  <c r="D432"/>
  <c r="E431"/>
  <c r="E2830" l="1"/>
  <c r="D2831"/>
  <c r="D3632"/>
  <c r="E3631"/>
  <c r="D4433"/>
  <c r="E4432"/>
  <c r="E1230"/>
  <c r="D1231"/>
  <c r="D2035"/>
  <c r="E2034"/>
  <c r="D433"/>
  <c r="E432"/>
  <c r="E2831" l="1"/>
  <c r="D2832"/>
  <c r="E3632"/>
  <c r="D3633"/>
  <c r="E4433"/>
  <c r="D4434"/>
  <c r="E1231"/>
  <c r="D1232"/>
  <c r="D2036"/>
  <c r="E2035"/>
  <c r="D434"/>
  <c r="E433"/>
  <c r="E4434" l="1"/>
  <c r="D4435"/>
  <c r="E2832"/>
  <c r="D2833"/>
  <c r="E1232"/>
  <c r="D1233"/>
  <c r="E3633"/>
  <c r="D3634"/>
  <c r="D2037"/>
  <c r="E2036"/>
  <c r="D435"/>
  <c r="E434"/>
  <c r="E1233" l="1"/>
  <c r="D1234"/>
  <c r="D4436"/>
  <c r="E4435"/>
  <c r="D3635"/>
  <c r="E3634"/>
  <c r="E2833"/>
  <c r="D2834"/>
  <c r="D2038"/>
  <c r="E2037"/>
  <c r="D436"/>
  <c r="E435"/>
  <c r="E1234" l="1"/>
  <c r="D1235"/>
  <c r="D4437"/>
  <c r="E4436"/>
  <c r="E3635"/>
  <c r="D3636"/>
  <c r="E2834"/>
  <c r="D2835"/>
  <c r="D2039"/>
  <c r="E2038"/>
  <c r="D437"/>
  <c r="E436"/>
  <c r="E3636" l="1"/>
  <c r="D3637"/>
  <c r="E1235"/>
  <c r="D1236"/>
  <c r="D4438"/>
  <c r="E4437"/>
  <c r="E2835"/>
  <c r="D2836"/>
  <c r="D2040"/>
  <c r="E2039"/>
  <c r="D438"/>
  <c r="E437"/>
  <c r="D4439" l="1"/>
  <c r="E4438"/>
  <c r="E3637"/>
  <c r="D3638"/>
  <c r="E2836"/>
  <c r="D2837"/>
  <c r="D1237"/>
  <c r="E1236"/>
  <c r="D2041"/>
  <c r="E2040"/>
  <c r="D439"/>
  <c r="E438"/>
  <c r="E4439" l="1"/>
  <c r="D4440"/>
  <c r="E2837"/>
  <c r="D2838"/>
  <c r="E1237"/>
  <c r="D1238"/>
  <c r="E3638"/>
  <c r="D3639"/>
  <c r="D2042"/>
  <c r="E2041"/>
  <c r="D440"/>
  <c r="E439"/>
  <c r="E1238" l="1"/>
  <c r="D1239"/>
  <c r="D4441"/>
  <c r="E4440"/>
  <c r="D3640"/>
  <c r="E3639"/>
  <c r="E2838"/>
  <c r="D2839"/>
  <c r="D2043"/>
  <c r="E2042"/>
  <c r="D441"/>
  <c r="E440"/>
  <c r="E1239" l="1"/>
  <c r="D1240"/>
  <c r="E4441"/>
  <c r="D4442"/>
  <c r="E3640"/>
  <c r="D3641"/>
  <c r="D2840"/>
  <c r="E2839"/>
  <c r="D2044"/>
  <c r="E2043"/>
  <c r="D442"/>
  <c r="E441"/>
  <c r="E3641" l="1"/>
  <c r="D3642"/>
  <c r="E1240"/>
  <c r="D1241"/>
  <c r="E2840"/>
  <c r="D2841"/>
  <c r="E4442"/>
  <c r="D4443"/>
  <c r="D2045"/>
  <c r="E2044"/>
  <c r="D443"/>
  <c r="E442"/>
  <c r="D2842" l="1"/>
  <c r="E2841"/>
  <c r="E3642"/>
  <c r="D3643"/>
  <c r="E4443"/>
  <c r="D4444"/>
  <c r="E1241"/>
  <c r="D1242"/>
  <c r="D2046"/>
  <c r="E2045"/>
  <c r="D444"/>
  <c r="E443"/>
  <c r="E2842" l="1"/>
  <c r="D2843"/>
  <c r="D4445"/>
  <c r="E4444"/>
  <c r="E1242"/>
  <c r="D1243"/>
  <c r="E3643"/>
  <c r="D3644"/>
  <c r="D2047"/>
  <c r="E2046"/>
  <c r="D445"/>
  <c r="E444"/>
  <c r="E1243" l="1"/>
  <c r="D1244"/>
  <c r="D2844"/>
  <c r="E2843"/>
  <c r="E4445"/>
  <c r="D4446"/>
  <c r="E3644"/>
  <c r="D3645"/>
  <c r="D2048"/>
  <c r="E2047"/>
  <c r="D446"/>
  <c r="E445"/>
  <c r="D4447" l="1"/>
  <c r="E4446"/>
  <c r="D1245"/>
  <c r="E1244"/>
  <c r="E2844"/>
  <c r="D2845"/>
  <c r="E3645"/>
  <c r="D3646"/>
  <c r="D2049"/>
  <c r="E2048"/>
  <c r="D447"/>
  <c r="E446"/>
  <c r="D4448" l="1"/>
  <c r="E4447"/>
  <c r="D2846"/>
  <c r="E2845"/>
  <c r="E1245"/>
  <c r="D1246"/>
  <c r="E3646"/>
  <c r="D3647"/>
  <c r="D2050"/>
  <c r="E2049"/>
  <c r="D448"/>
  <c r="E447"/>
  <c r="E4448" l="1"/>
  <c r="D4449"/>
  <c r="E1246"/>
  <c r="D1247"/>
  <c r="E2846"/>
  <c r="D2847"/>
  <c r="E3647"/>
  <c r="D3648"/>
  <c r="D2051"/>
  <c r="E2050"/>
  <c r="D449"/>
  <c r="E448"/>
  <c r="D2848" l="1"/>
  <c r="E2847"/>
  <c r="D4450"/>
  <c r="E4449"/>
  <c r="E3648"/>
  <c r="D3649"/>
  <c r="E1247"/>
  <c r="D1248"/>
  <c r="D2052"/>
  <c r="E2051"/>
  <c r="D450"/>
  <c r="E449"/>
  <c r="E2848" l="1"/>
  <c r="D2849"/>
  <c r="E4450"/>
  <c r="D4451"/>
  <c r="E3649"/>
  <c r="D3650"/>
  <c r="E1248"/>
  <c r="D1249"/>
  <c r="D2053"/>
  <c r="E2052"/>
  <c r="D451"/>
  <c r="E450"/>
  <c r="E3650" l="1"/>
  <c r="D3651"/>
  <c r="D2850"/>
  <c r="E2849"/>
  <c r="E1249"/>
  <c r="D1250"/>
  <c r="D4452"/>
  <c r="E4451"/>
  <c r="D2054"/>
  <c r="E2053"/>
  <c r="D452"/>
  <c r="E451"/>
  <c r="E1250" l="1"/>
  <c r="D1251"/>
  <c r="D3652"/>
  <c r="E3651"/>
  <c r="E4452"/>
  <c r="D4453"/>
  <c r="E2850"/>
  <c r="D2851"/>
  <c r="D2055"/>
  <c r="E2054"/>
  <c r="D453"/>
  <c r="E452"/>
  <c r="D4454" l="1"/>
  <c r="E4453"/>
  <c r="E1251"/>
  <c r="D1252"/>
  <c r="E3652"/>
  <c r="D3653"/>
  <c r="D2852"/>
  <c r="E2851"/>
  <c r="D2056"/>
  <c r="E2055"/>
  <c r="D454"/>
  <c r="E453"/>
  <c r="E4454" l="1"/>
  <c r="D4455"/>
  <c r="E3653"/>
  <c r="D3654"/>
  <c r="E2852"/>
  <c r="D2853"/>
  <c r="E1252"/>
  <c r="D1253"/>
  <c r="D2057"/>
  <c r="E2056"/>
  <c r="D455"/>
  <c r="E454"/>
  <c r="E2853" l="1"/>
  <c r="D2854"/>
  <c r="E4455"/>
  <c r="D4456"/>
  <c r="E1253"/>
  <c r="D1254"/>
  <c r="D3655"/>
  <c r="E3654"/>
  <c r="D2058"/>
  <c r="E2057"/>
  <c r="D456"/>
  <c r="E455"/>
  <c r="E1254" l="1"/>
  <c r="D1255"/>
  <c r="D2855"/>
  <c r="E2854"/>
  <c r="E3655"/>
  <c r="D3656"/>
  <c r="E4456"/>
  <c r="D4457"/>
  <c r="D2059"/>
  <c r="E2058"/>
  <c r="D457"/>
  <c r="E456"/>
  <c r="E3656" l="1"/>
  <c r="D3657"/>
  <c r="E1255"/>
  <c r="D1256"/>
  <c r="E2855"/>
  <c r="D2856"/>
  <c r="E4457"/>
  <c r="D4458"/>
  <c r="D2060"/>
  <c r="E2059"/>
  <c r="D458"/>
  <c r="E457"/>
  <c r="E2856" l="1"/>
  <c r="D2857"/>
  <c r="E3657"/>
  <c r="D3658"/>
  <c r="D4459"/>
  <c r="E4458"/>
  <c r="E1256"/>
  <c r="D1257"/>
  <c r="D2061"/>
  <c r="E2060"/>
  <c r="D459"/>
  <c r="E458"/>
  <c r="D4460" l="1"/>
  <c r="E4459"/>
  <c r="D2858"/>
  <c r="E2857"/>
  <c r="E1257"/>
  <c r="D1258"/>
  <c r="E3658"/>
  <c r="D3659"/>
  <c r="D2062"/>
  <c r="E2061"/>
  <c r="D460"/>
  <c r="E459"/>
  <c r="D4461" l="1"/>
  <c r="E4460"/>
  <c r="E1258"/>
  <c r="D1259"/>
  <c r="E2858"/>
  <c r="D2859"/>
  <c r="D3660"/>
  <c r="E3659"/>
  <c r="D2063"/>
  <c r="E2062"/>
  <c r="D461"/>
  <c r="E460"/>
  <c r="E4461" l="1"/>
  <c r="D4462"/>
  <c r="E2859"/>
  <c r="D2860"/>
  <c r="E3660"/>
  <c r="D3661"/>
  <c r="E1259"/>
  <c r="D1260"/>
  <c r="D2064"/>
  <c r="E2063"/>
  <c r="D462"/>
  <c r="E461"/>
  <c r="E3661" l="1"/>
  <c r="D3662"/>
  <c r="E4462"/>
  <c r="D4463"/>
  <c r="D1261"/>
  <c r="E1260"/>
  <c r="E2860"/>
  <c r="D2861"/>
  <c r="D2065"/>
  <c r="E2064"/>
  <c r="D463"/>
  <c r="E462"/>
  <c r="E1261" l="1"/>
  <c r="D1262"/>
  <c r="E3662"/>
  <c r="D3663"/>
  <c r="D2862"/>
  <c r="E2861"/>
  <c r="D4464"/>
  <c r="E4463"/>
  <c r="D2066"/>
  <c r="E2065"/>
  <c r="D464"/>
  <c r="E463"/>
  <c r="E2862" l="1"/>
  <c r="D2863"/>
  <c r="E1262"/>
  <c r="D1263"/>
  <c r="D4465"/>
  <c r="E4464"/>
  <c r="E3663"/>
  <c r="D3664"/>
  <c r="D2067"/>
  <c r="E2066"/>
  <c r="D465"/>
  <c r="E464"/>
  <c r="D4466" l="1"/>
  <c r="E4465"/>
  <c r="E2863"/>
  <c r="D2864"/>
  <c r="E3664"/>
  <c r="D3665"/>
  <c r="E1263"/>
  <c r="D1264"/>
  <c r="D2068"/>
  <c r="E2067"/>
  <c r="D466"/>
  <c r="E465"/>
  <c r="D4467" l="1"/>
  <c r="E4466"/>
  <c r="E3665"/>
  <c r="D3666"/>
  <c r="E1264"/>
  <c r="D1265"/>
  <c r="E2864"/>
  <c r="D2865"/>
  <c r="D2069"/>
  <c r="E2068"/>
  <c r="D467"/>
  <c r="E466"/>
  <c r="E4467" l="1"/>
  <c r="D4468"/>
  <c r="E1265"/>
  <c r="D1266"/>
  <c r="E2865"/>
  <c r="D2866"/>
  <c r="E3666"/>
  <c r="D3667"/>
  <c r="D2070"/>
  <c r="E2069"/>
  <c r="D468"/>
  <c r="E467"/>
  <c r="E2866" l="1"/>
  <c r="D2867"/>
  <c r="E4468"/>
  <c r="D4469"/>
  <c r="D3668"/>
  <c r="E3667"/>
  <c r="E1266"/>
  <c r="D1267"/>
  <c r="D2071"/>
  <c r="E2070"/>
  <c r="D469"/>
  <c r="E468"/>
  <c r="E3668" l="1"/>
  <c r="D3669"/>
  <c r="E2867"/>
  <c r="D2868"/>
  <c r="E1267"/>
  <c r="D1268"/>
  <c r="D4470"/>
  <c r="E4469"/>
  <c r="D2072"/>
  <c r="E2071"/>
  <c r="D470"/>
  <c r="E469"/>
  <c r="D1269" l="1"/>
  <c r="E1268"/>
  <c r="E3669"/>
  <c r="D3670"/>
  <c r="E4470"/>
  <c r="D4471"/>
  <c r="E2868"/>
  <c r="D2869"/>
  <c r="D2073"/>
  <c r="E2072"/>
  <c r="D471"/>
  <c r="E470"/>
  <c r="E1269" l="1"/>
  <c r="D1270"/>
  <c r="E4471"/>
  <c r="D4472"/>
  <c r="D2870"/>
  <c r="E2869"/>
  <c r="E3670"/>
  <c r="D3671"/>
  <c r="D2074"/>
  <c r="E2073"/>
  <c r="D472"/>
  <c r="E471"/>
  <c r="E2870" l="1"/>
  <c r="D2871"/>
  <c r="E1270"/>
  <c r="D1271"/>
  <c r="D3672"/>
  <c r="E3671"/>
  <c r="E4472"/>
  <c r="D4473"/>
  <c r="D2075"/>
  <c r="E2074"/>
  <c r="D473"/>
  <c r="E472"/>
  <c r="E3672" l="1"/>
  <c r="D3673"/>
  <c r="E2871"/>
  <c r="D2872"/>
  <c r="E4473"/>
  <c r="D4474"/>
  <c r="E1271"/>
  <c r="D1272"/>
  <c r="D2076"/>
  <c r="E2075"/>
  <c r="D474"/>
  <c r="E473"/>
  <c r="D4475" l="1"/>
  <c r="E4474"/>
  <c r="E3673"/>
  <c r="D3674"/>
  <c r="E1272"/>
  <c r="D1273"/>
  <c r="E2872"/>
  <c r="D2873"/>
  <c r="D2077"/>
  <c r="E2076"/>
  <c r="D475"/>
  <c r="E474"/>
  <c r="D4476" l="1"/>
  <c r="E4475"/>
  <c r="E1273"/>
  <c r="D1274"/>
  <c r="E2873"/>
  <c r="D2874"/>
  <c r="D3675"/>
  <c r="E3674"/>
  <c r="D2078"/>
  <c r="E2077"/>
  <c r="D476"/>
  <c r="E475"/>
  <c r="D4477" l="1"/>
  <c r="E4476"/>
  <c r="E2874"/>
  <c r="D2875"/>
  <c r="D3676"/>
  <c r="E3675"/>
  <c r="E1274"/>
  <c r="D1275"/>
  <c r="D2079"/>
  <c r="E2078"/>
  <c r="D477"/>
  <c r="E476"/>
  <c r="E3676" l="1"/>
  <c r="D3677"/>
  <c r="E4477"/>
  <c r="D4478"/>
  <c r="E1275"/>
  <c r="D1276"/>
  <c r="E2875"/>
  <c r="D2876"/>
  <c r="D2080"/>
  <c r="E2079"/>
  <c r="D478"/>
  <c r="E477"/>
  <c r="E1276" l="1"/>
  <c r="D1277"/>
  <c r="E3677"/>
  <c r="D3678"/>
  <c r="E2876"/>
  <c r="D2877"/>
  <c r="D4479"/>
  <c r="E4478"/>
  <c r="D2081"/>
  <c r="E2080"/>
  <c r="D479"/>
  <c r="E478"/>
  <c r="E2877" l="1"/>
  <c r="D2878"/>
  <c r="E1277"/>
  <c r="D1278"/>
  <c r="D4480"/>
  <c r="E4479"/>
  <c r="D3679"/>
  <c r="E3678"/>
  <c r="D2082"/>
  <c r="E2081"/>
  <c r="D480"/>
  <c r="E479"/>
  <c r="E4480" l="1"/>
  <c r="D4481"/>
  <c r="E2878"/>
  <c r="D2879"/>
  <c r="E3679"/>
  <c r="D3680"/>
  <c r="E1278"/>
  <c r="D1279"/>
  <c r="D2083"/>
  <c r="E2082"/>
  <c r="D481"/>
  <c r="E480"/>
  <c r="D3681" l="1"/>
  <c r="E3680"/>
  <c r="D4482"/>
  <c r="E4481"/>
  <c r="E1279"/>
  <c r="D1280"/>
  <c r="E2879"/>
  <c r="D2880"/>
  <c r="D2084"/>
  <c r="E2083"/>
  <c r="D482"/>
  <c r="E481"/>
  <c r="E3681" l="1"/>
  <c r="D3682"/>
  <c r="E1280"/>
  <c r="D1281"/>
  <c r="E4482"/>
  <c r="D4483"/>
  <c r="E2880"/>
  <c r="D2881"/>
  <c r="D2085"/>
  <c r="E2084"/>
  <c r="D483"/>
  <c r="E482"/>
  <c r="E4483" l="1"/>
  <c r="D4484"/>
  <c r="D3683"/>
  <c r="E3682"/>
  <c r="E2881"/>
  <c r="D2882"/>
  <c r="E1281"/>
  <c r="D1282"/>
  <c r="D2086"/>
  <c r="E2085"/>
  <c r="D484"/>
  <c r="E483"/>
  <c r="D2883" l="1"/>
  <c r="E2882"/>
  <c r="D4485"/>
  <c r="E4484"/>
  <c r="E3683"/>
  <c r="D3684"/>
  <c r="E1282"/>
  <c r="D1283"/>
  <c r="D2087"/>
  <c r="E2086"/>
  <c r="D485"/>
  <c r="E484"/>
  <c r="D2884" l="1"/>
  <c r="E2883"/>
  <c r="E3684"/>
  <c r="D3685"/>
  <c r="D4486"/>
  <c r="E4485"/>
  <c r="E1283"/>
  <c r="D1284"/>
  <c r="D2088"/>
  <c r="E2087"/>
  <c r="D486"/>
  <c r="E485"/>
  <c r="E4486" l="1"/>
  <c r="D4487"/>
  <c r="E2884"/>
  <c r="D2885"/>
  <c r="D1285"/>
  <c r="E1284"/>
  <c r="E3685"/>
  <c r="D3686"/>
  <c r="D2089"/>
  <c r="E2088"/>
  <c r="D487"/>
  <c r="E486"/>
  <c r="E1285" l="1"/>
  <c r="D1286"/>
  <c r="D4488"/>
  <c r="E4487"/>
  <c r="E3686"/>
  <c r="D3687"/>
  <c r="E2885"/>
  <c r="D2886"/>
  <c r="D2090"/>
  <c r="E2089"/>
  <c r="D488"/>
  <c r="E487"/>
  <c r="E3687" l="1"/>
  <c r="D3688"/>
  <c r="E1286"/>
  <c r="D1287"/>
  <c r="D4489"/>
  <c r="E4488"/>
  <c r="E2886"/>
  <c r="D2887"/>
  <c r="D2091"/>
  <c r="E2090"/>
  <c r="D489"/>
  <c r="E488"/>
  <c r="E3688" l="1"/>
  <c r="D3689"/>
  <c r="D4490"/>
  <c r="E4489"/>
  <c r="E2887"/>
  <c r="D2888"/>
  <c r="E1287"/>
  <c r="D1288"/>
  <c r="D2092"/>
  <c r="E2091"/>
  <c r="D490"/>
  <c r="E489"/>
  <c r="E2888" l="1"/>
  <c r="D2889"/>
  <c r="E3689"/>
  <c r="D3690"/>
  <c r="D4491"/>
  <c r="E4490"/>
  <c r="E1288"/>
  <c r="D1289"/>
  <c r="D2093"/>
  <c r="E2092"/>
  <c r="D491"/>
  <c r="E490"/>
  <c r="E4491" l="1"/>
  <c r="D4492"/>
  <c r="E2889"/>
  <c r="D2890"/>
  <c r="E1289"/>
  <c r="D1290"/>
  <c r="E3690"/>
  <c r="D3691"/>
  <c r="D2094"/>
  <c r="E2093"/>
  <c r="D492"/>
  <c r="E491"/>
  <c r="E1290" l="1"/>
  <c r="D1291"/>
  <c r="D4493"/>
  <c r="E4492"/>
  <c r="D3692"/>
  <c r="E3691"/>
  <c r="E2890"/>
  <c r="D2891"/>
  <c r="D2095"/>
  <c r="E2094"/>
  <c r="D493"/>
  <c r="E492"/>
  <c r="E1291" l="1"/>
  <c r="D1292"/>
  <c r="E4493"/>
  <c r="D4494"/>
  <c r="E3692"/>
  <c r="D3693"/>
  <c r="D2892"/>
  <c r="E2891"/>
  <c r="D2096"/>
  <c r="E2095"/>
  <c r="D494"/>
  <c r="E493"/>
  <c r="E3693" l="1"/>
  <c r="D3694"/>
  <c r="E1292"/>
  <c r="D1293"/>
  <c r="E2892"/>
  <c r="D2893"/>
  <c r="E4494"/>
  <c r="D4495"/>
  <c r="D2097"/>
  <c r="E2096"/>
  <c r="D495"/>
  <c r="E494"/>
  <c r="D2894" l="1"/>
  <c r="E2893"/>
  <c r="E3694"/>
  <c r="D3695"/>
  <c r="D4496"/>
  <c r="E4495"/>
  <c r="E1293"/>
  <c r="D1294"/>
  <c r="D2098"/>
  <c r="E2097"/>
  <c r="D496"/>
  <c r="E495"/>
  <c r="E4496" l="1"/>
  <c r="D4497"/>
  <c r="E2894"/>
  <c r="D2895"/>
  <c r="E1294"/>
  <c r="D1295"/>
  <c r="E3695"/>
  <c r="D3696"/>
  <c r="D2099"/>
  <c r="E2098"/>
  <c r="D497"/>
  <c r="E496"/>
  <c r="E1295" l="1"/>
  <c r="D1296"/>
  <c r="D4498"/>
  <c r="E4497"/>
  <c r="E3696"/>
  <c r="D3697"/>
  <c r="D2896"/>
  <c r="E2895"/>
  <c r="D2100"/>
  <c r="E2099"/>
  <c r="D498"/>
  <c r="E497"/>
  <c r="E1296" l="1"/>
  <c r="D1297"/>
  <c r="E3697"/>
  <c r="D3698"/>
  <c r="E2896"/>
  <c r="D2897"/>
  <c r="E4498"/>
  <c r="D4499"/>
  <c r="D2101"/>
  <c r="E2100"/>
  <c r="D499"/>
  <c r="E498"/>
  <c r="E2897" l="1"/>
  <c r="D2898"/>
  <c r="E1297"/>
  <c r="D1298"/>
  <c r="E4499"/>
  <c r="D4500"/>
  <c r="D3699"/>
  <c r="E3698"/>
  <c r="D2102"/>
  <c r="E2101"/>
  <c r="D500"/>
  <c r="E499"/>
  <c r="E4500" l="1"/>
  <c r="D4501"/>
  <c r="D2899"/>
  <c r="E2898"/>
  <c r="E3699"/>
  <c r="D3700"/>
  <c r="E1298"/>
  <c r="D1299"/>
  <c r="D2103"/>
  <c r="E2102"/>
  <c r="D501"/>
  <c r="E500"/>
  <c r="E3700" l="1"/>
  <c r="D3701"/>
  <c r="D4502"/>
  <c r="E4501"/>
  <c r="E2899"/>
  <c r="D2900"/>
  <c r="E1299"/>
  <c r="D1300"/>
  <c r="D2104"/>
  <c r="E2103"/>
  <c r="E501"/>
  <c r="D502"/>
  <c r="E2900" l="1"/>
  <c r="D2901"/>
  <c r="E3701"/>
  <c r="D3702"/>
  <c r="E4502"/>
  <c r="D4503"/>
  <c r="D1301"/>
  <c r="E1300"/>
  <c r="D2105"/>
  <c r="E2104"/>
  <c r="D503"/>
  <c r="E502"/>
  <c r="D4504" l="1"/>
  <c r="E4503"/>
  <c r="D2902"/>
  <c r="E2901"/>
  <c r="E1301"/>
  <c r="D1302"/>
  <c r="E3702"/>
  <c r="D3703"/>
  <c r="D2106"/>
  <c r="E2105"/>
  <c r="D504"/>
  <c r="E503"/>
  <c r="E4504" l="1"/>
  <c r="D4505"/>
  <c r="E1302"/>
  <c r="D1303"/>
  <c r="D2903"/>
  <c r="E2902"/>
  <c r="E3703"/>
  <c r="D3704"/>
  <c r="D2107"/>
  <c r="E2106"/>
  <c r="D505"/>
  <c r="E504"/>
  <c r="D4506" l="1"/>
  <c r="E4505"/>
  <c r="D2904"/>
  <c r="E2903"/>
  <c r="E3704"/>
  <c r="D3705"/>
  <c r="E1303"/>
  <c r="D1304"/>
  <c r="D2108"/>
  <c r="E2107"/>
  <c r="D506"/>
  <c r="E505"/>
  <c r="E4506" l="1"/>
  <c r="D4507"/>
  <c r="E2904"/>
  <c r="D2905"/>
  <c r="E3705"/>
  <c r="D3706"/>
  <c r="E1304"/>
  <c r="D1305"/>
  <c r="D2109"/>
  <c r="E2108"/>
  <c r="D507"/>
  <c r="E506"/>
  <c r="E3706" l="1"/>
  <c r="D3707"/>
  <c r="D4508"/>
  <c r="E4507"/>
  <c r="E1305"/>
  <c r="D1306"/>
  <c r="D2906"/>
  <c r="E2905"/>
  <c r="D2110"/>
  <c r="E2109"/>
  <c r="D508"/>
  <c r="E507"/>
  <c r="E1306" l="1"/>
  <c r="D1307"/>
  <c r="D3708"/>
  <c r="E3707"/>
  <c r="E2906"/>
  <c r="D2907"/>
  <c r="E4508"/>
  <c r="D4509"/>
  <c r="D2111"/>
  <c r="E2110"/>
  <c r="D509"/>
  <c r="E508"/>
  <c r="D2908" l="1"/>
  <c r="E2907"/>
  <c r="E1307"/>
  <c r="D1308"/>
  <c r="E3708"/>
  <c r="D3709"/>
  <c r="E4509"/>
  <c r="D4510"/>
  <c r="D2112"/>
  <c r="E2111"/>
  <c r="E509"/>
  <c r="D510"/>
  <c r="E2908" l="1"/>
  <c r="D2909"/>
  <c r="E3709"/>
  <c r="D3710"/>
  <c r="E4510"/>
  <c r="D4511"/>
  <c r="E1308"/>
  <c r="D1309"/>
  <c r="D2113"/>
  <c r="E2112"/>
  <c r="D511"/>
  <c r="E510"/>
  <c r="D4512" l="1"/>
  <c r="E4511"/>
  <c r="E2909"/>
  <c r="D2910"/>
  <c r="E1309"/>
  <c r="D1310"/>
  <c r="E3710"/>
  <c r="D3711"/>
  <c r="D2114"/>
  <c r="E2113"/>
  <c r="D512"/>
  <c r="E511"/>
  <c r="E4512" l="1"/>
  <c r="D4513"/>
  <c r="E1310"/>
  <c r="D1311"/>
  <c r="E3711"/>
  <c r="D3712"/>
  <c r="D2911"/>
  <c r="E2910"/>
  <c r="D2115"/>
  <c r="E2114"/>
  <c r="D513"/>
  <c r="E512"/>
  <c r="E3712" l="1"/>
  <c r="D3713"/>
  <c r="D4514"/>
  <c r="E4513"/>
  <c r="D2912"/>
  <c r="E2911"/>
  <c r="E1311"/>
  <c r="D1312"/>
  <c r="D2116"/>
  <c r="E2115"/>
  <c r="D514"/>
  <c r="E513"/>
  <c r="E2912" l="1"/>
  <c r="D2913"/>
  <c r="E3713"/>
  <c r="D3714"/>
  <c r="E4514"/>
  <c r="D4515"/>
  <c r="E1312"/>
  <c r="D1313"/>
  <c r="D2117"/>
  <c r="E2116"/>
  <c r="D515"/>
  <c r="E514"/>
  <c r="D4516" l="1"/>
  <c r="E4515"/>
  <c r="E2913"/>
  <c r="D2914"/>
  <c r="E1313"/>
  <c r="D1314"/>
  <c r="D3715"/>
  <c r="E3714"/>
  <c r="D2118"/>
  <c r="E2117"/>
  <c r="D516"/>
  <c r="E515"/>
  <c r="E4516" l="1"/>
  <c r="D4517"/>
  <c r="E1314"/>
  <c r="D1315"/>
  <c r="D3716"/>
  <c r="E3715"/>
  <c r="E2914"/>
  <c r="D2915"/>
  <c r="D2119"/>
  <c r="E2118"/>
  <c r="D517"/>
  <c r="E516"/>
  <c r="D3717" l="1"/>
  <c r="E3716"/>
  <c r="E4517"/>
  <c r="D4518"/>
  <c r="E2915"/>
  <c r="D2916"/>
  <c r="E1315"/>
  <c r="D1316"/>
  <c r="D2120"/>
  <c r="E2119"/>
  <c r="E517"/>
  <c r="D518"/>
  <c r="E3717" l="1"/>
  <c r="D3718"/>
  <c r="E2916"/>
  <c r="D2917"/>
  <c r="D1317"/>
  <c r="E1316"/>
  <c r="E4518"/>
  <c r="D4519"/>
  <c r="D2121"/>
  <c r="E2120"/>
  <c r="D519"/>
  <c r="E518"/>
  <c r="E3718" l="1"/>
  <c r="D3719"/>
  <c r="E1317"/>
  <c r="D1318"/>
  <c r="D4520"/>
  <c r="E4519"/>
  <c r="E2917"/>
  <c r="D2918"/>
  <c r="D2122"/>
  <c r="E2121"/>
  <c r="D520"/>
  <c r="E519"/>
  <c r="E4520" l="1"/>
  <c r="D4521"/>
  <c r="E3719"/>
  <c r="D3720"/>
  <c r="D2919"/>
  <c r="E2918"/>
  <c r="E1318"/>
  <c r="D1319"/>
  <c r="D2123"/>
  <c r="E2122"/>
  <c r="D521"/>
  <c r="E520"/>
  <c r="D2920" l="1"/>
  <c r="E2919"/>
  <c r="D4522"/>
  <c r="E4521"/>
  <c r="E1319"/>
  <c r="D1320"/>
  <c r="E3720"/>
  <c r="D3721"/>
  <c r="D2124"/>
  <c r="E2123"/>
  <c r="D522"/>
  <c r="E521"/>
  <c r="E2920" l="1"/>
  <c r="D2921"/>
  <c r="E1320"/>
  <c r="D1321"/>
  <c r="E4522"/>
  <c r="D4523"/>
  <c r="E3721"/>
  <c r="D3722"/>
  <c r="D2125"/>
  <c r="E2124"/>
  <c r="D523"/>
  <c r="E522"/>
  <c r="D4524" l="1"/>
  <c r="E4523"/>
  <c r="D2922"/>
  <c r="E2921"/>
  <c r="E3722"/>
  <c r="D3723"/>
  <c r="E1321"/>
  <c r="D1322"/>
  <c r="D2126"/>
  <c r="E2125"/>
  <c r="D524"/>
  <c r="E523"/>
  <c r="E4524" l="1"/>
  <c r="D4525"/>
  <c r="E3723"/>
  <c r="D3724"/>
  <c r="D2923"/>
  <c r="E2922"/>
  <c r="D1323"/>
  <c r="E1322"/>
  <c r="D2127"/>
  <c r="E2126"/>
  <c r="D525"/>
  <c r="E524"/>
  <c r="D2924" l="1"/>
  <c r="E2923"/>
  <c r="E4525"/>
  <c r="D4526"/>
  <c r="E1323"/>
  <c r="D1324"/>
  <c r="E3724"/>
  <c r="D3725"/>
  <c r="D2128"/>
  <c r="E2127"/>
  <c r="E525"/>
  <c r="D526"/>
  <c r="E2924" l="1"/>
  <c r="D2925"/>
  <c r="E1324"/>
  <c r="D1325"/>
  <c r="E3725"/>
  <c r="D3726"/>
  <c r="E4526"/>
  <c r="D4527"/>
  <c r="D2129"/>
  <c r="E2128"/>
  <c r="D527"/>
  <c r="E526"/>
  <c r="E3726" l="1"/>
  <c r="D3727"/>
  <c r="E2925"/>
  <c r="D2926"/>
  <c r="E4527"/>
  <c r="D4528"/>
  <c r="D1326"/>
  <c r="E1325"/>
  <c r="D2130"/>
  <c r="E2129"/>
  <c r="D528"/>
  <c r="E527"/>
  <c r="D4529" l="1"/>
  <c r="E4528"/>
  <c r="E3727"/>
  <c r="D3728"/>
  <c r="E1326"/>
  <c r="D1327"/>
  <c r="D2927"/>
  <c r="E2926"/>
  <c r="D2131"/>
  <c r="E2130"/>
  <c r="D529"/>
  <c r="E528"/>
  <c r="D4530" l="1"/>
  <c r="E4529"/>
  <c r="D1328"/>
  <c r="E1327"/>
  <c r="D2928"/>
  <c r="E2927"/>
  <c r="E3728"/>
  <c r="D3729"/>
  <c r="D2132"/>
  <c r="E2131"/>
  <c r="D530"/>
  <c r="E529"/>
  <c r="E2928" l="1"/>
  <c r="D2929"/>
  <c r="E4530"/>
  <c r="D4531"/>
  <c r="D1329"/>
  <c r="E1328"/>
  <c r="E3729"/>
  <c r="D3730"/>
  <c r="D2133"/>
  <c r="E2132"/>
  <c r="D531"/>
  <c r="E530"/>
  <c r="E1329" l="1"/>
  <c r="D1330"/>
  <c r="E2929"/>
  <c r="D2930"/>
  <c r="E3730"/>
  <c r="D3731"/>
  <c r="E4531"/>
  <c r="D4532"/>
  <c r="D2134"/>
  <c r="E2133"/>
  <c r="D532"/>
  <c r="E531"/>
  <c r="E3731" l="1"/>
  <c r="D3732"/>
  <c r="D1331"/>
  <c r="E1330"/>
  <c r="E4532"/>
  <c r="D4533"/>
  <c r="E2930"/>
  <c r="D2931"/>
  <c r="D2135"/>
  <c r="E2134"/>
  <c r="D533"/>
  <c r="E532"/>
  <c r="E4533" l="1"/>
  <c r="D4534"/>
  <c r="D3733"/>
  <c r="E3732"/>
  <c r="D1332"/>
  <c r="E1331"/>
  <c r="E2931"/>
  <c r="D2932"/>
  <c r="D2136"/>
  <c r="E2135"/>
  <c r="E533"/>
  <c r="D534"/>
  <c r="E1332" l="1"/>
  <c r="D1333"/>
  <c r="E4534"/>
  <c r="D4535"/>
  <c r="E3733"/>
  <c r="D3734"/>
  <c r="D2933"/>
  <c r="E2932"/>
  <c r="D2137"/>
  <c r="E2136"/>
  <c r="D535"/>
  <c r="E534"/>
  <c r="E3734" l="1"/>
  <c r="D3735"/>
  <c r="D1334"/>
  <c r="E1333"/>
  <c r="D2934"/>
  <c r="E2933"/>
  <c r="E4535"/>
  <c r="D4536"/>
  <c r="D2138"/>
  <c r="E2137"/>
  <c r="D536"/>
  <c r="E535"/>
  <c r="D2935" l="1"/>
  <c r="E2934"/>
  <c r="D3736"/>
  <c r="E3735"/>
  <c r="E1334"/>
  <c r="D1335"/>
  <c r="E4536"/>
  <c r="D4537"/>
  <c r="D2139"/>
  <c r="E2138"/>
  <c r="D537"/>
  <c r="E536"/>
  <c r="D2936" l="1"/>
  <c r="E2935"/>
  <c r="D1336"/>
  <c r="E1335"/>
  <c r="E3736"/>
  <c r="D3737"/>
  <c r="D4538"/>
  <c r="E4537"/>
  <c r="D2140"/>
  <c r="E2139"/>
  <c r="D538"/>
  <c r="E537"/>
  <c r="D2937" l="1"/>
  <c r="E2936"/>
  <c r="D3738"/>
  <c r="E3737"/>
  <c r="E4538"/>
  <c r="D4539"/>
  <c r="E1336"/>
  <c r="D1337"/>
  <c r="D2141"/>
  <c r="E2140"/>
  <c r="D539"/>
  <c r="E538"/>
  <c r="E2937" l="1"/>
  <c r="D2938"/>
  <c r="D4540"/>
  <c r="E4539"/>
  <c r="D3739"/>
  <c r="E3738"/>
  <c r="D1338"/>
  <c r="E1337"/>
  <c r="D2142"/>
  <c r="E2141"/>
  <c r="D540"/>
  <c r="E539"/>
  <c r="E3739" l="1"/>
  <c r="D3740"/>
  <c r="E2938"/>
  <c r="D2939"/>
  <c r="D1339"/>
  <c r="E1338"/>
  <c r="E4540"/>
  <c r="D4541"/>
  <c r="D2143"/>
  <c r="E2142"/>
  <c r="D541"/>
  <c r="E540"/>
  <c r="E1339" l="1"/>
  <c r="D1340"/>
  <c r="D3741"/>
  <c r="E3740"/>
  <c r="D4542"/>
  <c r="E4541"/>
  <c r="E2939"/>
  <c r="D2940"/>
  <c r="D2144"/>
  <c r="E2143"/>
  <c r="E541"/>
  <c r="D542"/>
  <c r="D4543" l="1"/>
  <c r="E4542"/>
  <c r="E1340"/>
  <c r="D1341"/>
  <c r="D3742"/>
  <c r="E3741"/>
  <c r="D2941"/>
  <c r="E2940"/>
  <c r="D2145"/>
  <c r="E2144"/>
  <c r="D543"/>
  <c r="E542"/>
  <c r="E3742" l="1"/>
  <c r="D3743"/>
  <c r="D4544"/>
  <c r="E4543"/>
  <c r="D2942"/>
  <c r="E2941"/>
  <c r="D1342"/>
  <c r="E1341"/>
  <c r="D2146"/>
  <c r="E2145"/>
  <c r="D544"/>
  <c r="E543"/>
  <c r="D3744" l="1"/>
  <c r="E3743"/>
  <c r="E2942"/>
  <c r="D2943"/>
  <c r="E1342"/>
  <c r="D1343"/>
  <c r="D4545"/>
  <c r="E4544"/>
  <c r="D2147"/>
  <c r="E2146"/>
  <c r="D545"/>
  <c r="E544"/>
  <c r="E3744" l="1"/>
  <c r="D3745"/>
  <c r="E4545"/>
  <c r="D4546"/>
  <c r="D1344"/>
  <c r="E1343"/>
  <c r="E2943"/>
  <c r="D2944"/>
  <c r="D2148"/>
  <c r="E2147"/>
  <c r="D546"/>
  <c r="E545"/>
  <c r="E1344" l="1"/>
  <c r="D1345"/>
  <c r="D3746"/>
  <c r="E3745"/>
  <c r="D2945"/>
  <c r="E2944"/>
  <c r="D4547"/>
  <c r="E4546"/>
  <c r="D2149"/>
  <c r="E2148"/>
  <c r="D547"/>
  <c r="E546"/>
  <c r="D2946" l="1"/>
  <c r="E2945"/>
  <c r="D1346"/>
  <c r="E1345"/>
  <c r="D4548"/>
  <c r="E4547"/>
  <c r="D3747"/>
  <c r="E3746"/>
  <c r="D2150"/>
  <c r="E2149"/>
  <c r="D548"/>
  <c r="E547"/>
  <c r="E4548" l="1"/>
  <c r="D4549"/>
  <c r="D2947"/>
  <c r="E2946"/>
  <c r="D3748"/>
  <c r="E3747"/>
  <c r="E1346"/>
  <c r="D1347"/>
  <c r="D2151"/>
  <c r="E2150"/>
  <c r="D549"/>
  <c r="E548"/>
  <c r="D3749" l="1"/>
  <c r="E3748"/>
  <c r="D4550"/>
  <c r="E4549"/>
  <c r="E2947"/>
  <c r="D2948"/>
  <c r="D1348"/>
  <c r="E1347"/>
  <c r="D2152"/>
  <c r="E2151"/>
  <c r="E549"/>
  <c r="D550"/>
  <c r="D3750" l="1"/>
  <c r="E3749"/>
  <c r="D2949"/>
  <c r="E2948"/>
  <c r="D1349"/>
  <c r="E1348"/>
  <c r="E4550"/>
  <c r="D4551"/>
  <c r="D2153"/>
  <c r="E2152"/>
  <c r="D551"/>
  <c r="E550"/>
  <c r="E1349" l="1"/>
  <c r="D1350"/>
  <c r="E3750"/>
  <c r="D3751"/>
  <c r="E2949"/>
  <c r="D2950"/>
  <c r="E4551"/>
  <c r="D4552"/>
  <c r="D2154"/>
  <c r="E2153"/>
  <c r="D552"/>
  <c r="E551"/>
  <c r="D2951" l="1"/>
  <c r="E2950"/>
  <c r="D1351"/>
  <c r="E1350"/>
  <c r="D4553"/>
  <c r="E4552"/>
  <c r="D3752"/>
  <c r="E3751"/>
  <c r="D2155"/>
  <c r="E2154"/>
  <c r="D553"/>
  <c r="E552"/>
  <c r="D4554" l="1"/>
  <c r="E4553"/>
  <c r="D2952"/>
  <c r="E2951"/>
  <c r="D3753"/>
  <c r="E3752"/>
  <c r="D1352"/>
  <c r="E1351"/>
  <c r="D2156"/>
  <c r="E2155"/>
  <c r="D554"/>
  <c r="E553"/>
  <c r="D3754" l="1"/>
  <c r="E3753"/>
  <c r="D4555"/>
  <c r="E4554"/>
  <c r="E1352"/>
  <c r="D1353"/>
  <c r="E2952"/>
  <c r="D2953"/>
  <c r="D2157"/>
  <c r="E2156"/>
  <c r="D555"/>
  <c r="E554"/>
  <c r="D3755" l="1"/>
  <c r="E3754"/>
  <c r="D1354"/>
  <c r="E1353"/>
  <c r="E4555"/>
  <c r="D4556"/>
  <c r="D2954"/>
  <c r="E2953"/>
  <c r="D2158"/>
  <c r="E2157"/>
  <c r="D556"/>
  <c r="E555"/>
  <c r="D3756" l="1"/>
  <c r="E3755"/>
  <c r="D4557"/>
  <c r="E4556"/>
  <c r="E2954"/>
  <c r="D2955"/>
  <c r="D1355"/>
  <c r="E1354"/>
  <c r="D2159"/>
  <c r="E2158"/>
  <c r="D557"/>
  <c r="E556"/>
  <c r="D3757" l="1"/>
  <c r="E3756"/>
  <c r="D2956"/>
  <c r="E2955"/>
  <c r="D1356"/>
  <c r="E1355"/>
  <c r="D4558"/>
  <c r="E4557"/>
  <c r="D2160"/>
  <c r="E2159"/>
  <c r="E557"/>
  <c r="D558"/>
  <c r="D1357" l="1"/>
  <c r="E1356"/>
  <c r="E3757"/>
  <c r="D3758"/>
  <c r="D4559"/>
  <c r="E4558"/>
  <c r="E2956"/>
  <c r="D2957"/>
  <c r="D2161"/>
  <c r="E2160"/>
  <c r="D559"/>
  <c r="E558"/>
  <c r="D4560" l="1"/>
  <c r="E4559"/>
  <c r="D1358"/>
  <c r="E1357"/>
  <c r="D2958"/>
  <c r="E2957"/>
  <c r="D3759"/>
  <c r="E3758"/>
  <c r="D2162"/>
  <c r="E2161"/>
  <c r="D560"/>
  <c r="E559"/>
  <c r="D2959" l="1"/>
  <c r="E2958"/>
  <c r="D4561"/>
  <c r="E4560"/>
  <c r="D3760"/>
  <c r="E3759"/>
  <c r="D1359"/>
  <c r="E1358"/>
  <c r="D2163"/>
  <c r="E2162"/>
  <c r="D561"/>
  <c r="E560"/>
  <c r="E3760" l="1"/>
  <c r="D3761"/>
  <c r="E2959"/>
  <c r="D2960"/>
  <c r="E1359"/>
  <c r="D1360"/>
  <c r="D4562"/>
  <c r="E4561"/>
  <c r="D2164"/>
  <c r="E2163"/>
  <c r="D562"/>
  <c r="E561"/>
  <c r="D1361" l="1"/>
  <c r="E1360"/>
  <c r="E3761"/>
  <c r="D3762"/>
  <c r="D4563"/>
  <c r="E4562"/>
  <c r="E2960"/>
  <c r="D2961"/>
  <c r="D2165"/>
  <c r="E2164"/>
  <c r="D563"/>
  <c r="E562"/>
  <c r="E4563" l="1"/>
  <c r="D4564"/>
  <c r="D1362"/>
  <c r="E1361"/>
  <c r="D2962"/>
  <c r="E2961"/>
  <c r="D3763"/>
  <c r="E3762"/>
  <c r="D2166"/>
  <c r="E2165"/>
  <c r="D564"/>
  <c r="E563"/>
  <c r="D2963" l="1"/>
  <c r="E2962"/>
  <c r="D4565"/>
  <c r="E4564"/>
  <c r="E3763"/>
  <c r="D3764"/>
  <c r="E1362"/>
  <c r="D1363"/>
  <c r="D2167"/>
  <c r="E2166"/>
  <c r="D565"/>
  <c r="E564"/>
  <c r="D2964" l="1"/>
  <c r="E2963"/>
  <c r="D3765"/>
  <c r="E3764"/>
  <c r="E4565"/>
  <c r="D4566"/>
  <c r="D1364"/>
  <c r="E1363"/>
  <c r="D2168"/>
  <c r="E2167"/>
  <c r="E565"/>
  <c r="D566"/>
  <c r="E2964" l="1"/>
  <c r="D2965"/>
  <c r="D4567"/>
  <c r="E4566"/>
  <c r="D1365"/>
  <c r="E1364"/>
  <c r="E3765"/>
  <c r="D3766"/>
  <c r="D2169"/>
  <c r="E2168"/>
  <c r="D567"/>
  <c r="E566"/>
  <c r="E2965" l="1"/>
  <c r="D2966"/>
  <c r="E4567"/>
  <c r="D4568"/>
  <c r="E1365"/>
  <c r="D1366"/>
  <c r="E3766"/>
  <c r="D3767"/>
  <c r="D2170"/>
  <c r="E2169"/>
  <c r="D568"/>
  <c r="E567"/>
  <c r="D1367" l="1"/>
  <c r="E1366"/>
  <c r="D2967"/>
  <c r="E2966"/>
  <c r="D3768"/>
  <c r="E3767"/>
  <c r="D4569"/>
  <c r="E4568"/>
  <c r="D2171"/>
  <c r="E2170"/>
  <c r="D569"/>
  <c r="E568"/>
  <c r="E3768" l="1"/>
  <c r="D3769"/>
  <c r="D1368"/>
  <c r="E1367"/>
  <c r="D4570"/>
  <c r="E4569"/>
  <c r="D2968"/>
  <c r="E2967"/>
  <c r="D2172"/>
  <c r="E2171"/>
  <c r="D570"/>
  <c r="E569"/>
  <c r="D3770" l="1"/>
  <c r="E3769"/>
  <c r="E4570"/>
  <c r="D4571"/>
  <c r="E2968"/>
  <c r="D2969"/>
  <c r="E1368"/>
  <c r="D1369"/>
  <c r="D2173"/>
  <c r="E2172"/>
  <c r="D571"/>
  <c r="E570"/>
  <c r="D3771" l="1"/>
  <c r="E3770"/>
  <c r="E2969"/>
  <c r="D2970"/>
  <c r="D1370"/>
  <c r="E1369"/>
  <c r="D4572"/>
  <c r="E4571"/>
  <c r="D2174"/>
  <c r="E2173"/>
  <c r="D572"/>
  <c r="E571"/>
  <c r="E1370" l="1"/>
  <c r="D1371"/>
  <c r="D3772"/>
  <c r="E3771"/>
  <c r="D4573"/>
  <c r="E4572"/>
  <c r="E2970"/>
  <c r="D2971"/>
  <c r="D2175"/>
  <c r="E2174"/>
  <c r="D573"/>
  <c r="E572"/>
  <c r="D1372" l="1"/>
  <c r="E1371"/>
  <c r="E4573"/>
  <c r="D4574"/>
  <c r="D3773"/>
  <c r="E3772"/>
  <c r="D2972"/>
  <c r="E2971"/>
  <c r="D2176"/>
  <c r="E2175"/>
  <c r="E573"/>
  <c r="D574"/>
  <c r="D3774" l="1"/>
  <c r="E3773"/>
  <c r="D1373"/>
  <c r="E1372"/>
  <c r="E2972"/>
  <c r="D2973"/>
  <c r="E4574"/>
  <c r="D4575"/>
  <c r="D2177"/>
  <c r="E2176"/>
  <c r="D575"/>
  <c r="E574"/>
  <c r="E3774" l="1"/>
  <c r="D3775"/>
  <c r="D2974"/>
  <c r="E2973"/>
  <c r="D1374"/>
  <c r="E1373"/>
  <c r="E4575"/>
  <c r="D4576"/>
  <c r="D2178"/>
  <c r="E2177"/>
  <c r="D576"/>
  <c r="E575"/>
  <c r="D3776" l="1"/>
  <c r="E3775"/>
  <c r="D2975"/>
  <c r="E2974"/>
  <c r="E1374"/>
  <c r="D1375"/>
  <c r="E4576"/>
  <c r="D4577"/>
  <c r="D2179"/>
  <c r="E2178"/>
  <c r="D577"/>
  <c r="E576"/>
  <c r="E3776" l="1"/>
  <c r="D3777"/>
  <c r="D1376"/>
  <c r="E1375"/>
  <c r="E2975"/>
  <c r="D2976"/>
  <c r="D4578"/>
  <c r="E4577"/>
  <c r="D2180"/>
  <c r="E2179"/>
  <c r="D578"/>
  <c r="E577"/>
  <c r="E3777" l="1"/>
  <c r="D3778"/>
  <c r="E2976"/>
  <c r="D2977"/>
  <c r="D4579"/>
  <c r="E4578"/>
  <c r="D1377"/>
  <c r="E1376"/>
  <c r="D2181"/>
  <c r="E2180"/>
  <c r="D579"/>
  <c r="E578"/>
  <c r="E3778" l="1"/>
  <c r="D3779"/>
  <c r="E1377"/>
  <c r="D1378"/>
  <c r="D4580"/>
  <c r="E4579"/>
  <c r="D2978"/>
  <c r="E2977"/>
  <c r="D2182"/>
  <c r="E2181"/>
  <c r="D580"/>
  <c r="E579"/>
  <c r="D3780" l="1"/>
  <c r="E3779"/>
  <c r="D2979"/>
  <c r="E2978"/>
  <c r="E4580"/>
  <c r="D4581"/>
  <c r="D1379"/>
  <c r="E1378"/>
  <c r="D2183"/>
  <c r="E2182"/>
  <c r="D581"/>
  <c r="E580"/>
  <c r="D3781" l="1"/>
  <c r="E3780"/>
  <c r="D4582"/>
  <c r="E4581"/>
  <c r="E1379"/>
  <c r="D1380"/>
  <c r="E2979"/>
  <c r="D2980"/>
  <c r="D2184"/>
  <c r="E2183"/>
  <c r="E581"/>
  <c r="D582"/>
  <c r="E3781" l="1"/>
  <c r="D3782"/>
  <c r="D4583"/>
  <c r="E4582"/>
  <c r="D1381"/>
  <c r="E1380"/>
  <c r="E2980"/>
  <c r="D2981"/>
  <c r="D2185"/>
  <c r="E2184"/>
  <c r="D583"/>
  <c r="E582"/>
  <c r="E3782" l="1"/>
  <c r="D3783"/>
  <c r="D4584"/>
  <c r="E4583"/>
  <c r="D1382"/>
  <c r="E1381"/>
  <c r="D2982"/>
  <c r="E2981"/>
  <c r="D2186"/>
  <c r="E2185"/>
  <c r="D584"/>
  <c r="E583"/>
  <c r="E1382" l="1"/>
  <c r="D1383"/>
  <c r="D3784"/>
  <c r="E3783"/>
  <c r="D2983"/>
  <c r="E2982"/>
  <c r="E4584"/>
  <c r="D4585"/>
  <c r="D2187"/>
  <c r="E2186"/>
  <c r="D585"/>
  <c r="E584"/>
  <c r="E2983" l="1"/>
  <c r="D2984"/>
  <c r="D1384"/>
  <c r="E1383"/>
  <c r="E3784"/>
  <c r="D3785"/>
  <c r="E4585"/>
  <c r="D4586"/>
  <c r="D2188"/>
  <c r="E2187"/>
  <c r="D586"/>
  <c r="E585"/>
  <c r="D3786" l="1"/>
  <c r="E3785"/>
  <c r="E2984"/>
  <c r="D2985"/>
  <c r="D1385"/>
  <c r="E1384"/>
  <c r="D4587"/>
  <c r="E4586"/>
  <c r="D2189"/>
  <c r="E2188"/>
  <c r="D587"/>
  <c r="E586"/>
  <c r="E1385" l="1"/>
  <c r="D1386"/>
  <c r="E3786"/>
  <c r="D3787"/>
  <c r="E4587"/>
  <c r="D4588"/>
  <c r="D2986"/>
  <c r="E2985"/>
  <c r="D2190"/>
  <c r="E2189"/>
  <c r="D588"/>
  <c r="E587"/>
  <c r="E4588" l="1"/>
  <c r="D4589"/>
  <c r="D1387"/>
  <c r="E1386"/>
  <c r="D2987"/>
  <c r="E2986"/>
  <c r="E3787"/>
  <c r="D3788"/>
  <c r="D2191"/>
  <c r="E2190"/>
  <c r="D589"/>
  <c r="E588"/>
  <c r="E2987" l="1"/>
  <c r="D2988"/>
  <c r="E4589"/>
  <c r="D4590"/>
  <c r="D1388"/>
  <c r="E1387"/>
  <c r="D3789"/>
  <c r="E3788"/>
  <c r="D2192"/>
  <c r="E2191"/>
  <c r="E589"/>
  <c r="D590"/>
  <c r="D2989" l="1"/>
  <c r="E2988"/>
  <c r="D1389"/>
  <c r="E1388"/>
  <c r="D3790"/>
  <c r="E3789"/>
  <c r="D4591"/>
  <c r="E4590"/>
  <c r="D2193"/>
  <c r="E2192"/>
  <c r="D591"/>
  <c r="E590"/>
  <c r="E3790" l="1"/>
  <c r="D3791"/>
  <c r="D2990"/>
  <c r="E2989"/>
  <c r="D4592"/>
  <c r="E4591"/>
  <c r="D1390"/>
  <c r="E1389"/>
  <c r="D2194"/>
  <c r="E2193"/>
  <c r="D592"/>
  <c r="E591"/>
  <c r="D4593" l="1"/>
  <c r="E4592"/>
  <c r="D3792"/>
  <c r="E3791"/>
  <c r="D1391"/>
  <c r="E1390"/>
  <c r="D2991"/>
  <c r="E2990"/>
  <c r="D2195"/>
  <c r="E2194"/>
  <c r="D593"/>
  <c r="E592"/>
  <c r="E1391" l="1"/>
  <c r="D1392"/>
  <c r="E4593"/>
  <c r="D4594"/>
  <c r="D2992"/>
  <c r="E2991"/>
  <c r="D3793"/>
  <c r="E3792"/>
  <c r="D2196"/>
  <c r="E2195"/>
  <c r="D594"/>
  <c r="E593"/>
  <c r="D2993" l="1"/>
  <c r="E2992"/>
  <c r="D1393"/>
  <c r="E1392"/>
  <c r="D3794"/>
  <c r="E3793"/>
  <c r="D4595"/>
  <c r="E4594"/>
  <c r="D2197"/>
  <c r="E2196"/>
  <c r="D595"/>
  <c r="E594"/>
  <c r="E3794" l="1"/>
  <c r="D3795"/>
  <c r="D2994"/>
  <c r="E2993"/>
  <c r="E4595"/>
  <c r="D4596"/>
  <c r="D1394"/>
  <c r="E1393"/>
  <c r="D2198"/>
  <c r="E2197"/>
  <c r="D596"/>
  <c r="E595"/>
  <c r="D4597" l="1"/>
  <c r="E4596"/>
  <c r="D3796"/>
  <c r="E3795"/>
  <c r="E1394"/>
  <c r="D1395"/>
  <c r="E2994"/>
  <c r="D2995"/>
  <c r="D2199"/>
  <c r="E2198"/>
  <c r="D597"/>
  <c r="E596"/>
  <c r="D4598" l="1"/>
  <c r="E4597"/>
  <c r="D1396"/>
  <c r="E1395"/>
  <c r="D3797"/>
  <c r="E3796"/>
  <c r="D2996"/>
  <c r="E2995"/>
  <c r="D2200"/>
  <c r="E2199"/>
  <c r="E597"/>
  <c r="D598"/>
  <c r="E3797" l="1"/>
  <c r="D3798"/>
  <c r="E4598"/>
  <c r="D4599"/>
  <c r="E2996"/>
  <c r="D2997"/>
  <c r="D1397"/>
  <c r="E1396"/>
  <c r="D2201"/>
  <c r="E2200"/>
  <c r="D599"/>
  <c r="E598"/>
  <c r="E2997" l="1"/>
  <c r="D2998"/>
  <c r="E3798"/>
  <c r="D3799"/>
  <c r="E1397"/>
  <c r="D1398"/>
  <c r="D4600"/>
  <c r="E4599"/>
  <c r="D2202"/>
  <c r="E2201"/>
  <c r="D600"/>
  <c r="E599"/>
  <c r="D1399" l="1"/>
  <c r="E1398"/>
  <c r="D2999"/>
  <c r="E2998"/>
  <c r="E4600"/>
  <c r="D4601"/>
  <c r="D3800"/>
  <c r="E3799"/>
  <c r="D2203"/>
  <c r="E2202"/>
  <c r="D601"/>
  <c r="E600"/>
  <c r="D1400" l="1"/>
  <c r="E1399"/>
  <c r="D4602"/>
  <c r="E4601"/>
  <c r="E3800"/>
  <c r="D3801"/>
  <c r="D3000"/>
  <c r="E2999"/>
  <c r="D2204"/>
  <c r="E2203"/>
  <c r="D602"/>
  <c r="E601"/>
  <c r="E1400" l="1"/>
  <c r="D1401"/>
  <c r="D3802"/>
  <c r="E3801"/>
  <c r="E3000"/>
  <c r="D3001"/>
  <c r="E4602"/>
  <c r="D4603"/>
  <c r="D2205"/>
  <c r="E2204"/>
  <c r="D603"/>
  <c r="E602"/>
  <c r="D3002" l="1"/>
  <c r="E3001"/>
  <c r="D1402"/>
  <c r="E1401"/>
  <c r="D3803"/>
  <c r="E3802"/>
  <c r="E4603"/>
  <c r="D4604"/>
  <c r="D2206"/>
  <c r="E2205"/>
  <c r="D604"/>
  <c r="E603"/>
  <c r="E3803" l="1"/>
  <c r="D3804"/>
  <c r="D3003"/>
  <c r="E3002"/>
  <c r="D1403"/>
  <c r="E1402"/>
  <c r="D4605"/>
  <c r="E4604"/>
  <c r="D2207"/>
  <c r="E2206"/>
  <c r="D605"/>
  <c r="E604"/>
  <c r="D3805" l="1"/>
  <c r="E3804"/>
  <c r="E1403"/>
  <c r="D1404"/>
  <c r="D4606"/>
  <c r="E4605"/>
  <c r="E3003"/>
  <c r="D3004"/>
  <c r="D2208"/>
  <c r="E2207"/>
  <c r="E605"/>
  <c r="D606"/>
  <c r="D4607" l="1"/>
  <c r="E4606"/>
  <c r="D3806"/>
  <c r="E3805"/>
  <c r="E3004"/>
  <c r="D3005"/>
  <c r="E1404"/>
  <c r="D1405"/>
  <c r="D2209"/>
  <c r="E2208"/>
  <c r="D607"/>
  <c r="E606"/>
  <c r="E4607" l="1"/>
  <c r="D4608"/>
  <c r="E3005"/>
  <c r="D3006"/>
  <c r="D3807"/>
  <c r="E3806"/>
  <c r="E1405"/>
  <c r="D1406"/>
  <c r="D2210"/>
  <c r="E2209"/>
  <c r="D608"/>
  <c r="E607"/>
  <c r="D3808" l="1"/>
  <c r="E3807"/>
  <c r="D4609"/>
  <c r="E4608"/>
  <c r="D1407"/>
  <c r="E1406"/>
  <c r="D3007"/>
  <c r="E3006"/>
  <c r="D2211"/>
  <c r="E2210"/>
  <c r="D609"/>
  <c r="E608"/>
  <c r="E1407" l="1"/>
  <c r="D1408"/>
  <c r="E3808"/>
  <c r="D3809"/>
  <c r="D3008"/>
  <c r="E3007"/>
  <c r="E4609"/>
  <c r="D4610"/>
  <c r="D2212"/>
  <c r="E2211"/>
  <c r="D610"/>
  <c r="E609"/>
  <c r="D1409" l="1"/>
  <c r="E1408"/>
  <c r="D3009"/>
  <c r="E3008"/>
  <c r="D4611"/>
  <c r="E4610"/>
  <c r="D3810"/>
  <c r="E3809"/>
  <c r="D2213"/>
  <c r="E2212"/>
  <c r="D611"/>
  <c r="E610"/>
  <c r="E4611" l="1"/>
  <c r="D4612"/>
  <c r="E1409"/>
  <c r="D1410"/>
  <c r="D3811"/>
  <c r="E3810"/>
  <c r="E3009"/>
  <c r="D3010"/>
  <c r="D2214"/>
  <c r="E2213"/>
  <c r="D612"/>
  <c r="E611"/>
  <c r="D3812" l="1"/>
  <c r="E3811"/>
  <c r="D4613"/>
  <c r="E4612"/>
  <c r="E3010"/>
  <c r="D3011"/>
  <c r="D1411"/>
  <c r="E1410"/>
  <c r="D2215"/>
  <c r="E2214"/>
  <c r="D613"/>
  <c r="E612"/>
  <c r="D3813" l="1"/>
  <c r="E3812"/>
  <c r="E3011"/>
  <c r="D3012"/>
  <c r="D1412"/>
  <c r="E1411"/>
  <c r="E4613"/>
  <c r="D4614"/>
  <c r="D2216"/>
  <c r="E2215"/>
  <c r="E613"/>
  <c r="D614"/>
  <c r="E1412" l="1"/>
  <c r="D1413"/>
  <c r="D3814"/>
  <c r="E3813"/>
  <c r="D4615"/>
  <c r="E4614"/>
  <c r="D3013"/>
  <c r="E3012"/>
  <c r="D2217"/>
  <c r="E2216"/>
  <c r="D615"/>
  <c r="E614"/>
  <c r="D1414" l="1"/>
  <c r="E1413"/>
  <c r="E4615"/>
  <c r="D4616"/>
  <c r="E3013"/>
  <c r="D3014"/>
  <c r="E3814"/>
  <c r="D3815"/>
  <c r="D2218"/>
  <c r="E2217"/>
  <c r="D616"/>
  <c r="E615"/>
  <c r="E1414" l="1"/>
  <c r="D1415"/>
  <c r="D3015"/>
  <c r="E3014"/>
  <c r="D3816"/>
  <c r="E3815"/>
  <c r="E4616"/>
  <c r="D4617"/>
  <c r="D2219"/>
  <c r="E2218"/>
  <c r="D617"/>
  <c r="E616"/>
  <c r="D1416" l="1"/>
  <c r="E1415"/>
  <c r="D3016"/>
  <c r="E3015"/>
  <c r="E3816"/>
  <c r="D3817"/>
  <c r="E4617"/>
  <c r="D4618"/>
  <c r="D2220"/>
  <c r="E2219"/>
  <c r="D618"/>
  <c r="E617"/>
  <c r="D1417" l="1"/>
  <c r="E1416"/>
  <c r="E3817"/>
  <c r="D3818"/>
  <c r="E3016"/>
  <c r="D3017"/>
  <c r="D4619"/>
  <c r="E4618"/>
  <c r="D2221"/>
  <c r="E2220"/>
  <c r="D619"/>
  <c r="E618"/>
  <c r="E1417" l="1"/>
  <c r="D1418"/>
  <c r="D3018"/>
  <c r="E3017"/>
  <c r="E4619"/>
  <c r="D4620"/>
  <c r="D3819"/>
  <c r="E3818"/>
  <c r="D2222"/>
  <c r="E2221"/>
  <c r="D620"/>
  <c r="E619"/>
  <c r="D4621" l="1"/>
  <c r="E4620"/>
  <c r="D1419"/>
  <c r="E1418"/>
  <c r="D3820"/>
  <c r="E3819"/>
  <c r="D3019"/>
  <c r="E3018"/>
  <c r="D2223"/>
  <c r="E2222"/>
  <c r="D621"/>
  <c r="E620"/>
  <c r="D3821" l="1"/>
  <c r="E3820"/>
  <c r="D4622"/>
  <c r="E4621"/>
  <c r="E3019"/>
  <c r="D3020"/>
  <c r="D1420"/>
  <c r="E1419"/>
  <c r="D2224"/>
  <c r="E2223"/>
  <c r="E621"/>
  <c r="D622"/>
  <c r="E3821" l="1"/>
  <c r="D3822"/>
  <c r="E3020"/>
  <c r="D3021"/>
  <c r="D1421"/>
  <c r="E1420"/>
  <c r="D4623"/>
  <c r="E4622"/>
  <c r="D2225"/>
  <c r="E2224"/>
  <c r="D623"/>
  <c r="E622"/>
  <c r="D3823" l="1"/>
  <c r="E3822"/>
  <c r="D4624"/>
  <c r="E4623"/>
  <c r="D1422"/>
  <c r="E1421"/>
  <c r="D3022"/>
  <c r="E3021"/>
  <c r="D2226"/>
  <c r="E2225"/>
  <c r="D624"/>
  <c r="E623"/>
  <c r="D1423" l="1"/>
  <c r="E1422"/>
  <c r="D3824"/>
  <c r="E3823"/>
  <c r="D3023"/>
  <c r="E3022"/>
  <c r="E4624"/>
  <c r="D4625"/>
  <c r="D2227"/>
  <c r="E2226"/>
  <c r="D625"/>
  <c r="E624"/>
  <c r="E3023" l="1"/>
  <c r="D3024"/>
  <c r="E1423"/>
  <c r="D1424"/>
  <c r="E3824"/>
  <c r="D3825"/>
  <c r="E4625"/>
  <c r="D4626"/>
  <c r="D2228"/>
  <c r="E2227"/>
  <c r="D626"/>
  <c r="E625"/>
  <c r="D3826" l="1"/>
  <c r="E3825"/>
  <c r="E3024"/>
  <c r="D3025"/>
  <c r="D4627"/>
  <c r="E4626"/>
  <c r="D1425"/>
  <c r="E1424"/>
  <c r="D2229"/>
  <c r="E2228"/>
  <c r="D627"/>
  <c r="E626"/>
  <c r="D4628" l="1"/>
  <c r="E4627"/>
  <c r="D3827"/>
  <c r="E3826"/>
  <c r="D1426"/>
  <c r="E1425"/>
  <c r="E3025"/>
  <c r="D3026"/>
  <c r="D2230"/>
  <c r="E2229"/>
  <c r="D628"/>
  <c r="E627"/>
  <c r="E1426" l="1"/>
  <c r="D1427"/>
  <c r="D4629"/>
  <c r="E4628"/>
  <c r="D3828"/>
  <c r="E3827"/>
  <c r="E3026"/>
  <c r="D3027"/>
  <c r="D2231"/>
  <c r="E2230"/>
  <c r="D629"/>
  <c r="E628"/>
  <c r="D3829" l="1"/>
  <c r="E3828"/>
  <c r="D1428"/>
  <c r="E1427"/>
  <c r="D4630"/>
  <c r="E4629"/>
  <c r="E3027"/>
  <c r="D3028"/>
  <c r="D2232"/>
  <c r="E2231"/>
  <c r="E629"/>
  <c r="D630"/>
  <c r="D4631" l="1"/>
  <c r="E4630"/>
  <c r="E3829"/>
  <c r="D3830"/>
  <c r="E1428"/>
  <c r="D1429"/>
  <c r="E3028"/>
  <c r="D3029"/>
  <c r="D2233"/>
  <c r="E2232"/>
  <c r="D631"/>
  <c r="E630"/>
  <c r="E4631" l="1"/>
  <c r="D4632"/>
  <c r="D1430"/>
  <c r="E1429"/>
  <c r="E3029"/>
  <c r="D3030"/>
  <c r="D3831"/>
  <c r="E3830"/>
  <c r="D2234"/>
  <c r="E2233"/>
  <c r="D632"/>
  <c r="E631"/>
  <c r="D4633" l="1"/>
  <c r="E4632"/>
  <c r="D3031"/>
  <c r="E3030"/>
  <c r="D3832"/>
  <c r="E3831"/>
  <c r="D1431"/>
  <c r="E1430"/>
  <c r="D2235"/>
  <c r="E2234"/>
  <c r="D633"/>
  <c r="E632"/>
  <c r="E3832" l="1"/>
  <c r="D3833"/>
  <c r="E4633"/>
  <c r="D4634"/>
  <c r="E1431"/>
  <c r="D1432"/>
  <c r="D3032"/>
  <c r="E3031"/>
  <c r="D2236"/>
  <c r="E2235"/>
  <c r="D634"/>
  <c r="E633"/>
  <c r="D1433" l="1"/>
  <c r="E1432"/>
  <c r="D3834"/>
  <c r="E3833"/>
  <c r="E3032"/>
  <c r="D3033"/>
  <c r="D4635"/>
  <c r="E4634"/>
  <c r="D2237"/>
  <c r="E2236"/>
  <c r="D635"/>
  <c r="E634"/>
  <c r="E1433" l="1"/>
  <c r="D1434"/>
  <c r="E3033"/>
  <c r="D3034"/>
  <c r="E4635"/>
  <c r="D4636"/>
  <c r="D3835"/>
  <c r="E3834"/>
  <c r="D2238"/>
  <c r="E2237"/>
  <c r="D636"/>
  <c r="E635"/>
  <c r="D4637" l="1"/>
  <c r="E4636"/>
  <c r="D1435"/>
  <c r="E1434"/>
  <c r="E3835"/>
  <c r="D3836"/>
  <c r="D3035"/>
  <c r="E3034"/>
  <c r="D2239"/>
  <c r="E2238"/>
  <c r="D637"/>
  <c r="E636"/>
  <c r="E4637" l="1"/>
  <c r="D4638"/>
  <c r="D3837"/>
  <c r="E3836"/>
  <c r="D3036"/>
  <c r="E3035"/>
  <c r="D1436"/>
  <c r="E1435"/>
  <c r="D2240"/>
  <c r="E2239"/>
  <c r="E637"/>
  <c r="D638"/>
  <c r="D4639" l="1"/>
  <c r="E4638"/>
  <c r="D1437"/>
  <c r="E1436"/>
  <c r="D3838"/>
  <c r="E3837"/>
  <c r="D3037"/>
  <c r="E3036"/>
  <c r="D2241"/>
  <c r="E2240"/>
  <c r="D639"/>
  <c r="E638"/>
  <c r="E3838" l="1"/>
  <c r="D3839"/>
  <c r="E4639"/>
  <c r="D4640"/>
  <c r="E3037"/>
  <c r="D3038"/>
  <c r="D1438"/>
  <c r="E1437"/>
  <c r="D2242"/>
  <c r="E2241"/>
  <c r="D640"/>
  <c r="E639"/>
  <c r="D3039" l="1"/>
  <c r="E3038"/>
  <c r="D3840"/>
  <c r="E3839"/>
  <c r="D1439"/>
  <c r="E1438"/>
  <c r="E4640"/>
  <c r="D4641"/>
  <c r="D2243"/>
  <c r="E2242"/>
  <c r="D641"/>
  <c r="E640"/>
  <c r="D1440" l="1"/>
  <c r="E1439"/>
  <c r="D3040"/>
  <c r="E3039"/>
  <c r="E3840"/>
  <c r="D3841"/>
  <c r="E4641"/>
  <c r="D4642"/>
  <c r="D2244"/>
  <c r="E2243"/>
  <c r="D642"/>
  <c r="E641"/>
  <c r="E1440" l="1"/>
  <c r="D1441"/>
  <c r="E3841"/>
  <c r="D3842"/>
  <c r="E3040"/>
  <c r="D3041"/>
  <c r="D4643"/>
  <c r="E4642"/>
  <c r="D2245"/>
  <c r="E2244"/>
  <c r="D643"/>
  <c r="E642"/>
  <c r="D3042" l="1"/>
  <c r="E3041"/>
  <c r="D1442"/>
  <c r="E1441"/>
  <c r="D4644"/>
  <c r="E4643"/>
  <c r="D3843"/>
  <c r="E3842"/>
  <c r="D2246"/>
  <c r="E2245"/>
  <c r="D644"/>
  <c r="E643"/>
  <c r="D4645" l="1"/>
  <c r="E4644"/>
  <c r="D3043"/>
  <c r="E3042"/>
  <c r="D3844"/>
  <c r="E3843"/>
  <c r="E1442"/>
  <c r="D1443"/>
  <c r="D2247"/>
  <c r="E2246"/>
  <c r="D645"/>
  <c r="E644"/>
  <c r="D3845" l="1"/>
  <c r="E3844"/>
  <c r="D4646"/>
  <c r="E4645"/>
  <c r="E3043"/>
  <c r="D3044"/>
  <c r="D1444"/>
  <c r="E1443"/>
  <c r="D2248"/>
  <c r="E2247"/>
  <c r="E645"/>
  <c r="D646"/>
  <c r="D3846" l="1"/>
  <c r="E3845"/>
  <c r="E1444"/>
  <c r="D1445"/>
  <c r="D4647"/>
  <c r="E4646"/>
  <c r="E3044"/>
  <c r="D3045"/>
  <c r="D2249"/>
  <c r="E2248"/>
  <c r="D647"/>
  <c r="E646"/>
  <c r="D4648" l="1"/>
  <c r="E4647"/>
  <c r="E3846"/>
  <c r="D3847"/>
  <c r="D3046"/>
  <c r="E3045"/>
  <c r="E1445"/>
  <c r="D1446"/>
  <c r="D2250"/>
  <c r="E2249"/>
  <c r="D648"/>
  <c r="E647"/>
  <c r="D3047" l="1"/>
  <c r="E3046"/>
  <c r="E4648"/>
  <c r="D4649"/>
  <c r="D1447"/>
  <c r="E1446"/>
  <c r="D3848"/>
  <c r="E3847"/>
  <c r="D2251"/>
  <c r="E2250"/>
  <c r="D649"/>
  <c r="E648"/>
  <c r="D1448" l="1"/>
  <c r="E1447"/>
  <c r="D3048"/>
  <c r="E3047"/>
  <c r="D3849"/>
  <c r="E3848"/>
  <c r="E4649"/>
  <c r="D4650"/>
  <c r="D2252"/>
  <c r="E2251"/>
  <c r="D650"/>
  <c r="E649"/>
  <c r="D3850" l="1"/>
  <c r="E3849"/>
  <c r="E1448"/>
  <c r="D1449"/>
  <c r="E3048"/>
  <c r="D3049"/>
  <c r="D4651"/>
  <c r="E4650"/>
  <c r="D2253"/>
  <c r="E2252"/>
  <c r="D651"/>
  <c r="E650"/>
  <c r="D3851" l="1"/>
  <c r="E3850"/>
  <c r="E3049"/>
  <c r="D3050"/>
  <c r="E4651"/>
  <c r="D4652"/>
  <c r="D1450"/>
  <c r="E1449"/>
  <c r="D2254"/>
  <c r="E2253"/>
  <c r="D652"/>
  <c r="E651"/>
  <c r="E3851" l="1"/>
  <c r="D3852"/>
  <c r="D1451"/>
  <c r="E1450"/>
  <c r="D4653"/>
  <c r="E4652"/>
  <c r="D3051"/>
  <c r="E3050"/>
  <c r="D2255"/>
  <c r="E2254"/>
  <c r="D653"/>
  <c r="E652"/>
  <c r="E4653" l="1"/>
  <c r="D4654"/>
  <c r="E3852"/>
  <c r="D3853"/>
  <c r="E3051"/>
  <c r="D3052"/>
  <c r="E1451"/>
  <c r="D1452"/>
  <c r="D2256"/>
  <c r="E2255"/>
  <c r="E653"/>
  <c r="D654"/>
  <c r="E3052" l="1"/>
  <c r="D3053"/>
  <c r="D4655"/>
  <c r="E4654"/>
  <c r="D1453"/>
  <c r="E1452"/>
  <c r="E3853"/>
  <c r="D3854"/>
  <c r="D2257"/>
  <c r="E2256"/>
  <c r="D655"/>
  <c r="E654"/>
  <c r="E1453" l="1"/>
  <c r="D1454"/>
  <c r="E3053"/>
  <c r="D3054"/>
  <c r="D4656"/>
  <c r="E4655"/>
  <c r="D3855"/>
  <c r="E3854"/>
  <c r="D2258"/>
  <c r="E2257"/>
  <c r="D656"/>
  <c r="E655"/>
  <c r="D1455" l="1"/>
  <c r="E1454"/>
  <c r="D3856"/>
  <c r="E3855"/>
  <c r="D4657"/>
  <c r="E4656"/>
  <c r="D3055"/>
  <c r="E3054"/>
  <c r="D2259"/>
  <c r="E2258"/>
  <c r="D657"/>
  <c r="E656"/>
  <c r="D4658" l="1"/>
  <c r="E4657"/>
  <c r="D1456"/>
  <c r="E1455"/>
  <c r="D3056"/>
  <c r="E3055"/>
  <c r="D3857"/>
  <c r="E3856"/>
  <c r="D2260"/>
  <c r="E2259"/>
  <c r="D658"/>
  <c r="E657"/>
  <c r="E3056" l="1"/>
  <c r="D3057"/>
  <c r="D4659"/>
  <c r="E4658"/>
  <c r="E3857"/>
  <c r="D3858"/>
  <c r="E1456"/>
  <c r="D1457"/>
  <c r="D2261"/>
  <c r="E2260"/>
  <c r="D659"/>
  <c r="E658"/>
  <c r="D3859" l="1"/>
  <c r="E3858"/>
  <c r="D3058"/>
  <c r="E3057"/>
  <c r="E4659"/>
  <c r="D4660"/>
  <c r="D1458"/>
  <c r="E1457"/>
  <c r="D2262"/>
  <c r="E2261"/>
  <c r="D660"/>
  <c r="E659"/>
  <c r="E3859" l="1"/>
  <c r="D3860"/>
  <c r="D4661"/>
  <c r="E4660"/>
  <c r="E1458"/>
  <c r="D1459"/>
  <c r="D3059"/>
  <c r="E3058"/>
  <c r="D2263"/>
  <c r="E2262"/>
  <c r="D661"/>
  <c r="E660"/>
  <c r="E3860" l="1"/>
  <c r="D3861"/>
  <c r="D1460"/>
  <c r="E1459"/>
  <c r="E3059"/>
  <c r="D3060"/>
  <c r="E4661"/>
  <c r="D4662"/>
  <c r="D2264"/>
  <c r="E2263"/>
  <c r="E661"/>
  <c r="D662"/>
  <c r="D3061" l="1"/>
  <c r="E3060"/>
  <c r="D3862"/>
  <c r="E3861"/>
  <c r="E1460"/>
  <c r="D1461"/>
  <c r="D4663"/>
  <c r="E4662"/>
  <c r="D2265"/>
  <c r="E2264"/>
  <c r="D663"/>
  <c r="E662"/>
  <c r="E3061" l="1"/>
  <c r="D3062"/>
  <c r="E1461"/>
  <c r="D1462"/>
  <c r="D4664"/>
  <c r="E4663"/>
  <c r="E3862"/>
  <c r="D3863"/>
  <c r="D2266"/>
  <c r="E2265"/>
  <c r="D664"/>
  <c r="E663"/>
  <c r="D4665" l="1"/>
  <c r="E4664"/>
  <c r="D3063"/>
  <c r="E3062"/>
  <c r="D3864"/>
  <c r="E3863"/>
  <c r="D1463"/>
  <c r="E1462"/>
  <c r="D2267"/>
  <c r="E2266"/>
  <c r="D665"/>
  <c r="E664"/>
  <c r="E3864" l="1"/>
  <c r="D3865"/>
  <c r="D4666"/>
  <c r="E4665"/>
  <c r="D1464"/>
  <c r="E1463"/>
  <c r="E3063"/>
  <c r="D3064"/>
  <c r="D2268"/>
  <c r="E2267"/>
  <c r="D666"/>
  <c r="E665"/>
  <c r="E1464" l="1"/>
  <c r="D1465"/>
  <c r="D3866"/>
  <c r="E3865"/>
  <c r="E4666"/>
  <c r="D4667"/>
  <c r="E3064"/>
  <c r="D3065"/>
  <c r="D2269"/>
  <c r="E2268"/>
  <c r="D667"/>
  <c r="E666"/>
  <c r="D4668" l="1"/>
  <c r="E4667"/>
  <c r="D1466"/>
  <c r="E1465"/>
  <c r="D3867"/>
  <c r="E3866"/>
  <c r="E3065"/>
  <c r="D3066"/>
  <c r="D2270"/>
  <c r="E2269"/>
  <c r="D668"/>
  <c r="E667"/>
  <c r="E3867" l="1"/>
  <c r="D3868"/>
  <c r="D4669"/>
  <c r="E4668"/>
  <c r="D1467"/>
  <c r="E1466"/>
  <c r="D3067"/>
  <c r="E3066"/>
  <c r="D2271"/>
  <c r="E2270"/>
  <c r="D669"/>
  <c r="E668"/>
  <c r="E3868" l="1"/>
  <c r="D3869"/>
  <c r="E1467"/>
  <c r="D1468"/>
  <c r="E3067"/>
  <c r="D3068"/>
  <c r="D4670"/>
  <c r="E4669"/>
  <c r="D2272"/>
  <c r="E2271"/>
  <c r="E669"/>
  <c r="D670"/>
  <c r="D3069" l="1"/>
  <c r="E3068"/>
  <c r="D3870"/>
  <c r="E3869"/>
  <c r="D4671"/>
  <c r="E4670"/>
  <c r="D1469"/>
  <c r="E1468"/>
  <c r="D2273"/>
  <c r="E2272"/>
  <c r="D671"/>
  <c r="E670"/>
  <c r="D4672" l="1"/>
  <c r="E4671"/>
  <c r="E3069"/>
  <c r="D3070"/>
  <c r="D1470"/>
  <c r="E1469"/>
  <c r="D3871"/>
  <c r="E3870"/>
  <c r="D2274"/>
  <c r="E2273"/>
  <c r="D672"/>
  <c r="E671"/>
  <c r="D1471" l="1"/>
  <c r="E1470"/>
  <c r="E4672"/>
  <c r="D4673"/>
  <c r="D3872"/>
  <c r="E3871"/>
  <c r="E3070"/>
  <c r="D3071"/>
  <c r="D2275"/>
  <c r="E2274"/>
  <c r="D673"/>
  <c r="E672"/>
  <c r="D3873" l="1"/>
  <c r="E3872"/>
  <c r="E1471"/>
  <c r="D1472"/>
  <c r="D3072"/>
  <c r="E3071"/>
  <c r="D4674"/>
  <c r="E4673"/>
  <c r="D2276"/>
  <c r="E2275"/>
  <c r="D674"/>
  <c r="E673"/>
  <c r="D3073" l="1"/>
  <c r="E3072"/>
  <c r="E3873"/>
  <c r="D3874"/>
  <c r="E4674"/>
  <c r="D4675"/>
  <c r="D1473"/>
  <c r="E1472"/>
  <c r="D2277"/>
  <c r="E2276"/>
  <c r="D675"/>
  <c r="E674"/>
  <c r="E3073" l="1"/>
  <c r="D3074"/>
  <c r="E4675"/>
  <c r="D4676"/>
  <c r="E1473"/>
  <c r="D1474"/>
  <c r="D3875"/>
  <c r="E3874"/>
  <c r="D2278"/>
  <c r="E2277"/>
  <c r="D676"/>
  <c r="E675"/>
  <c r="D1475" l="1"/>
  <c r="E1474"/>
  <c r="E3074"/>
  <c r="D3075"/>
  <c r="E3875"/>
  <c r="D3876"/>
  <c r="E4676"/>
  <c r="D4677"/>
  <c r="D2279"/>
  <c r="E2278"/>
  <c r="D677"/>
  <c r="E676"/>
  <c r="E1475" l="1"/>
  <c r="D1476"/>
  <c r="D3877"/>
  <c r="E3876"/>
  <c r="E4677"/>
  <c r="D4678"/>
  <c r="D3076"/>
  <c r="E3075"/>
  <c r="D2280"/>
  <c r="E2279"/>
  <c r="E677"/>
  <c r="D678"/>
  <c r="D4679" l="1"/>
  <c r="E4678"/>
  <c r="E1476"/>
  <c r="D1477"/>
  <c r="E3076"/>
  <c r="D3077"/>
  <c r="E3877"/>
  <c r="D3878"/>
  <c r="D2281"/>
  <c r="E2280"/>
  <c r="D679"/>
  <c r="E678"/>
  <c r="E4679" l="1"/>
  <c r="D4680"/>
  <c r="D3078"/>
  <c r="E3077"/>
  <c r="D3879"/>
  <c r="E3878"/>
  <c r="E1477"/>
  <c r="D1478"/>
  <c r="D2282"/>
  <c r="E2281"/>
  <c r="D680"/>
  <c r="E679"/>
  <c r="D4681" l="1"/>
  <c r="E4680"/>
  <c r="D3880"/>
  <c r="E3879"/>
  <c r="E3078"/>
  <c r="D3079"/>
  <c r="D1479"/>
  <c r="E1478"/>
  <c r="D2283"/>
  <c r="E2282"/>
  <c r="D681"/>
  <c r="E680"/>
  <c r="E4681" l="1"/>
  <c r="D4682"/>
  <c r="D3080"/>
  <c r="E3079"/>
  <c r="E1479"/>
  <c r="D1480"/>
  <c r="D3881"/>
  <c r="E3880"/>
  <c r="D2284"/>
  <c r="E2283"/>
  <c r="D682"/>
  <c r="E681"/>
  <c r="D1481" l="1"/>
  <c r="E1480"/>
  <c r="E4682"/>
  <c r="D4683"/>
  <c r="E3881"/>
  <c r="D3882"/>
  <c r="D3081"/>
  <c r="E3080"/>
  <c r="D2285"/>
  <c r="E2284"/>
  <c r="D683"/>
  <c r="E682"/>
  <c r="D1482" l="1"/>
  <c r="E1481"/>
  <c r="E3882"/>
  <c r="D3883"/>
  <c r="D3082"/>
  <c r="E3081"/>
  <c r="E4683"/>
  <c r="D4684"/>
  <c r="D2286"/>
  <c r="E2285"/>
  <c r="D684"/>
  <c r="E683"/>
  <c r="E3082" l="1"/>
  <c r="D3083"/>
  <c r="E1482"/>
  <c r="D1483"/>
  <c r="E4684"/>
  <c r="D4685"/>
  <c r="D3884"/>
  <c r="E3883"/>
  <c r="D2287"/>
  <c r="E2286"/>
  <c r="D685"/>
  <c r="E684"/>
  <c r="D4686" l="1"/>
  <c r="E4685"/>
  <c r="E3083"/>
  <c r="D3084"/>
  <c r="E3884"/>
  <c r="D3885"/>
  <c r="D1484"/>
  <c r="E1483"/>
  <c r="D2288"/>
  <c r="E2287"/>
  <c r="E685"/>
  <c r="D686"/>
  <c r="E4686" l="1"/>
  <c r="D4687"/>
  <c r="E1484"/>
  <c r="D1485"/>
  <c r="E3885"/>
  <c r="D3886"/>
  <c r="E3084"/>
  <c r="D3085"/>
  <c r="D2289"/>
  <c r="E2288"/>
  <c r="D687"/>
  <c r="E686"/>
  <c r="D3887" l="1"/>
  <c r="E3886"/>
  <c r="E4687"/>
  <c r="D4688"/>
  <c r="D3086"/>
  <c r="E3085"/>
  <c r="D1486"/>
  <c r="E1485"/>
  <c r="D2290"/>
  <c r="E2289"/>
  <c r="D688"/>
  <c r="E687"/>
  <c r="E3086" l="1"/>
  <c r="D3087"/>
  <c r="D3888"/>
  <c r="E3887"/>
  <c r="D1487"/>
  <c r="E1486"/>
  <c r="D4689"/>
  <c r="E4688"/>
  <c r="D2291"/>
  <c r="E2290"/>
  <c r="D689"/>
  <c r="E688"/>
  <c r="E1487" l="1"/>
  <c r="D1488"/>
  <c r="E3087"/>
  <c r="D3088"/>
  <c r="E4689"/>
  <c r="D4690"/>
  <c r="E3888"/>
  <c r="D3889"/>
  <c r="D2292"/>
  <c r="E2291"/>
  <c r="D690"/>
  <c r="E689"/>
  <c r="E4690" l="1"/>
  <c r="D4691"/>
  <c r="D1489"/>
  <c r="E1488"/>
  <c r="E3889"/>
  <c r="D3890"/>
  <c r="D3089"/>
  <c r="E3088"/>
  <c r="D2293"/>
  <c r="E2292"/>
  <c r="D691"/>
  <c r="E690"/>
  <c r="E4691" l="1"/>
  <c r="D4692"/>
  <c r="D3891"/>
  <c r="E3890"/>
  <c r="E3089"/>
  <c r="D3090"/>
  <c r="D1490"/>
  <c r="E1489"/>
  <c r="D2294"/>
  <c r="E2293"/>
  <c r="D692"/>
  <c r="E691"/>
  <c r="E4692" l="1"/>
  <c r="D4693"/>
  <c r="E3090"/>
  <c r="D3091"/>
  <c r="E1490"/>
  <c r="D1491"/>
  <c r="D3892"/>
  <c r="E3891"/>
  <c r="D2295"/>
  <c r="E2294"/>
  <c r="D693"/>
  <c r="E692"/>
  <c r="D1492" l="1"/>
  <c r="E1491"/>
  <c r="D4694"/>
  <c r="E4693"/>
  <c r="D3893"/>
  <c r="E3892"/>
  <c r="D3092"/>
  <c r="E3091"/>
  <c r="D2296"/>
  <c r="E2295"/>
  <c r="E693"/>
  <c r="D694"/>
  <c r="D3894" l="1"/>
  <c r="E3893"/>
  <c r="E1492"/>
  <c r="D1493"/>
  <c r="D3093"/>
  <c r="E3092"/>
  <c r="D4695"/>
  <c r="E4694"/>
  <c r="D2297"/>
  <c r="E2296"/>
  <c r="D695"/>
  <c r="E694"/>
  <c r="E3093" l="1"/>
  <c r="D3094"/>
  <c r="D3895"/>
  <c r="E3894"/>
  <c r="D4696"/>
  <c r="E4695"/>
  <c r="D1494"/>
  <c r="E1493"/>
  <c r="D2298"/>
  <c r="E2297"/>
  <c r="D696"/>
  <c r="E695"/>
  <c r="E4696" l="1"/>
  <c r="D4697"/>
  <c r="E3094"/>
  <c r="D3095"/>
  <c r="E1494"/>
  <c r="D1495"/>
  <c r="D3896"/>
  <c r="E3895"/>
  <c r="D2299"/>
  <c r="E2298"/>
  <c r="D697"/>
  <c r="E696"/>
  <c r="D1496" l="1"/>
  <c r="E1495"/>
  <c r="D4698"/>
  <c r="E4697"/>
  <c r="D3897"/>
  <c r="E3896"/>
  <c r="D3096"/>
  <c r="E3095"/>
  <c r="D2300"/>
  <c r="E2299"/>
  <c r="D698"/>
  <c r="E697"/>
  <c r="E3897" l="1"/>
  <c r="D3898"/>
  <c r="D1497"/>
  <c r="E1496"/>
  <c r="D3097"/>
  <c r="E3096"/>
  <c r="E4698"/>
  <c r="D4699"/>
  <c r="D2301"/>
  <c r="E2300"/>
  <c r="D699"/>
  <c r="E698"/>
  <c r="D3899" l="1"/>
  <c r="E3898"/>
  <c r="D1498"/>
  <c r="E1497"/>
  <c r="E3097"/>
  <c r="D3098"/>
  <c r="D4700"/>
  <c r="E4699"/>
  <c r="D2302"/>
  <c r="E2301"/>
  <c r="D700"/>
  <c r="E699"/>
  <c r="E3899" l="1"/>
  <c r="D3900"/>
  <c r="E3098"/>
  <c r="D3099"/>
  <c r="D4701"/>
  <c r="E4700"/>
  <c r="E1498"/>
  <c r="D1499"/>
  <c r="D2303"/>
  <c r="E2302"/>
  <c r="D701"/>
  <c r="E700"/>
  <c r="D4702" l="1"/>
  <c r="E4701"/>
  <c r="E3900"/>
  <c r="D3901"/>
  <c r="D1500"/>
  <c r="E1499"/>
  <c r="E3099"/>
  <c r="D3100"/>
  <c r="D2304"/>
  <c r="E2303"/>
  <c r="E701"/>
  <c r="D702"/>
  <c r="D1501" l="1"/>
  <c r="E1500"/>
  <c r="D4703"/>
  <c r="E4702"/>
  <c r="D3101"/>
  <c r="E3100"/>
  <c r="D3902"/>
  <c r="E3901"/>
  <c r="D2305"/>
  <c r="E2304"/>
  <c r="D703"/>
  <c r="E702"/>
  <c r="D3102" l="1"/>
  <c r="E3101"/>
  <c r="D1502"/>
  <c r="E1501"/>
  <c r="E3902"/>
  <c r="D3903"/>
  <c r="E4703"/>
  <c r="D4704"/>
  <c r="D2306"/>
  <c r="E2305"/>
  <c r="D704"/>
  <c r="E703"/>
  <c r="E3102" l="1"/>
  <c r="D3103"/>
  <c r="D3904"/>
  <c r="E3903"/>
  <c r="E1502"/>
  <c r="D1503"/>
  <c r="D4705"/>
  <c r="E4704"/>
  <c r="D2307"/>
  <c r="E2306"/>
  <c r="D705"/>
  <c r="E704"/>
  <c r="E3103" l="1"/>
  <c r="D3104"/>
  <c r="D1504"/>
  <c r="E1503"/>
  <c r="D4706"/>
  <c r="E4705"/>
  <c r="D3905"/>
  <c r="E3904"/>
  <c r="D2308"/>
  <c r="E2307"/>
  <c r="D706"/>
  <c r="E705"/>
  <c r="D4707" l="1"/>
  <c r="E4706"/>
  <c r="D3105"/>
  <c r="E3104"/>
  <c r="D3906"/>
  <c r="E3905"/>
  <c r="D1505"/>
  <c r="E1504"/>
  <c r="D2309"/>
  <c r="E2308"/>
  <c r="D707"/>
  <c r="E706"/>
  <c r="D3907" l="1"/>
  <c r="E3906"/>
  <c r="E4707"/>
  <c r="D4708"/>
  <c r="E1505"/>
  <c r="D1506"/>
  <c r="E3105"/>
  <c r="D3106"/>
  <c r="D2310"/>
  <c r="E2309"/>
  <c r="D708"/>
  <c r="E707"/>
  <c r="D3908" l="1"/>
  <c r="E3907"/>
  <c r="D1507"/>
  <c r="E1506"/>
  <c r="E3106"/>
  <c r="D3107"/>
  <c r="E4708"/>
  <c r="D4709"/>
  <c r="D2311"/>
  <c r="E2310"/>
  <c r="D709"/>
  <c r="E708"/>
  <c r="D3909" l="1"/>
  <c r="E3908"/>
  <c r="E3107"/>
  <c r="D3108"/>
  <c r="D1508"/>
  <c r="E1507"/>
  <c r="D4710"/>
  <c r="E4709"/>
  <c r="D2312"/>
  <c r="E2311"/>
  <c r="E709"/>
  <c r="D710"/>
  <c r="D1509" l="1"/>
  <c r="E1508"/>
  <c r="E3909"/>
  <c r="D3910"/>
  <c r="D4711"/>
  <c r="E4710"/>
  <c r="D3109"/>
  <c r="E3108"/>
  <c r="D2313"/>
  <c r="E2312"/>
  <c r="D711"/>
  <c r="E710"/>
  <c r="D4712" l="1"/>
  <c r="E4711"/>
  <c r="D1510"/>
  <c r="E1509"/>
  <c r="D3110"/>
  <c r="E3109"/>
  <c r="E3910"/>
  <c r="D3911"/>
  <c r="E2313"/>
  <c r="D2314"/>
  <c r="D712"/>
  <c r="E711"/>
  <c r="E3110" l="1"/>
  <c r="D3111"/>
  <c r="D4713"/>
  <c r="E4712"/>
  <c r="E1510"/>
  <c r="D1511"/>
  <c r="D3912"/>
  <c r="E3911"/>
  <c r="D2315"/>
  <c r="E2314"/>
  <c r="D713"/>
  <c r="E712"/>
  <c r="D1512" l="1"/>
  <c r="E1511"/>
  <c r="D3112"/>
  <c r="E3111"/>
  <c r="D3913"/>
  <c r="E3912"/>
  <c r="E4713"/>
  <c r="D4714"/>
  <c r="D2316"/>
  <c r="E2315"/>
  <c r="D714"/>
  <c r="E713"/>
  <c r="E3913" l="1"/>
  <c r="D3914"/>
  <c r="E1512"/>
  <c r="D1513"/>
  <c r="E3112"/>
  <c r="D3113"/>
  <c r="D4715"/>
  <c r="E4714"/>
  <c r="D2317"/>
  <c r="E2316"/>
  <c r="D715"/>
  <c r="E714"/>
  <c r="D3114" l="1"/>
  <c r="E3113"/>
  <c r="D3915"/>
  <c r="E3914"/>
  <c r="E4715"/>
  <c r="D4716"/>
  <c r="D1514"/>
  <c r="E1513"/>
  <c r="D2318"/>
  <c r="E2317"/>
  <c r="D716"/>
  <c r="E715"/>
  <c r="D3115" l="1"/>
  <c r="E3114"/>
  <c r="E4716"/>
  <c r="D4717"/>
  <c r="D1515"/>
  <c r="E1514"/>
  <c r="E3915"/>
  <c r="D3916"/>
  <c r="D2319"/>
  <c r="E2318"/>
  <c r="D717"/>
  <c r="E716"/>
  <c r="E1515" l="1"/>
  <c r="D1516"/>
  <c r="E3115"/>
  <c r="D3116"/>
  <c r="E3916"/>
  <c r="D3917"/>
  <c r="E4717"/>
  <c r="D4718"/>
  <c r="E2319"/>
  <c r="D2320"/>
  <c r="E717"/>
  <c r="D718"/>
  <c r="E3917" l="1"/>
  <c r="D3918"/>
  <c r="D1517"/>
  <c r="E1516"/>
  <c r="E4718"/>
  <c r="D4719"/>
  <c r="E3116"/>
  <c r="D3117"/>
  <c r="E2320"/>
  <c r="D2321"/>
  <c r="D719"/>
  <c r="E718"/>
  <c r="E4719" l="1"/>
  <c r="D4720"/>
  <c r="E3918"/>
  <c r="D3919"/>
  <c r="E1517"/>
  <c r="D1518"/>
  <c r="D3118"/>
  <c r="E3117"/>
  <c r="E2321"/>
  <c r="D2322"/>
  <c r="D720"/>
  <c r="E719"/>
  <c r="E1518" l="1"/>
  <c r="D1519"/>
  <c r="D4721"/>
  <c r="E4720"/>
  <c r="D3119"/>
  <c r="E3118"/>
  <c r="E3919"/>
  <c r="D3920"/>
  <c r="E2322"/>
  <c r="D2323"/>
  <c r="D721"/>
  <c r="E720"/>
  <c r="E3119" l="1"/>
  <c r="D3120"/>
  <c r="D1520"/>
  <c r="E1519"/>
  <c r="E4721"/>
  <c r="D4722"/>
  <c r="E3920"/>
  <c r="D3921"/>
  <c r="E2323"/>
  <c r="D2324"/>
  <c r="D722"/>
  <c r="E721"/>
  <c r="E4722" l="1"/>
  <c r="D4723"/>
  <c r="D3121"/>
  <c r="E3120"/>
  <c r="E1520"/>
  <c r="D1521"/>
  <c r="E3921"/>
  <c r="D3922"/>
  <c r="E2324"/>
  <c r="D2325"/>
  <c r="D723"/>
  <c r="E722"/>
  <c r="D1522" l="1"/>
  <c r="E1521"/>
  <c r="D4724"/>
  <c r="E4723"/>
  <c r="D3122"/>
  <c r="E3121"/>
  <c r="E3922"/>
  <c r="D3923"/>
  <c r="E2325"/>
  <c r="D2326"/>
  <c r="D724"/>
  <c r="E723"/>
  <c r="E3122" l="1"/>
  <c r="D3123"/>
  <c r="D1523"/>
  <c r="E1522"/>
  <c r="E4724"/>
  <c r="D4725"/>
  <c r="D3924"/>
  <c r="E3923"/>
  <c r="E2326"/>
  <c r="D2327"/>
  <c r="D725"/>
  <c r="E724"/>
  <c r="D4726" l="1"/>
  <c r="E4725"/>
  <c r="E3123"/>
  <c r="D3124"/>
  <c r="D3925"/>
  <c r="E3924"/>
  <c r="E1523"/>
  <c r="D1524"/>
  <c r="E2327"/>
  <c r="D2328"/>
  <c r="E725"/>
  <c r="D726"/>
  <c r="D3926" l="1"/>
  <c r="E3925"/>
  <c r="E4726"/>
  <c r="D4727"/>
  <c r="D1525"/>
  <c r="E1524"/>
  <c r="D3125"/>
  <c r="E3124"/>
  <c r="E2328"/>
  <c r="D2329"/>
  <c r="D727"/>
  <c r="E726"/>
  <c r="D1526" l="1"/>
  <c r="E1525"/>
  <c r="D3927"/>
  <c r="E3926"/>
  <c r="D3126"/>
  <c r="E3125"/>
  <c r="D4728"/>
  <c r="E4727"/>
  <c r="E2329"/>
  <c r="D2330"/>
  <c r="D728"/>
  <c r="E727"/>
  <c r="D3127" l="1"/>
  <c r="E3126"/>
  <c r="E1526"/>
  <c r="D1527"/>
  <c r="E4728"/>
  <c r="D4729"/>
  <c r="E3927"/>
  <c r="D3928"/>
  <c r="E2330"/>
  <c r="D2331"/>
  <c r="D729"/>
  <c r="E728"/>
  <c r="E3127" l="1"/>
  <c r="D3128"/>
  <c r="E4729"/>
  <c r="D4730"/>
  <c r="D3929"/>
  <c r="E3928"/>
  <c r="D1528"/>
  <c r="E1527"/>
  <c r="E2331"/>
  <c r="D2332"/>
  <c r="D730"/>
  <c r="E729"/>
  <c r="E3128" l="1"/>
  <c r="D3129"/>
  <c r="D1529"/>
  <c r="E1528"/>
  <c r="E3929"/>
  <c r="D3930"/>
  <c r="D4731"/>
  <c r="E4730"/>
  <c r="E2332"/>
  <c r="D2333"/>
  <c r="D731"/>
  <c r="E730"/>
  <c r="D3931" l="1"/>
  <c r="E3930"/>
  <c r="D3130"/>
  <c r="E3129"/>
  <c r="D4732"/>
  <c r="E4731"/>
  <c r="E1529"/>
  <c r="D1530"/>
  <c r="E2333"/>
  <c r="D2334"/>
  <c r="D732"/>
  <c r="E731"/>
  <c r="E4732" l="1"/>
  <c r="D4733"/>
  <c r="D3932"/>
  <c r="E3931"/>
  <c r="E3130"/>
  <c r="D3131"/>
  <c r="D1531"/>
  <c r="E1530"/>
  <c r="E2334"/>
  <c r="D2335"/>
  <c r="D733"/>
  <c r="E732"/>
  <c r="E4733" l="1"/>
  <c r="D4734"/>
  <c r="E3131"/>
  <c r="D3132"/>
  <c r="D1532"/>
  <c r="E1531"/>
  <c r="E3932"/>
  <c r="D3933"/>
  <c r="E2335"/>
  <c r="D2336"/>
  <c r="E733"/>
  <c r="D734"/>
  <c r="E1532" l="1"/>
  <c r="D1533"/>
  <c r="E4734"/>
  <c r="D4735"/>
  <c r="E3933"/>
  <c r="D3934"/>
  <c r="D3133"/>
  <c r="E3132"/>
  <c r="E2336"/>
  <c r="D2337"/>
  <c r="D735"/>
  <c r="E734"/>
  <c r="D3935" l="1"/>
  <c r="E3934"/>
  <c r="D1534"/>
  <c r="E1533"/>
  <c r="E3133"/>
  <c r="D3134"/>
  <c r="E4735"/>
  <c r="D4736"/>
  <c r="E2337"/>
  <c r="D2338"/>
  <c r="D736"/>
  <c r="E735"/>
  <c r="D3936" l="1"/>
  <c r="E3935"/>
  <c r="E3134"/>
  <c r="D3135"/>
  <c r="D1535"/>
  <c r="E1534"/>
  <c r="E4736"/>
  <c r="D4737"/>
  <c r="E2338"/>
  <c r="D2339"/>
  <c r="D737"/>
  <c r="E736"/>
  <c r="D1536" l="1"/>
  <c r="E1535"/>
  <c r="D3937"/>
  <c r="E3936"/>
  <c r="E4737"/>
  <c r="D4738"/>
  <c r="D3136"/>
  <c r="E3135"/>
  <c r="D2340"/>
  <c r="E2339"/>
  <c r="D738"/>
  <c r="E737"/>
  <c r="E1536" l="1"/>
  <c r="D1537"/>
  <c r="D4739"/>
  <c r="E4738"/>
  <c r="D3137"/>
  <c r="E3136"/>
  <c r="D3938"/>
  <c r="E3937"/>
  <c r="D2341"/>
  <c r="E2340"/>
  <c r="D739"/>
  <c r="E738"/>
  <c r="E3137" l="1"/>
  <c r="D3138"/>
  <c r="D1538"/>
  <c r="E1537"/>
  <c r="D3939"/>
  <c r="E3938"/>
  <c r="E4739"/>
  <c r="D4740"/>
  <c r="D2342"/>
  <c r="E2341"/>
  <c r="D740"/>
  <c r="E739"/>
  <c r="E3138" l="1"/>
  <c r="D3139"/>
  <c r="D1539"/>
  <c r="E1538"/>
  <c r="E3939"/>
  <c r="D3940"/>
  <c r="E4740"/>
  <c r="D4741"/>
  <c r="D2343"/>
  <c r="E2342"/>
  <c r="D741"/>
  <c r="E740"/>
  <c r="D3941" l="1"/>
  <c r="E3940"/>
  <c r="D3140"/>
  <c r="E3139"/>
  <c r="E1539"/>
  <c r="D1540"/>
  <c r="D4742"/>
  <c r="E4741"/>
  <c r="E2343"/>
  <c r="D2344"/>
  <c r="E741"/>
  <c r="D742"/>
  <c r="E3941" l="1"/>
  <c r="D3942"/>
  <c r="E1540"/>
  <c r="D1541"/>
  <c r="E4742"/>
  <c r="D4743"/>
  <c r="E3140"/>
  <c r="D3141"/>
  <c r="D2345"/>
  <c r="E2344"/>
  <c r="D743"/>
  <c r="E742"/>
  <c r="E4743" l="1"/>
  <c r="D4744"/>
  <c r="D3943"/>
  <c r="E3942"/>
  <c r="D3142"/>
  <c r="E3141"/>
  <c r="D1542"/>
  <c r="E1541"/>
  <c r="D2346"/>
  <c r="E2345"/>
  <c r="D744"/>
  <c r="E743"/>
  <c r="D4745" l="1"/>
  <c r="E4744"/>
  <c r="D1543"/>
  <c r="E1542"/>
  <c r="D3944"/>
  <c r="E3943"/>
  <c r="E3142"/>
  <c r="D3143"/>
  <c r="D2347"/>
  <c r="E2346"/>
  <c r="D745"/>
  <c r="E744"/>
  <c r="E3944" l="1"/>
  <c r="D3945"/>
  <c r="D4746"/>
  <c r="E4745"/>
  <c r="D1544"/>
  <c r="E1543"/>
  <c r="E3143"/>
  <c r="D3144"/>
  <c r="D2348"/>
  <c r="E2347"/>
  <c r="D746"/>
  <c r="E745"/>
  <c r="D1545" l="1"/>
  <c r="E1544"/>
  <c r="E3945"/>
  <c r="D3946"/>
  <c r="E4746"/>
  <c r="D4747"/>
  <c r="D3145"/>
  <c r="E3144"/>
  <c r="D2349"/>
  <c r="E2348"/>
  <c r="D747"/>
  <c r="E746"/>
  <c r="D1546" l="1"/>
  <c r="E1545"/>
  <c r="E4747"/>
  <c r="D4748"/>
  <c r="D3146"/>
  <c r="E3145"/>
  <c r="D3947"/>
  <c r="E3946"/>
  <c r="D2350"/>
  <c r="E2349"/>
  <c r="D748"/>
  <c r="E747"/>
  <c r="E3146" l="1"/>
  <c r="D3147"/>
  <c r="D1547"/>
  <c r="E1546"/>
  <c r="D3948"/>
  <c r="E3947"/>
  <c r="E4748"/>
  <c r="D4749"/>
  <c r="D2351"/>
  <c r="E2350"/>
  <c r="D749"/>
  <c r="E748"/>
  <c r="E4749" l="1"/>
  <c r="D4750"/>
  <c r="D3949"/>
  <c r="E3948"/>
  <c r="D3148"/>
  <c r="E3147"/>
  <c r="E1547"/>
  <c r="D1548"/>
  <c r="D2352"/>
  <c r="E2351"/>
  <c r="E749"/>
  <c r="D750"/>
  <c r="D3149" l="1"/>
  <c r="E3148"/>
  <c r="E4750"/>
  <c r="D4751"/>
  <c r="D3950"/>
  <c r="E3949"/>
  <c r="E1548"/>
  <c r="D1549"/>
  <c r="D2353"/>
  <c r="E2352"/>
  <c r="D751"/>
  <c r="E750"/>
  <c r="E3950" l="1"/>
  <c r="D3951"/>
  <c r="D3150"/>
  <c r="E3149"/>
  <c r="E1549"/>
  <c r="D1550"/>
  <c r="D4752"/>
  <c r="E4751"/>
  <c r="D2354"/>
  <c r="E2353"/>
  <c r="D752"/>
  <c r="E751"/>
  <c r="D1551" l="1"/>
  <c r="E1550"/>
  <c r="D3952"/>
  <c r="E3951"/>
  <c r="E4752"/>
  <c r="D4753"/>
  <c r="E3150"/>
  <c r="D3151"/>
  <c r="D2355"/>
  <c r="E2354"/>
  <c r="D753"/>
  <c r="E752"/>
  <c r="E1551" l="1"/>
  <c r="D1552"/>
  <c r="D4754"/>
  <c r="E4753"/>
  <c r="D3953"/>
  <c r="E3952"/>
  <c r="D3152"/>
  <c r="E3151"/>
  <c r="D2356"/>
  <c r="E2355"/>
  <c r="D754"/>
  <c r="E753"/>
  <c r="E1552" l="1"/>
  <c r="D1553"/>
  <c r="E3953"/>
  <c r="D3954"/>
  <c r="D3153"/>
  <c r="E3152"/>
  <c r="E4754"/>
  <c r="D4755"/>
  <c r="D2357"/>
  <c r="E2356"/>
  <c r="D755"/>
  <c r="E754"/>
  <c r="E3153" l="1"/>
  <c r="D3154"/>
  <c r="E1553"/>
  <c r="D1554"/>
  <c r="D4756"/>
  <c r="E4755"/>
  <c r="D3955"/>
  <c r="E3954"/>
  <c r="D2358"/>
  <c r="E2357"/>
  <c r="D756"/>
  <c r="E755"/>
  <c r="D4757" l="1"/>
  <c r="E4756"/>
  <c r="E3154"/>
  <c r="D3155"/>
  <c r="E3955"/>
  <c r="D3956"/>
  <c r="D1555"/>
  <c r="E1554"/>
  <c r="D2359"/>
  <c r="E2358"/>
  <c r="D757"/>
  <c r="E756"/>
  <c r="D4758" l="1"/>
  <c r="E4757"/>
  <c r="D3957"/>
  <c r="E3956"/>
  <c r="E1555"/>
  <c r="D1556"/>
  <c r="D3156"/>
  <c r="E3155"/>
  <c r="D2360"/>
  <c r="E2359"/>
  <c r="E757"/>
  <c r="D758"/>
  <c r="E4758" l="1"/>
  <c r="D4759"/>
  <c r="E1556"/>
  <c r="D1557"/>
  <c r="D3157"/>
  <c r="E3156"/>
  <c r="D3958"/>
  <c r="E3957"/>
  <c r="D2361"/>
  <c r="E2360"/>
  <c r="D759"/>
  <c r="E758"/>
  <c r="E4759" l="1"/>
  <c r="D4760"/>
  <c r="E3958"/>
  <c r="D3959"/>
  <c r="D3158"/>
  <c r="E3157"/>
  <c r="E1557"/>
  <c r="D1558"/>
  <c r="D2362"/>
  <c r="E2361"/>
  <c r="D760"/>
  <c r="E759"/>
  <c r="E3158" l="1"/>
  <c r="D3159"/>
  <c r="D4761"/>
  <c r="E4760"/>
  <c r="E1558"/>
  <c r="D1559"/>
  <c r="E3959"/>
  <c r="D3960"/>
  <c r="D2363"/>
  <c r="E2362"/>
  <c r="D761"/>
  <c r="E760"/>
  <c r="E1559" l="1"/>
  <c r="D1560"/>
  <c r="E3159"/>
  <c r="D3160"/>
  <c r="D4762"/>
  <c r="E4761"/>
  <c r="D3961"/>
  <c r="E3960"/>
  <c r="D2364"/>
  <c r="E2363"/>
  <c r="D762"/>
  <c r="E761"/>
  <c r="E1560" l="1"/>
  <c r="D1561"/>
  <c r="D3962"/>
  <c r="E3961"/>
  <c r="E4762"/>
  <c r="D4763"/>
  <c r="D3161"/>
  <c r="E3160"/>
  <c r="D2365"/>
  <c r="E2364"/>
  <c r="D763"/>
  <c r="E762"/>
  <c r="E1561" l="1"/>
  <c r="D1562"/>
  <c r="D4764"/>
  <c r="E4763"/>
  <c r="D3162"/>
  <c r="E3161"/>
  <c r="E3962"/>
  <c r="D3963"/>
  <c r="D2366"/>
  <c r="E2365"/>
  <c r="D764"/>
  <c r="E763"/>
  <c r="D1563" l="1"/>
  <c r="E1562"/>
  <c r="D4765"/>
  <c r="E4764"/>
  <c r="E3162"/>
  <c r="D3163"/>
  <c r="E3963"/>
  <c r="D3964"/>
  <c r="D2367"/>
  <c r="E2366"/>
  <c r="D765"/>
  <c r="E764"/>
  <c r="D1564" l="1"/>
  <c r="E1563"/>
  <c r="E3163"/>
  <c r="D3164"/>
  <c r="E4765"/>
  <c r="D4766"/>
  <c r="E3964"/>
  <c r="D3965"/>
  <c r="D2368"/>
  <c r="E2367"/>
  <c r="E765"/>
  <c r="D766"/>
  <c r="D1565" l="1"/>
  <c r="E1564"/>
  <c r="E4766"/>
  <c r="D4767"/>
  <c r="D3966"/>
  <c r="E3965"/>
  <c r="E3164"/>
  <c r="D3165"/>
  <c r="D2369"/>
  <c r="E2368"/>
  <c r="D767"/>
  <c r="E766"/>
  <c r="E3966" l="1"/>
  <c r="D3967"/>
  <c r="E1565"/>
  <c r="D1566"/>
  <c r="E3165"/>
  <c r="D3166"/>
  <c r="E4767"/>
  <c r="D4768"/>
  <c r="D2370"/>
  <c r="E2369"/>
  <c r="D768"/>
  <c r="E767"/>
  <c r="D3167" l="1"/>
  <c r="E3166"/>
  <c r="E3967"/>
  <c r="D3968"/>
  <c r="D4769"/>
  <c r="E4768"/>
  <c r="E1566"/>
  <c r="D1567"/>
  <c r="D2371"/>
  <c r="E2370"/>
  <c r="D769"/>
  <c r="E768"/>
  <c r="E4769" l="1"/>
  <c r="D4770"/>
  <c r="D3168"/>
  <c r="E3167"/>
  <c r="E1567"/>
  <c r="D1568"/>
  <c r="E3968"/>
  <c r="D3969"/>
  <c r="D2372"/>
  <c r="E2371"/>
  <c r="D770"/>
  <c r="E769"/>
  <c r="D1569" l="1"/>
  <c r="E1568"/>
  <c r="D4771"/>
  <c r="E4770"/>
  <c r="E3168"/>
  <c r="D3169"/>
  <c r="D3970"/>
  <c r="E3969"/>
  <c r="E2372"/>
  <c r="D771"/>
  <c r="E770"/>
  <c r="D1570" l="1"/>
  <c r="E1569"/>
  <c r="E3169"/>
  <c r="D3170"/>
  <c r="E3970"/>
  <c r="D3971"/>
  <c r="D4772"/>
  <c r="E4771"/>
  <c r="D772"/>
  <c r="E771"/>
  <c r="N4023" l="1"/>
  <c r="O4023" s="1"/>
  <c r="N4025"/>
  <c r="Q4022"/>
  <c r="N4024"/>
  <c r="N4027"/>
  <c r="Q4025"/>
  <c r="Q4026"/>
  <c r="Q4027"/>
  <c r="N4026"/>
  <c r="N4028"/>
  <c r="Q4030"/>
  <c r="N4029"/>
  <c r="Q4028"/>
  <c r="N4030"/>
  <c r="D1571"/>
  <c r="E1570"/>
  <c r="E3971"/>
  <c r="D3972"/>
  <c r="E4772"/>
  <c r="Q4024" s="1"/>
  <c r="Q4023"/>
  <c r="T4022"/>
  <c r="T4024"/>
  <c r="T4023"/>
  <c r="W4022"/>
  <c r="Q4029"/>
  <c r="W4023"/>
  <c r="T4026"/>
  <c r="W4025"/>
  <c r="T4025"/>
  <c r="T4027"/>
  <c r="AC4022"/>
  <c r="W4024"/>
  <c r="N4031"/>
  <c r="O4031" s="1"/>
  <c r="Z4023"/>
  <c r="AC4023"/>
  <c r="W4028"/>
  <c r="Z4024"/>
  <c r="Z4022"/>
  <c r="W4027"/>
  <c r="W4026"/>
  <c r="X4026" s="1"/>
  <c r="N4033"/>
  <c r="Z4025"/>
  <c r="T4029"/>
  <c r="N4032"/>
  <c r="T4030"/>
  <c r="Z4026"/>
  <c r="AA4026" s="1"/>
  <c r="T4028"/>
  <c r="Q4031"/>
  <c r="AF4022"/>
  <c r="AC4024"/>
  <c r="AF4023"/>
  <c r="Q4033"/>
  <c r="N4035"/>
  <c r="W4029"/>
  <c r="N4034"/>
  <c r="Q4032"/>
  <c r="R4032" s="1"/>
  <c r="Z4027"/>
  <c r="T4031"/>
  <c r="AC4025"/>
  <c r="AL4023"/>
  <c r="T4032"/>
  <c r="U4032" s="1"/>
  <c r="AI4023"/>
  <c r="AI4022"/>
  <c r="Q4035"/>
  <c r="W4031"/>
  <c r="AC4027"/>
  <c r="N4036"/>
  <c r="AF4025"/>
  <c r="T4033"/>
  <c r="U4033" s="1"/>
  <c r="AC4026"/>
  <c r="Z4028"/>
  <c r="AF4024"/>
  <c r="Q4034"/>
  <c r="R4034" s="1"/>
  <c r="Z4029"/>
  <c r="W4030"/>
  <c r="AR4023"/>
  <c r="Z4033"/>
  <c r="AF4027"/>
  <c r="N4037"/>
  <c r="O4037" s="1"/>
  <c r="AC4028"/>
  <c r="AL4022"/>
  <c r="W4033"/>
  <c r="N4039"/>
  <c r="O4039" s="1"/>
  <c r="AF4029"/>
  <c r="N4038"/>
  <c r="O4038" s="1"/>
  <c r="Z4030"/>
  <c r="AA4030" s="1"/>
  <c r="W4032"/>
  <c r="AI4024"/>
  <c r="T4035"/>
  <c r="Z4031"/>
  <c r="AA4031" s="1"/>
  <c r="Q4036"/>
  <c r="R4036" s="1"/>
  <c r="AI4025"/>
  <c r="AJ4025" s="1"/>
  <c r="T4034"/>
  <c r="U4034" s="1"/>
  <c r="Q4037"/>
  <c r="AF4026"/>
  <c r="AC4030"/>
  <c r="AC4029"/>
  <c r="T4036"/>
  <c r="N4042"/>
  <c r="O4042" s="1"/>
  <c r="AO4024"/>
  <c r="W4035"/>
  <c r="AI4027"/>
  <c r="AO4023"/>
  <c r="AI4028"/>
  <c r="AO4022"/>
  <c r="AI4026"/>
  <c r="N4041"/>
  <c r="O4041" s="1"/>
  <c r="AL4025"/>
  <c r="AL4024"/>
  <c r="Z4034"/>
  <c r="W4034"/>
  <c r="X4034" s="1"/>
  <c r="N4040"/>
  <c r="O4040" s="1"/>
  <c r="Z4032"/>
  <c r="AA4032" s="1"/>
  <c r="AR4022"/>
  <c r="Q4038"/>
  <c r="R4038" s="1"/>
  <c r="T4037"/>
  <c r="U4037" s="1"/>
  <c r="AC4031"/>
  <c r="W4036"/>
  <c r="AF4028"/>
  <c r="Q4039"/>
  <c r="R4039" s="1"/>
  <c r="AL4026"/>
  <c r="AC4034"/>
  <c r="T4039"/>
  <c r="U4039" s="1"/>
  <c r="AF4031"/>
  <c r="AC4033"/>
  <c r="AL4027"/>
  <c r="Q4042"/>
  <c r="R4042" s="1"/>
  <c r="Q4040"/>
  <c r="R4040" s="1"/>
  <c r="W4037"/>
  <c r="X4037" s="1"/>
  <c r="N4044"/>
  <c r="O4044" s="1"/>
  <c r="AI4030"/>
  <c r="AF4030"/>
  <c r="AG4030" s="1"/>
  <c r="AC4032"/>
  <c r="AD4032" s="1"/>
  <c r="AI4029"/>
  <c r="T4040"/>
  <c r="U4040" s="1"/>
  <c r="Z4035"/>
  <c r="AA4035" s="1"/>
  <c r="AR4025"/>
  <c r="Q4043"/>
  <c r="R4043" s="1"/>
  <c r="T4041"/>
  <c r="U4041" s="1"/>
  <c r="AR4024"/>
  <c r="AS4024" s="1"/>
  <c r="Q4041"/>
  <c r="R4041" s="1"/>
  <c r="T4038"/>
  <c r="U4038" s="1"/>
  <c r="AL4028"/>
  <c r="AF4032"/>
  <c r="AG4032" s="1"/>
  <c r="Z4036"/>
  <c r="AA4036" s="1"/>
  <c r="AO4026"/>
  <c r="W4038"/>
  <c r="X4038" s="1"/>
  <c r="N4043"/>
  <c r="O4043" s="1"/>
  <c r="AC4035"/>
  <c r="AD4035" s="1"/>
  <c r="N4045"/>
  <c r="O4045" s="1"/>
  <c r="W4039"/>
  <c r="X4039" s="1"/>
  <c r="AL4029"/>
  <c r="AU4022"/>
  <c r="AX4024"/>
  <c r="W4040"/>
  <c r="X4040" s="1"/>
  <c r="Z4037"/>
  <c r="AO4025"/>
  <c r="AI4031"/>
  <c r="AX4023"/>
  <c r="AO4027"/>
  <c r="AF4033"/>
  <c r="AG4033" s="1"/>
  <c r="AF4034"/>
  <c r="Q4044"/>
  <c r="R4044" s="1"/>
  <c r="AI4032"/>
  <c r="AU4023"/>
  <c r="AV4023" s="1"/>
  <c r="AC4036"/>
  <c r="T4042"/>
  <c r="U4042" s="1"/>
  <c r="AU4024"/>
  <c r="W4044"/>
  <c r="X4044" s="1"/>
  <c r="AL4030"/>
  <c r="N4046"/>
  <c r="O4046" s="1"/>
  <c r="AL4032"/>
  <c r="W4041"/>
  <c r="X4041" s="1"/>
  <c r="N4047"/>
  <c r="O4047" s="1"/>
  <c r="N4048"/>
  <c r="O4048" s="1"/>
  <c r="AX4022"/>
  <c r="AC4037"/>
  <c r="AD4037" s="1"/>
  <c r="W4042"/>
  <c r="X4042" s="1"/>
  <c r="AF4036"/>
  <c r="AG4036" s="1"/>
  <c r="W4043"/>
  <c r="X4043" s="1"/>
  <c r="AR4026"/>
  <c r="AS4026" s="1"/>
  <c r="AO4028"/>
  <c r="AI4034"/>
  <c r="T4044"/>
  <c r="U4044" s="1"/>
  <c r="BA4022"/>
  <c r="Z4038"/>
  <c r="AA4038" s="1"/>
  <c r="AO4031"/>
  <c r="AF4035"/>
  <c r="AG4035" s="1"/>
  <c r="N4049"/>
  <c r="O4049" s="1"/>
  <c r="T4043"/>
  <c r="U4043" s="1"/>
  <c r="AF4038"/>
  <c r="AG4038" s="1"/>
  <c r="AO4030"/>
  <c r="AI4035"/>
  <c r="AC4038"/>
  <c r="AD4038" s="1"/>
  <c r="AL4031"/>
  <c r="Q4047"/>
  <c r="R4047" s="1"/>
  <c r="BA4023"/>
  <c r="BB4023" s="1"/>
  <c r="Z4044"/>
  <c r="AA4044" s="1"/>
  <c r="AR4028"/>
  <c r="AO4029"/>
  <c r="AU4027"/>
  <c r="Q4045"/>
  <c r="R4045" s="1"/>
  <c r="Q4046"/>
  <c r="R4046" s="1"/>
  <c r="AC4040"/>
  <c r="AD4040" s="1"/>
  <c r="AU4026"/>
  <c r="AC4041"/>
  <c r="AD4041" s="1"/>
  <c r="AI4033"/>
  <c r="AJ4033" s="1"/>
  <c r="AU4025"/>
  <c r="AV4025" s="1"/>
  <c r="AR4027"/>
  <c r="AS4027" s="1"/>
  <c r="Z4039"/>
  <c r="AA4039" s="1"/>
  <c r="AO4033"/>
  <c r="T4046"/>
  <c r="U4046" s="1"/>
  <c r="AL4033"/>
  <c r="AM4033" s="1"/>
  <c r="AF4037"/>
  <c r="Q4048"/>
  <c r="R4048" s="1"/>
  <c r="AL4034"/>
  <c r="AX4026"/>
  <c r="Z4041"/>
  <c r="AA4041" s="1"/>
  <c r="BD4022"/>
  <c r="AI4036"/>
  <c r="Z4040"/>
  <c r="AA4040" s="1"/>
  <c r="N4050"/>
  <c r="O4050" s="1"/>
  <c r="AX4025"/>
  <c r="T4049"/>
  <c r="U4049" s="1"/>
  <c r="AC4039"/>
  <c r="AD4039" s="1"/>
  <c r="AR4031"/>
  <c r="Z4043"/>
  <c r="AA4043" s="1"/>
  <c r="AR4029"/>
  <c r="W4045"/>
  <c r="X4045" s="1"/>
  <c r="AR4030"/>
  <c r="T4045"/>
  <c r="U4045" s="1"/>
  <c r="AU4028"/>
  <c r="AI4037"/>
  <c r="AJ4037" s="1"/>
  <c r="AR4032"/>
  <c r="AS4032" s="1"/>
  <c r="N4051"/>
  <c r="O4051" s="1"/>
  <c r="BA4024"/>
  <c r="Z4042"/>
  <c r="AA4042" s="1"/>
  <c r="AO4032"/>
  <c r="AU4030"/>
  <c r="T4047"/>
  <c r="U4047" s="1"/>
  <c r="BA4026"/>
  <c r="BD4023"/>
  <c r="Q4050"/>
  <c r="R4050" s="1"/>
  <c r="BA4025"/>
  <c r="BB4025" s="1"/>
  <c r="AF4040"/>
  <c r="AG4040" s="1"/>
  <c r="AL4035"/>
  <c r="AU4029"/>
  <c r="AX4027"/>
  <c r="AX4028"/>
  <c r="AL4036"/>
  <c r="AM4036" s="1"/>
  <c r="Z4045"/>
  <c r="AA4045" s="1"/>
  <c r="Q4049"/>
  <c r="R4049" s="1"/>
  <c r="Q4051"/>
  <c r="R4051" s="1"/>
  <c r="BD4024"/>
  <c r="BE4024" s="1"/>
  <c r="AI4038"/>
  <c r="AJ4038" s="1"/>
  <c r="AF4039"/>
  <c r="AG4039" s="1"/>
  <c r="AC4042"/>
  <c r="AD4042" s="1"/>
  <c r="W4048"/>
  <c r="X4048" s="1"/>
  <c r="AO4034"/>
  <c r="AP4034" s="1"/>
  <c r="T4048"/>
  <c r="U4048" s="1"/>
  <c r="W4046"/>
  <c r="X4046" s="1"/>
  <c r="BG4022"/>
  <c r="BD4025"/>
  <c r="BA4027"/>
  <c r="AO4035"/>
  <c r="AX4029"/>
  <c r="AU4031"/>
  <c r="AV4031" s="1"/>
  <c r="AC4043"/>
  <c r="AD4043" s="1"/>
  <c r="AF4042"/>
  <c r="AG4042" s="1"/>
  <c r="AL4037"/>
  <c r="AM4037" s="1"/>
  <c r="BD4026"/>
  <c r="BE4026" s="1"/>
  <c r="BG4023"/>
  <c r="BA4028"/>
  <c r="AC4044"/>
  <c r="AD4044" s="1"/>
  <c r="AI4039"/>
  <c r="AJ4039" s="1"/>
  <c r="BG4024"/>
  <c r="BH4024" s="1"/>
  <c r="BJ4022"/>
  <c r="AI4040"/>
  <c r="AJ4040" s="1"/>
  <c r="AO4036"/>
  <c r="W4047"/>
  <c r="X4047" s="1"/>
  <c r="AF4041"/>
  <c r="AG4041" s="1"/>
  <c r="AR4033"/>
  <c r="AS4033" s="1"/>
  <c r="Z4046"/>
  <c r="AA4046" s="1"/>
  <c r="AU4032"/>
  <c r="BG4025"/>
  <c r="AI4041"/>
  <c r="AJ4041" s="1"/>
  <c r="BG4027"/>
  <c r="AR4035"/>
  <c r="AU4033"/>
  <c r="BJ4023"/>
  <c r="AX4031"/>
  <c r="T4050"/>
  <c r="U4050" s="1"/>
  <c r="Z4047"/>
  <c r="AA4047" s="1"/>
  <c r="AL4038"/>
  <c r="AM4038" s="1"/>
  <c r="AC4045"/>
  <c r="AD4045" s="1"/>
  <c r="BD4027"/>
  <c r="W4049"/>
  <c r="X4049" s="1"/>
  <c r="BA4029"/>
  <c r="AX4030"/>
  <c r="AO4037"/>
  <c r="AL4039"/>
  <c r="AM4039" s="1"/>
  <c r="T4051"/>
  <c r="U4051" s="1"/>
  <c r="AR4034"/>
  <c r="AS4034" s="1"/>
  <c r="BA4031"/>
  <c r="BJ4024"/>
  <c r="BG4026"/>
  <c r="AL4040"/>
  <c r="AM4040" s="1"/>
  <c r="BM4022"/>
  <c r="BD4028"/>
  <c r="BA4030"/>
  <c r="BB4030" s="1"/>
  <c r="W4050"/>
  <c r="X4050" s="1"/>
  <c r="Z4049"/>
  <c r="AA4049" s="1"/>
  <c r="Z4048"/>
  <c r="AA4048" s="1"/>
  <c r="AF4044"/>
  <c r="AG4044" s="1"/>
  <c r="AC4046"/>
  <c r="AD4046" s="1"/>
  <c r="W4051"/>
  <c r="X4051" s="1"/>
  <c r="AI4042"/>
  <c r="AJ4042" s="1"/>
  <c r="AO4038"/>
  <c r="AP4038" s="1"/>
  <c r="AF4043"/>
  <c r="AG4043" s="1"/>
  <c r="AU4034"/>
  <c r="AO4039"/>
  <c r="AP4039" s="1"/>
  <c r="AR4036"/>
  <c r="AL4041"/>
  <c r="AM4041" s="1"/>
  <c r="AR4038"/>
  <c r="AS4038" s="1"/>
  <c r="AX4032"/>
  <c r="AX4034"/>
  <c r="BJ4026"/>
  <c r="BA4032"/>
  <c r="BB4032" s="1"/>
  <c r="AX4033"/>
  <c r="AY4033" s="1"/>
  <c r="AI4043"/>
  <c r="AJ4043" s="1"/>
  <c r="BM4023"/>
  <c r="BD4029"/>
  <c r="BD4030"/>
  <c r="BG4028"/>
  <c r="AO4041"/>
  <c r="AP4041" s="1"/>
  <c r="AU4036"/>
  <c r="AF4045"/>
  <c r="AG4045" s="1"/>
  <c r="AR4037"/>
  <c r="AS4037" s="1"/>
  <c r="BP4022"/>
  <c r="AC4048"/>
  <c r="AD4048" s="1"/>
  <c r="AC4047"/>
  <c r="AD4047" s="1"/>
  <c r="AO4040"/>
  <c r="AP4040" s="1"/>
  <c r="BM4024"/>
  <c r="BN4024" s="1"/>
  <c r="AX4035"/>
  <c r="AY4035" s="1"/>
  <c r="AL4042"/>
  <c r="AM4042" s="1"/>
  <c r="Z4050"/>
  <c r="AA4050" s="1"/>
  <c r="AU4035"/>
  <c r="AV4035" s="1"/>
  <c r="BJ4025"/>
  <c r="BP4023"/>
  <c r="AR4040"/>
  <c r="AS4040" s="1"/>
  <c r="AI4045"/>
  <c r="AJ4045" s="1"/>
  <c r="BA4033"/>
  <c r="BB4033" s="1"/>
  <c r="BD4031"/>
  <c r="BE4031" s="1"/>
  <c r="AI4044"/>
  <c r="AJ4044" s="1"/>
  <c r="AF4046"/>
  <c r="AG4046" s="1"/>
  <c r="AR4039"/>
  <c r="AS4039" s="1"/>
  <c r="AC4050"/>
  <c r="AD4050" s="1"/>
  <c r="AU4037"/>
  <c r="BG4030"/>
  <c r="BJ4028"/>
  <c r="AC4049"/>
  <c r="AD4049" s="1"/>
  <c r="BD4032"/>
  <c r="BA4034"/>
  <c r="BB4034" s="1"/>
  <c r="AU4038"/>
  <c r="AV4038" s="1"/>
  <c r="AI4046"/>
  <c r="AJ4046" s="1"/>
  <c r="BM4025"/>
  <c r="AX4036"/>
  <c r="AY4036" s="1"/>
  <c r="BG4029"/>
  <c r="Z4051"/>
  <c r="AA4051" s="1"/>
  <c r="AL4044"/>
  <c r="AM4044" s="1"/>
  <c r="AL4043"/>
  <c r="AM4043" s="1"/>
  <c r="BS4022"/>
  <c r="BJ4027"/>
  <c r="AO4042"/>
  <c r="AP4042" s="1"/>
  <c r="BM4026"/>
  <c r="AF4047"/>
  <c r="AG4047" s="1"/>
  <c r="AL4045"/>
  <c r="AM4045" s="1"/>
  <c r="BD4033"/>
  <c r="BE4033" s="1"/>
  <c r="AO4043"/>
  <c r="AP4043" s="1"/>
  <c r="AL4046"/>
  <c r="AM4046" s="1"/>
  <c r="AF4048"/>
  <c r="AG4048" s="1"/>
  <c r="BP4026"/>
  <c r="AX4037"/>
  <c r="AY4037" s="1"/>
  <c r="BJ4030"/>
  <c r="AX4038"/>
  <c r="AY4038" s="1"/>
  <c r="BG4031"/>
  <c r="AC4051"/>
  <c r="AD4051" s="1"/>
  <c r="AU4039"/>
  <c r="AV4039" s="1"/>
  <c r="AI4047"/>
  <c r="AJ4047" s="1"/>
  <c r="BM4028"/>
  <c r="BM4027"/>
  <c r="BN4027" s="1"/>
  <c r="AO4044"/>
  <c r="AP4044" s="1"/>
  <c r="AF4049"/>
  <c r="AG4049" s="1"/>
  <c r="AR4041"/>
  <c r="AS4041" s="1"/>
  <c r="BJ4029"/>
  <c r="BP4024"/>
  <c r="BA4036"/>
  <c r="BB4036" s="1"/>
  <c r="AU4040"/>
  <c r="AV4040" s="1"/>
  <c r="BS4024"/>
  <c r="AR4042"/>
  <c r="AS4042" s="1"/>
  <c r="BP4025"/>
  <c r="AI4048"/>
  <c r="AJ4048" s="1"/>
  <c r="BS4023"/>
  <c r="BA4035"/>
  <c r="BG4032"/>
  <c r="BD4034"/>
  <c r="BE4034" s="1"/>
  <c r="AR4043"/>
  <c r="AS4043" s="1"/>
  <c r="AF4050"/>
  <c r="AG4050" s="1"/>
  <c r="BM4029"/>
  <c r="AX4039"/>
  <c r="AY4039" s="1"/>
  <c r="BG4033"/>
  <c r="BH4033" s="1"/>
  <c r="AU4042"/>
  <c r="AV4042" s="1"/>
  <c r="BD4035"/>
  <c r="BE4035" s="1"/>
  <c r="AL4047"/>
  <c r="AM4047" s="1"/>
  <c r="BA4037"/>
  <c r="BM4030"/>
  <c r="BJ4031"/>
  <c r="BP4027"/>
  <c r="BQ4027" s="1"/>
  <c r="AO4045"/>
  <c r="AP4045" s="1"/>
  <c r="BV4023"/>
  <c r="AU4041"/>
  <c r="AV4041" s="1"/>
  <c r="AF4051"/>
  <c r="AG4051" s="1"/>
  <c r="AO4046"/>
  <c r="AP4046" s="1"/>
  <c r="BV4022"/>
  <c r="AI4049"/>
  <c r="AJ4049" s="1"/>
  <c r="BS4025"/>
  <c r="AR4044"/>
  <c r="AS4044" s="1"/>
  <c r="BV4025"/>
  <c r="BY4024"/>
  <c r="BY4023"/>
  <c r="BJ4032"/>
  <c r="BS4027"/>
  <c r="BA4038"/>
  <c r="BB4038" s="1"/>
  <c r="AO4047"/>
  <c r="AP4047" s="1"/>
  <c r="BG4034"/>
  <c r="BH4034" s="1"/>
  <c r="BP4029"/>
  <c r="BM4031"/>
  <c r="AO4048"/>
  <c r="AP4048" s="1"/>
  <c r="AU4043"/>
  <c r="AV4043" s="1"/>
  <c r="AL4048"/>
  <c r="AM4048" s="1"/>
  <c r="AX4041"/>
  <c r="AY4041" s="1"/>
  <c r="BY4022"/>
  <c r="AR4045"/>
  <c r="AS4045" s="1"/>
  <c r="BP4028"/>
  <c r="BP4030"/>
  <c r="BG4035"/>
  <c r="BH4035" s="1"/>
  <c r="AR4046"/>
  <c r="AS4046" s="1"/>
  <c r="BV4024"/>
  <c r="BW4024" s="1"/>
  <c r="BJ4033"/>
  <c r="BK4033" s="1"/>
  <c r="AX4040"/>
  <c r="AY4040" s="1"/>
  <c r="BD4036"/>
  <c r="AL4049"/>
  <c r="AM4049" s="1"/>
  <c r="BD4037"/>
  <c r="BE4037" s="1"/>
  <c r="AI4051"/>
  <c r="AJ4051" s="1"/>
  <c r="BS4026"/>
  <c r="AI4050"/>
  <c r="AJ4050" s="1"/>
  <c r="BA4039"/>
  <c r="BB4039" s="1"/>
  <c r="BA4040"/>
  <c r="BB4040" s="1"/>
  <c r="BS4029"/>
  <c r="AL4051"/>
  <c r="AM4051" s="1"/>
  <c r="BY4025"/>
  <c r="BZ4025" s="1"/>
  <c r="AX4042"/>
  <c r="AY4042" s="1"/>
  <c r="BM4032"/>
  <c r="AR4047"/>
  <c r="AS4047" s="1"/>
  <c r="AX4043"/>
  <c r="AY4043" s="1"/>
  <c r="BJ4035"/>
  <c r="BK4035" s="1"/>
  <c r="AU4045"/>
  <c r="AV4045" s="1"/>
  <c r="BV4027"/>
  <c r="BV4026"/>
  <c r="BD4038"/>
  <c r="BE4038" s="1"/>
  <c r="AL4050"/>
  <c r="AM4050" s="1"/>
  <c r="CB4023"/>
  <c r="BP4031"/>
  <c r="BQ4031" s="1"/>
  <c r="CB4022"/>
  <c r="BA4041"/>
  <c r="BB4041" s="1"/>
  <c r="AO4049"/>
  <c r="AP4049" s="1"/>
  <c r="BM4033"/>
  <c r="BN4033" s="1"/>
  <c r="BG4037"/>
  <c r="BH4037" s="1"/>
  <c r="BS4028"/>
  <c r="AU4044"/>
  <c r="AV4044" s="1"/>
  <c r="BJ4034"/>
  <c r="BK4034" s="1"/>
  <c r="BG4036"/>
  <c r="BH4036" s="1"/>
  <c r="BD4039"/>
  <c r="BE4039" s="1"/>
  <c r="BA4042"/>
  <c r="BB4042" s="1"/>
  <c r="BY4027"/>
  <c r="CE4023"/>
  <c r="AU4046"/>
  <c r="AV4046" s="1"/>
  <c r="AU4047"/>
  <c r="AV4047" s="1"/>
  <c r="BJ4037"/>
  <c r="BK4037" s="1"/>
  <c r="AR4048"/>
  <c r="AS4048" s="1"/>
  <c r="BP4032"/>
  <c r="BG4038"/>
  <c r="BH4038" s="1"/>
  <c r="BS4030"/>
  <c r="AR4049"/>
  <c r="AS4049" s="1"/>
  <c r="BD4041"/>
  <c r="BE4041" s="1"/>
  <c r="BS4031"/>
  <c r="BP4033"/>
  <c r="BQ4033" s="1"/>
  <c r="BV4029"/>
  <c r="AO4050"/>
  <c r="AP4050" s="1"/>
  <c r="CB4024"/>
  <c r="CC4024" s="1"/>
  <c r="AX4044"/>
  <c r="AY4044" s="1"/>
  <c r="BV4028"/>
  <c r="AO4051"/>
  <c r="AP4051" s="1"/>
  <c r="BY4026"/>
  <c r="AX4045"/>
  <c r="AY4045" s="1"/>
  <c r="CB4025"/>
  <c r="BM4034"/>
  <c r="BN4034" s="1"/>
  <c r="CE4022"/>
  <c r="BA4043"/>
  <c r="BB4043" s="1"/>
  <c r="BG4039"/>
  <c r="BH4039" s="1"/>
  <c r="BM4035"/>
  <c r="BN4035" s="1"/>
  <c r="BD4040"/>
  <c r="BE4040" s="1"/>
  <c r="BJ4036"/>
  <c r="BK4036" s="1"/>
  <c r="AU4048"/>
  <c r="AV4048" s="1"/>
  <c r="CE4025"/>
  <c r="AX4047"/>
  <c r="AY4047" s="1"/>
  <c r="BY4028"/>
  <c r="BZ4028" s="1"/>
  <c r="AR4051"/>
  <c r="AS4051" s="1"/>
  <c r="AU4049"/>
  <c r="AV4049" s="1"/>
  <c r="BM4036"/>
  <c r="BN4036" s="1"/>
  <c r="AX4046"/>
  <c r="AY4046" s="1"/>
  <c r="BS4033"/>
  <c r="BT4033" s="1"/>
  <c r="BP4034"/>
  <c r="BQ4034" s="1"/>
  <c r="BP4035"/>
  <c r="BQ4035" s="1"/>
  <c r="CE4024"/>
  <c r="BD4043"/>
  <c r="BE4043" s="1"/>
  <c r="BJ4039"/>
  <c r="BK4039" s="1"/>
  <c r="BD4042"/>
  <c r="BE4042" s="1"/>
  <c r="BG4041"/>
  <c r="BH4041" s="1"/>
  <c r="CB4026"/>
  <c r="CC4026" s="1"/>
  <c r="BJ4038"/>
  <c r="BK4038" s="1"/>
  <c r="BM4037"/>
  <c r="BN4037" s="1"/>
  <c r="BA4045"/>
  <c r="BB4045" s="1"/>
  <c r="BY4029"/>
  <c r="CB4027"/>
  <c r="BS4032"/>
  <c r="BT4032" s="1"/>
  <c r="BV4030"/>
  <c r="CH4023"/>
  <c r="BG4040"/>
  <c r="BH4040" s="1"/>
  <c r="AR4050"/>
  <c r="AS4050" s="1"/>
  <c r="CH4022"/>
  <c r="BA4044"/>
  <c r="BB4044" s="1"/>
  <c r="BV4031"/>
  <c r="AU4051"/>
  <c r="AV4051" s="1"/>
  <c r="CH4024"/>
  <c r="CI4024" s="1"/>
  <c r="BG4042"/>
  <c r="BH4042" s="1"/>
  <c r="CE4026"/>
  <c r="CF4026" s="1"/>
  <c r="BV4033"/>
  <c r="BW4033" s="1"/>
  <c r="CB4028"/>
  <c r="CB4029"/>
  <c r="BJ4041"/>
  <c r="BK4041" s="1"/>
  <c r="AX4048"/>
  <c r="AY4048" s="1"/>
  <c r="BD4047"/>
  <c r="BE4047" s="1"/>
  <c r="BA4046"/>
  <c r="BB4046" s="1"/>
  <c r="BJ4040"/>
  <c r="BK4040" s="1"/>
  <c r="BM4038"/>
  <c r="BN4038" s="1"/>
  <c r="CH4025"/>
  <c r="CI4025" s="1"/>
  <c r="AU4050"/>
  <c r="AV4050" s="1"/>
  <c r="BS4035"/>
  <c r="BT4035" s="1"/>
  <c r="CE4027"/>
  <c r="BS4034"/>
  <c r="BT4034" s="1"/>
  <c r="BP4037"/>
  <c r="BQ4037" s="1"/>
  <c r="AX4049"/>
  <c r="AY4049" s="1"/>
  <c r="BP4036"/>
  <c r="BQ4036" s="1"/>
  <c r="CK4022"/>
  <c r="BD4045"/>
  <c r="BE4045" s="1"/>
  <c r="BM4042"/>
  <c r="BN4042" s="1"/>
  <c r="BY4030"/>
  <c r="BV4037"/>
  <c r="BW4037" s="1"/>
  <c r="BA4048"/>
  <c r="BB4048" s="1"/>
  <c r="BV4032"/>
  <c r="BW4032" s="1"/>
  <c r="BG4043"/>
  <c r="BH4043" s="1"/>
  <c r="BD4044"/>
  <c r="BE4044" s="1"/>
  <c r="BV4035"/>
  <c r="BW4035" s="1"/>
  <c r="CE4029"/>
  <c r="BD4046"/>
  <c r="BE4046" s="1"/>
  <c r="BY4031"/>
  <c r="CK4025"/>
  <c r="BY4033"/>
  <c r="BZ4033" s="1"/>
  <c r="BS4037"/>
  <c r="BT4037" s="1"/>
  <c r="AX4051"/>
  <c r="AY4051" s="1"/>
  <c r="CN4022"/>
  <c r="AX4050"/>
  <c r="AY4050" s="1"/>
  <c r="CB4031"/>
  <c r="BY4032"/>
  <c r="BZ4032" s="1"/>
  <c r="BG4044"/>
  <c r="BH4044" s="1"/>
  <c r="BY4035"/>
  <c r="BZ4035" s="1"/>
  <c r="BV4036"/>
  <c r="BW4036" s="1"/>
  <c r="BM4040"/>
  <c r="BN4040" s="1"/>
  <c r="BD4048"/>
  <c r="BE4048" s="1"/>
  <c r="BM4041"/>
  <c r="BN4041" s="1"/>
  <c r="CH4028"/>
  <c r="CN4023"/>
  <c r="CO4023" s="1"/>
  <c r="CH4026"/>
  <c r="BA4049"/>
  <c r="BB4049" s="1"/>
  <c r="BP4040"/>
  <c r="BQ4040" s="1"/>
  <c r="BM4039"/>
  <c r="BN4039" s="1"/>
  <c r="CE4028"/>
  <c r="BA4047"/>
  <c r="BB4047" s="1"/>
  <c r="BV4034"/>
  <c r="BW4034" s="1"/>
  <c r="BS4038"/>
  <c r="BT4038" s="1"/>
  <c r="BP4038"/>
  <c r="BQ4038" s="1"/>
  <c r="BS4036"/>
  <c r="BT4036" s="1"/>
  <c r="BG4045"/>
  <c r="BH4045" s="1"/>
  <c r="CN4025"/>
  <c r="CK4023"/>
  <c r="CB4030"/>
  <c r="BJ4044"/>
  <c r="BK4044" s="1"/>
  <c r="CH4027"/>
  <c r="CI4027" s="1"/>
  <c r="BP4041"/>
  <c r="BQ4041" s="1"/>
  <c r="CE4031"/>
  <c r="BA4050"/>
  <c r="BB4050" s="1"/>
  <c r="BJ4043"/>
  <c r="BK4043" s="1"/>
  <c r="CQ4022"/>
  <c r="CK4024"/>
  <c r="BJ4042"/>
  <c r="BK4042" s="1"/>
  <c r="BJ4045"/>
  <c r="BK4045" s="1"/>
  <c r="BS4040"/>
  <c r="BT4040" s="1"/>
  <c r="BV4038"/>
  <c r="BW4038" s="1"/>
  <c r="BY4036"/>
  <c r="BZ4036" s="1"/>
  <c r="BP4039"/>
  <c r="BQ4039" s="1"/>
  <c r="CN4024"/>
  <c r="CB4033"/>
  <c r="CC4033" s="1"/>
  <c r="BG4046"/>
  <c r="BH4046" s="1"/>
  <c r="CE4030"/>
  <c r="CF4030" s="1"/>
  <c r="BY4034"/>
  <c r="BZ4034" s="1"/>
  <c r="CB4032"/>
  <c r="CC4032" s="1"/>
  <c r="CK4026"/>
  <c r="CN4026"/>
  <c r="CO4026" s="1"/>
  <c r="BG4047"/>
  <c r="BH4047" s="1"/>
  <c r="CN4027"/>
  <c r="CK4027"/>
  <c r="CL4027" s="1"/>
  <c r="BP4043"/>
  <c r="BQ4043" s="1"/>
  <c r="BP4042"/>
  <c r="BQ4042" s="1"/>
  <c r="CQ4024"/>
  <c r="CE4032"/>
  <c r="CF4032" s="1"/>
  <c r="CK4028"/>
  <c r="CL4028" s="1"/>
  <c r="BG4049"/>
  <c r="BH4049" s="1"/>
  <c r="CE4033"/>
  <c r="CF4033" s="1"/>
  <c r="BM4044"/>
  <c r="BN4044" s="1"/>
  <c r="CH4030"/>
  <c r="CI4030" s="1"/>
  <c r="BD4050"/>
  <c r="BE4050" s="1"/>
  <c r="BD4049"/>
  <c r="BE4049" s="1"/>
  <c r="BM4043"/>
  <c r="BN4043" s="1"/>
  <c r="CQ4025"/>
  <c r="BG4048"/>
  <c r="BH4048" s="1"/>
  <c r="BY4037"/>
  <c r="BZ4037" s="1"/>
  <c r="BJ4046"/>
  <c r="BK4046" s="1"/>
  <c r="CT4023"/>
  <c r="BA4051"/>
  <c r="BB4051" s="1"/>
  <c r="CH4029"/>
  <c r="CI4029" s="1"/>
  <c r="BS4041"/>
  <c r="BT4041" s="1"/>
  <c r="BS4039"/>
  <c r="BT4039" s="1"/>
  <c r="BS4042"/>
  <c r="BT4042" s="1"/>
  <c r="CB4034"/>
  <c r="CC4034" s="1"/>
  <c r="CT4022"/>
  <c r="CB4035"/>
  <c r="CC4035" s="1"/>
  <c r="CE4034"/>
  <c r="CF4034" s="1"/>
  <c r="CT4024"/>
  <c r="CN4028"/>
  <c r="CO4028" s="1"/>
  <c r="CQ4023"/>
  <c r="CR4023" s="1"/>
  <c r="CB4036"/>
  <c r="CC4036" s="1"/>
  <c r="CW4022"/>
  <c r="BJ4047"/>
  <c r="BK4047" s="1"/>
  <c r="BY4038"/>
  <c r="BZ4038" s="1"/>
  <c r="BY4040"/>
  <c r="BZ4040" s="1"/>
  <c r="BV4039"/>
  <c r="BW4039" s="1"/>
  <c r="CH4031"/>
  <c r="CI4031" s="1"/>
  <c r="BM4046"/>
  <c r="BN4046" s="1"/>
  <c r="BP4044"/>
  <c r="BQ4044" s="1"/>
  <c r="BG4050"/>
  <c r="BH4050" s="1"/>
  <c r="BM4045"/>
  <c r="BN4045" s="1"/>
  <c r="BD4051"/>
  <c r="BE4051" s="1"/>
  <c r="CW4023"/>
  <c r="BV4040"/>
  <c r="BW4040" s="1"/>
  <c r="CK4029"/>
  <c r="CL4029" s="1"/>
  <c r="CK4030"/>
  <c r="CL4030" s="1"/>
  <c r="CQ4026"/>
  <c r="BV4041"/>
  <c r="BW4041" s="1"/>
  <c r="CH4033"/>
  <c r="CI4033" s="1"/>
  <c r="BS4043"/>
  <c r="BT4043" s="1"/>
  <c r="CH4032"/>
  <c r="CI4032" s="1"/>
  <c r="CK4031"/>
  <c r="CL4031" s="1"/>
  <c r="BG4051"/>
  <c r="BH4051" s="1"/>
  <c r="BY4039"/>
  <c r="BZ4039" s="1"/>
  <c r="BJ4049"/>
  <c r="BK4049" s="1"/>
  <c r="CE4036"/>
  <c r="CF4036" s="1"/>
  <c r="CW4024"/>
  <c r="BY4041"/>
  <c r="BZ4041" s="1"/>
  <c r="CW4025"/>
  <c r="CQ4027"/>
  <c r="CH4034"/>
  <c r="CI4034" s="1"/>
  <c r="BP4045"/>
  <c r="BQ4045" s="1"/>
  <c r="CN4030"/>
  <c r="CO4030" s="1"/>
  <c r="CZ4023"/>
  <c r="BS4045"/>
  <c r="BT4045" s="1"/>
  <c r="BJ4048"/>
  <c r="BK4048" s="1"/>
  <c r="CE4035"/>
  <c r="CF4035" s="1"/>
  <c r="CT4026"/>
  <c r="CN4029"/>
  <c r="CO4029" s="1"/>
  <c r="CQ4029"/>
  <c r="CR4029" s="1"/>
  <c r="BJ4050"/>
  <c r="BK4050" s="1"/>
  <c r="CQ4028"/>
  <c r="CR4028" s="1"/>
  <c r="CT4025"/>
  <c r="BM4047"/>
  <c r="BN4047" s="1"/>
  <c r="BS4046"/>
  <c r="BT4046" s="1"/>
  <c r="BP4047"/>
  <c r="BQ4047" s="1"/>
  <c r="CB4037"/>
  <c r="CC4037" s="1"/>
  <c r="CQ4031"/>
  <c r="CR4031" s="1"/>
  <c r="CB4039"/>
  <c r="CC4039" s="1"/>
  <c r="BP4048"/>
  <c r="BQ4048" s="1"/>
  <c r="BJ4051"/>
  <c r="BK4051" s="1"/>
  <c r="BP4046"/>
  <c r="BQ4046" s="1"/>
  <c r="CB4038"/>
  <c r="CC4038" s="1"/>
  <c r="CK4032"/>
  <c r="CL4032" s="1"/>
  <c r="BS4044"/>
  <c r="BT4044" s="1"/>
  <c r="CH4036"/>
  <c r="CI4036" s="1"/>
  <c r="CN4033"/>
  <c r="CO4033" s="1"/>
  <c r="CH4035"/>
  <c r="CI4035" s="1"/>
  <c r="BV4042"/>
  <c r="BW4042" s="1"/>
  <c r="BV4045"/>
  <c r="BW4045" s="1"/>
  <c r="CT4027"/>
  <c r="CZ4024"/>
  <c r="DA4024" s="1"/>
  <c r="BP4049"/>
  <c r="BQ4049" s="1"/>
  <c r="CE4037"/>
  <c r="CF4037" s="1"/>
  <c r="CK4034"/>
  <c r="CL4034" s="1"/>
  <c r="CN4031"/>
  <c r="CO4031" s="1"/>
  <c r="BV4043"/>
  <c r="BW4043" s="1"/>
  <c r="CZ4022"/>
  <c r="CB4040"/>
  <c r="CC4040" s="1"/>
  <c r="BM4048"/>
  <c r="BN4048" s="1"/>
  <c r="CQ4032"/>
  <c r="CR4032" s="1"/>
  <c r="CK4033"/>
  <c r="CL4033" s="1"/>
  <c r="CQ4030"/>
  <c r="CR4030" s="1"/>
  <c r="DC4023"/>
  <c r="BS4047"/>
  <c r="BT4047" s="1"/>
  <c r="BM4049"/>
  <c r="BN4049" s="1"/>
  <c r="CE4040"/>
  <c r="CF4040" s="1"/>
  <c r="CB4041"/>
  <c r="CC4041" s="1"/>
  <c r="CK4036"/>
  <c r="CL4036" s="1"/>
  <c r="BV4044"/>
  <c r="BW4044" s="1"/>
  <c r="CH4038"/>
  <c r="CI4038" s="1"/>
  <c r="BY4043"/>
  <c r="BZ4043" s="1"/>
  <c r="DF4022"/>
  <c r="CK4035"/>
  <c r="CL4035" s="1"/>
  <c r="CE4038"/>
  <c r="CF4038" s="1"/>
  <c r="BM4050"/>
  <c r="BN4050" s="1"/>
  <c r="CW4026"/>
  <c r="CE4039"/>
  <c r="CF4039" s="1"/>
  <c r="BY4044"/>
  <c r="BZ4044" s="1"/>
  <c r="CH4037"/>
  <c r="CI4037" s="1"/>
  <c r="BS4048"/>
  <c r="BT4048" s="1"/>
  <c r="CT4029"/>
  <c r="CU4029" s="1"/>
  <c r="BY4042"/>
  <c r="BZ4042" s="1"/>
  <c r="CZ4025"/>
  <c r="DA4025" s="1"/>
  <c r="CT4030"/>
  <c r="CU4030" s="1"/>
  <c r="CH4041"/>
  <c r="CI4041" s="1"/>
  <c r="BY4045"/>
  <c r="BZ4045" s="1"/>
  <c r="CZ4026"/>
  <c r="DA4026" s="1"/>
  <c r="CN4032"/>
  <c r="CO4032" s="1"/>
  <c r="CW4027"/>
  <c r="DC4022"/>
  <c r="BM4051"/>
  <c r="BN4051" s="1"/>
  <c r="CT4028"/>
  <c r="CU4028" s="1"/>
  <c r="BV4047"/>
  <c r="BW4047" s="1"/>
  <c r="CZ4030"/>
  <c r="DA4030" s="1"/>
  <c r="CW4028"/>
  <c r="CX4028" s="1"/>
  <c r="CN4037"/>
  <c r="CO4037" s="1"/>
  <c r="DF4024"/>
  <c r="CB4044"/>
  <c r="CC4044" s="1"/>
  <c r="BV4046"/>
  <c r="BW4046" s="1"/>
  <c r="BV4049"/>
  <c r="BW4049" s="1"/>
  <c r="BV4048"/>
  <c r="BW4048" s="1"/>
  <c r="CB4045"/>
  <c r="CC4045" s="1"/>
  <c r="DC4025"/>
  <c r="CB4046"/>
  <c r="CC4046" s="1"/>
  <c r="CZ4027"/>
  <c r="CT4033"/>
  <c r="CU4033" s="1"/>
  <c r="CW4031"/>
  <c r="CX4031" s="1"/>
  <c r="CB4043"/>
  <c r="CC4043" s="1"/>
  <c r="DF4023"/>
  <c r="CT4031"/>
  <c r="CU4031" s="1"/>
  <c r="DC4024"/>
  <c r="DD4024" s="1"/>
  <c r="CH4039"/>
  <c r="CI4039" s="1"/>
  <c r="BS4051"/>
  <c r="BT4051" s="1"/>
  <c r="DI4023"/>
  <c r="CE4041"/>
  <c r="CF4041" s="1"/>
  <c r="BP4051"/>
  <c r="BQ4051" s="1"/>
  <c r="CN4034"/>
  <c r="CO4034" s="1"/>
  <c r="DC4026"/>
  <c r="BP4050"/>
  <c r="BQ4050" s="1"/>
  <c r="CN4035"/>
  <c r="CO4035" s="1"/>
  <c r="CW4029"/>
  <c r="CX4029" s="1"/>
  <c r="CQ4033"/>
  <c r="CR4033" s="1"/>
  <c r="CK4037"/>
  <c r="CL4037" s="1"/>
  <c r="BS4049"/>
  <c r="BT4049" s="1"/>
  <c r="CB4042"/>
  <c r="CC4042" s="1"/>
  <c r="CK4039"/>
  <c r="CL4039" s="1"/>
  <c r="CE4044"/>
  <c r="CF4044" s="1"/>
  <c r="CT4032"/>
  <c r="CU4032" s="1"/>
  <c r="CQ4034"/>
  <c r="CR4034" s="1"/>
  <c r="CN4036"/>
  <c r="CO4036" s="1"/>
  <c r="CZ4031"/>
  <c r="DA4031" s="1"/>
  <c r="CE4043"/>
  <c r="CF4043" s="1"/>
  <c r="BS4050"/>
  <c r="BT4050" s="1"/>
  <c r="DC4027"/>
  <c r="DD4027" s="1"/>
  <c r="CN4038"/>
  <c r="CO4038" s="1"/>
  <c r="CN4039"/>
  <c r="CO4039" s="1"/>
  <c r="CE4042"/>
  <c r="CF4042" s="1"/>
  <c r="CW4030"/>
  <c r="CX4030" s="1"/>
  <c r="BV4050"/>
  <c r="BW4050" s="1"/>
  <c r="CZ4028"/>
  <c r="DA4028" s="1"/>
  <c r="DF4025"/>
  <c r="DG4025" s="1"/>
  <c r="DL4022"/>
  <c r="DL4023"/>
  <c r="CK4038"/>
  <c r="CL4038" s="1"/>
  <c r="DI4024"/>
  <c r="DJ4024" s="1"/>
  <c r="DI4022"/>
  <c r="BY4046"/>
  <c r="BZ4046" s="1"/>
  <c r="CH4040"/>
  <c r="CI4040" s="1"/>
  <c r="CW4032"/>
  <c r="CX4032" s="1"/>
  <c r="CQ4035"/>
  <c r="CR4035" s="1"/>
  <c r="CK4040"/>
  <c r="CL4040" s="1"/>
  <c r="BY4047"/>
  <c r="BZ4047" s="1"/>
  <c r="DF4026"/>
  <c r="DG4026" s="1"/>
  <c r="CZ4029"/>
  <c r="DA4029" s="1"/>
  <c r="DI4025"/>
  <c r="CQ4037"/>
  <c r="CR4037" s="1"/>
  <c r="DO4022"/>
  <c r="CH4042"/>
  <c r="CI4042" s="1"/>
  <c r="CB4047"/>
  <c r="CC4047" s="1"/>
  <c r="DC4028"/>
  <c r="DD4028" s="1"/>
  <c r="CK4041"/>
  <c r="CL4041" s="1"/>
  <c r="CT4034"/>
  <c r="CU4034" s="1"/>
  <c r="BY4049"/>
  <c r="BZ4049" s="1"/>
  <c r="DC4029"/>
  <c r="DD4029" s="1"/>
  <c r="CH4043"/>
  <c r="CI4043" s="1"/>
  <c r="CE4045"/>
  <c r="CF4045" s="1"/>
  <c r="BV4051"/>
  <c r="BW4051" s="1"/>
  <c r="BY4048"/>
  <c r="BZ4048" s="1"/>
  <c r="CW4033"/>
  <c r="CX4033" s="1"/>
  <c r="DF4027"/>
  <c r="CQ4036"/>
  <c r="CR4036" s="1"/>
  <c r="CT4035"/>
  <c r="CU4035" s="1"/>
  <c r="CZ4033"/>
  <c r="DA4033" s="1"/>
  <c r="CB4048"/>
  <c r="CC4048" s="1"/>
  <c r="BY4051"/>
  <c r="BZ4051" s="1"/>
  <c r="CN4041"/>
  <c r="CO4041" s="1"/>
  <c r="CH4044"/>
  <c r="CI4044" s="1"/>
  <c r="CT4037"/>
  <c r="CU4037" s="1"/>
  <c r="CZ4032"/>
  <c r="DA4032" s="1"/>
  <c r="CB4049"/>
  <c r="CC4049" s="1"/>
  <c r="CW4035"/>
  <c r="CX4035" s="1"/>
  <c r="DI4027"/>
  <c r="CQ4039"/>
  <c r="CR4039" s="1"/>
  <c r="BY4050"/>
  <c r="BZ4050" s="1"/>
  <c r="CW4034"/>
  <c r="CX4034" s="1"/>
  <c r="CQ4038"/>
  <c r="CR4038" s="1"/>
  <c r="CN4040"/>
  <c r="CO4040" s="1"/>
  <c r="CH4045"/>
  <c r="CI4045" s="1"/>
  <c r="DI4026"/>
  <c r="CE4047"/>
  <c r="CF4047" s="1"/>
  <c r="DF4028"/>
  <c r="DG4028" s="1"/>
  <c r="DF4029"/>
  <c r="DG4029" s="1"/>
  <c r="CT4036"/>
  <c r="CU4036" s="1"/>
  <c r="DL4024"/>
  <c r="CE4046"/>
  <c r="CF4046" s="1"/>
  <c r="DC4030"/>
  <c r="DD4030" s="1"/>
  <c r="CN4042"/>
  <c r="CO4042" s="1"/>
  <c r="CK4042"/>
  <c r="CL4042" s="1"/>
  <c r="DO4023"/>
  <c r="DR4023"/>
  <c r="CH4046"/>
  <c r="CI4046" s="1"/>
  <c r="DC4031"/>
  <c r="DD4031" s="1"/>
  <c r="DL4025"/>
  <c r="DF4030"/>
  <c r="DG4030" s="1"/>
  <c r="CK4043"/>
  <c r="CL4043" s="1"/>
  <c r="CH4047"/>
  <c r="CI4047" s="1"/>
  <c r="CK4044"/>
  <c r="CL4044" s="1"/>
  <c r="DC4032"/>
  <c r="DD4032" s="1"/>
  <c r="CW4036"/>
  <c r="CX4036" s="1"/>
  <c r="DR4022"/>
  <c r="CQ4040"/>
  <c r="CR4040" s="1"/>
  <c r="CW4037"/>
  <c r="CX4037" s="1"/>
  <c r="CE4048"/>
  <c r="CF4048" s="1"/>
  <c r="DI4028"/>
  <c r="DJ4028" s="1"/>
  <c r="CZ4034"/>
  <c r="DA4034" s="1"/>
  <c r="CT4038"/>
  <c r="CU4038" s="1"/>
  <c r="DO4024"/>
  <c r="DF4031"/>
  <c r="DG4031" s="1"/>
  <c r="CH4048"/>
  <c r="CI4048" s="1"/>
  <c r="CB4050"/>
  <c r="CC4050" s="1"/>
  <c r="CN4046"/>
  <c r="CO4046" s="1"/>
  <c r="DL4027"/>
  <c r="CN4043"/>
  <c r="CO4043" s="1"/>
  <c r="CQ4041"/>
  <c r="CR4041" s="1"/>
  <c r="DR4024"/>
  <c r="CZ4035"/>
  <c r="DA4035" s="1"/>
  <c r="DU4022"/>
  <c r="CK4045"/>
  <c r="CL4045" s="1"/>
  <c r="DO4026"/>
  <c r="DL4026"/>
  <c r="CB4051"/>
  <c r="CC4051" s="1"/>
  <c r="DO4025"/>
  <c r="DF4032"/>
  <c r="DG4032" s="1"/>
  <c r="DL4028"/>
  <c r="DM4028" s="1"/>
  <c r="CE4050"/>
  <c r="CF4050" s="1"/>
  <c r="CZ4036"/>
  <c r="DA4036" s="1"/>
  <c r="DI4031"/>
  <c r="DJ4031" s="1"/>
  <c r="CQ4042"/>
  <c r="CR4042" s="1"/>
  <c r="CW4038"/>
  <c r="CX4038" s="1"/>
  <c r="CE4051"/>
  <c r="CF4051" s="1"/>
  <c r="CK4046"/>
  <c r="CL4046" s="1"/>
  <c r="DC4033"/>
  <c r="DD4033" s="1"/>
  <c r="CT4041"/>
  <c r="CU4041" s="1"/>
  <c r="CW4039"/>
  <c r="CX4039" s="1"/>
  <c r="DO4027"/>
  <c r="DP4027" s="1"/>
  <c r="CQ4044"/>
  <c r="CR4044" s="1"/>
  <c r="CE4049"/>
  <c r="CF4049" s="1"/>
  <c r="DI4029"/>
  <c r="DJ4029" s="1"/>
  <c r="CT4039"/>
  <c r="CU4039" s="1"/>
  <c r="CQ4043"/>
  <c r="CR4043" s="1"/>
  <c r="DC4034"/>
  <c r="DD4034" s="1"/>
  <c r="DC4035"/>
  <c r="DD4035" s="1"/>
  <c r="DL4030"/>
  <c r="DM4030" s="1"/>
  <c r="DC4036"/>
  <c r="DD4036" s="1"/>
  <c r="CW4041"/>
  <c r="CX4041" s="1"/>
  <c r="DX4022"/>
  <c r="CT4040"/>
  <c r="CU4040" s="1"/>
  <c r="DI4032"/>
  <c r="DJ4032" s="1"/>
  <c r="CK4047"/>
  <c r="CL4047" s="1"/>
  <c r="DI4030"/>
  <c r="DJ4030" s="1"/>
  <c r="DU4024"/>
  <c r="DV4024" s="1"/>
  <c r="CN4044"/>
  <c r="CO4044" s="1"/>
  <c r="EA4023"/>
  <c r="EB4023" s="1"/>
  <c r="CZ4038"/>
  <c r="DA4038" s="1"/>
  <c r="DR4027"/>
  <c r="CH4049"/>
  <c r="CI4049" s="1"/>
  <c r="CN4045"/>
  <c r="CO4045" s="1"/>
  <c r="DU4023"/>
  <c r="DV4023" s="1"/>
  <c r="DR4025"/>
  <c r="DS4025" s="1"/>
  <c r="CZ4037"/>
  <c r="DA4037" s="1"/>
  <c r="DF4033"/>
  <c r="DG4033" s="1"/>
  <c r="DI4033"/>
  <c r="DJ4033" s="1"/>
  <c r="CH4050"/>
  <c r="CI4050" s="1"/>
  <c r="DR4026"/>
  <c r="DL4031"/>
  <c r="DM4031" s="1"/>
  <c r="DC4037"/>
  <c r="DD4037" s="1"/>
  <c r="DL4029"/>
  <c r="DM4029" s="1"/>
  <c r="CZ4039"/>
  <c r="DA4039" s="1"/>
  <c r="DU4025"/>
  <c r="DV4025" s="1"/>
  <c r="CT4042"/>
  <c r="CU4042" s="1"/>
  <c r="CW4040"/>
  <c r="CX4040" s="1"/>
  <c r="DO4029"/>
  <c r="DP4029" s="1"/>
  <c r="DX4023"/>
  <c r="DY4023" s="1"/>
  <c r="DX4025"/>
  <c r="DY4025" s="1"/>
  <c r="CT4043"/>
  <c r="CU4043" s="1"/>
  <c r="CQ4045"/>
  <c r="CR4045" s="1"/>
  <c r="CN4048"/>
  <c r="CO4048" s="1"/>
  <c r="CN4047"/>
  <c r="CO4047" s="1"/>
  <c r="DI4034"/>
  <c r="DJ4034" s="1"/>
  <c r="CK4051"/>
  <c r="CL4051" s="1"/>
  <c r="DC4039"/>
  <c r="DD4039" s="1"/>
  <c r="DR4028"/>
  <c r="DS4028" s="1"/>
  <c r="DF4035"/>
  <c r="DG4035" s="1"/>
  <c r="DR4029"/>
  <c r="DS4029" s="1"/>
  <c r="CZ4040"/>
  <c r="DA4040" s="1"/>
  <c r="CK4049"/>
  <c r="CL4049" s="1"/>
  <c r="DF4034"/>
  <c r="DG4034" s="1"/>
  <c r="CK4048"/>
  <c r="CL4048" s="1"/>
  <c r="DO4028"/>
  <c r="DP4028" s="1"/>
  <c r="DU4027"/>
  <c r="DV4027" s="1"/>
  <c r="CH4051"/>
  <c r="CI4051" s="1"/>
  <c r="CQ4049"/>
  <c r="CR4049" s="1"/>
  <c r="CW4042"/>
  <c r="CX4042" s="1"/>
  <c r="DO4032"/>
  <c r="DP4032" s="1"/>
  <c r="CT4044"/>
  <c r="CU4044" s="1"/>
  <c r="DF4036"/>
  <c r="DG4036" s="1"/>
  <c r="CN4049"/>
  <c r="CO4049" s="1"/>
  <c r="DO4030"/>
  <c r="DP4030" s="1"/>
  <c r="DL4033"/>
  <c r="DM4033" s="1"/>
  <c r="EA4022"/>
  <c r="DU4026"/>
  <c r="DV4026" s="1"/>
  <c r="DX4026"/>
  <c r="DY4026" s="1"/>
  <c r="DI4035"/>
  <c r="DJ4035" s="1"/>
  <c r="CK4050"/>
  <c r="CL4050" s="1"/>
  <c r="CZ4042"/>
  <c r="DA4042" s="1"/>
  <c r="CT4045"/>
  <c r="CU4045" s="1"/>
  <c r="DF4038"/>
  <c r="DG4038" s="1"/>
  <c r="CQ4047"/>
  <c r="CR4047" s="1"/>
  <c r="DX4024"/>
  <c r="DY4024" s="1"/>
  <c r="CQ4046"/>
  <c r="CR4046" s="1"/>
  <c r="DO4031"/>
  <c r="DP4031" s="1"/>
  <c r="CT4046"/>
  <c r="CU4046" s="1"/>
  <c r="DC4038"/>
  <c r="DD4038" s="1"/>
  <c r="DL4037"/>
  <c r="DM4037" s="1"/>
  <c r="DC4040"/>
  <c r="DD4040" s="1"/>
  <c r="CW4043"/>
  <c r="CX4043" s="1"/>
  <c r="CZ4041"/>
  <c r="DA4041" s="1"/>
  <c r="CN4050"/>
  <c r="CO4050" s="1"/>
  <c r="DL4032"/>
  <c r="DM4032" s="1"/>
  <c r="DI4036"/>
  <c r="DJ4036" s="1"/>
  <c r="DF4037"/>
  <c r="DG4037" s="1"/>
  <c r="DR4030"/>
  <c r="DS4030" s="1"/>
  <c r="DL4035"/>
  <c r="DM4035" s="1"/>
  <c r="CZ4043"/>
  <c r="DA4043" s="1"/>
  <c r="DF4039"/>
  <c r="DG4039" s="1"/>
  <c r="DR4031"/>
  <c r="DS4031" s="1"/>
  <c r="DU4029"/>
  <c r="DV4029" s="1"/>
  <c r="DL4034"/>
  <c r="DM4034" s="1"/>
  <c r="CT4047"/>
  <c r="CU4047" s="1"/>
  <c r="CW4044"/>
  <c r="CX4044" s="1"/>
  <c r="ED4023"/>
  <c r="EE4023" s="1"/>
  <c r="ED4022"/>
  <c r="CW4045"/>
  <c r="CX4045" s="1"/>
  <c r="CN4051"/>
  <c r="CO4051" s="1"/>
  <c r="DX4027"/>
  <c r="DY4027" s="1"/>
  <c r="EA4024"/>
  <c r="EB4024" s="1"/>
  <c r="EA4025"/>
  <c r="EB4025" s="1"/>
  <c r="DO4033"/>
  <c r="DP4033" s="1"/>
  <c r="DC4041"/>
  <c r="DD4041" s="1"/>
  <c r="CQ4048"/>
  <c r="CR4048" s="1"/>
  <c r="DU4028"/>
  <c r="DV4028" s="1"/>
  <c r="DU4030"/>
  <c r="DV4030" s="1"/>
  <c r="EA4030"/>
  <c r="EB4030" s="1"/>
  <c r="ED4025"/>
  <c r="EE4025" s="1"/>
  <c r="DX4028"/>
  <c r="DY4028" s="1"/>
  <c r="EG4023"/>
  <c r="EH4023" s="1"/>
  <c r="EA4026"/>
  <c r="EB4026" s="1"/>
  <c r="DI4037"/>
  <c r="DJ4037" s="1"/>
  <c r="CQ4051"/>
  <c r="CR4051" s="1"/>
  <c r="DX4029"/>
  <c r="DY4029" s="1"/>
  <c r="DR4032"/>
  <c r="DS4032" s="1"/>
  <c r="CT4049"/>
  <c r="CU4049" s="1"/>
  <c r="CQ4050"/>
  <c r="CR4050" s="1"/>
  <c r="CZ4044"/>
  <c r="DA4044" s="1"/>
  <c r="ED4027"/>
  <c r="EE4027" s="1"/>
  <c r="DO4035"/>
  <c r="DP4035" s="1"/>
  <c r="DF4041"/>
  <c r="DG4041" s="1"/>
  <c r="CZ4045"/>
  <c r="DA4045" s="1"/>
  <c r="CW4046"/>
  <c r="CX4046" s="1"/>
  <c r="DC4042"/>
  <c r="DD4042" s="1"/>
  <c r="DO4034"/>
  <c r="DP4034" s="1"/>
  <c r="EA4027"/>
  <c r="EB4027" s="1"/>
  <c r="DL4036"/>
  <c r="DM4036" s="1"/>
  <c r="DI4039"/>
  <c r="DJ4039" s="1"/>
  <c r="DU4032"/>
  <c r="DV4032" s="1"/>
  <c r="CW4048"/>
  <c r="CX4048" s="1"/>
  <c r="EG4022"/>
  <c r="CT4048"/>
  <c r="CU4048" s="1"/>
  <c r="DR4033"/>
  <c r="DS4033" s="1"/>
  <c r="CW4047"/>
  <c r="CX4047" s="1"/>
  <c r="DU4031"/>
  <c r="DV4031" s="1"/>
  <c r="DI4038"/>
  <c r="DJ4038" s="1"/>
  <c r="DC4043"/>
  <c r="DD4043" s="1"/>
  <c r="DF4040"/>
  <c r="DG4040" s="1"/>
  <c r="ED4024"/>
  <c r="EE4024" s="1"/>
  <c r="CW4049"/>
  <c r="CX4049" s="1"/>
  <c r="DX4031"/>
  <c r="DY4031" s="1"/>
  <c r="DF4042"/>
  <c r="DG4042" s="1"/>
  <c r="ED4026"/>
  <c r="EE4026" s="1"/>
  <c r="DL4041"/>
  <c r="DM4041" s="1"/>
  <c r="CT4051"/>
  <c r="CU4051" s="1"/>
  <c r="DO4038"/>
  <c r="DP4038" s="1"/>
  <c r="DF4043"/>
  <c r="DG4043" s="1"/>
  <c r="EG4027"/>
  <c r="EH4027" s="1"/>
  <c r="EA4028"/>
  <c r="EB4028" s="1"/>
  <c r="CZ4046"/>
  <c r="DA4046" s="1"/>
  <c r="DO4036"/>
  <c r="DP4036" s="1"/>
  <c r="DI4043"/>
  <c r="DJ4043" s="1"/>
  <c r="EA4031"/>
  <c r="EB4031" s="1"/>
  <c r="DC4044"/>
  <c r="DD4044" s="1"/>
  <c r="EJ4024"/>
  <c r="EK4024" s="1"/>
  <c r="DF4045"/>
  <c r="DG4045" s="1"/>
  <c r="EA4029"/>
  <c r="EB4029" s="1"/>
  <c r="DL4039"/>
  <c r="DM4039" s="1"/>
  <c r="EJ4023"/>
  <c r="EK4023" s="1"/>
  <c r="EG4025"/>
  <c r="EH4025" s="1"/>
  <c r="DI4041"/>
  <c r="DJ4041" s="1"/>
  <c r="DI4040"/>
  <c r="DJ4040" s="1"/>
  <c r="CT4050"/>
  <c r="CU4050" s="1"/>
  <c r="DR4034"/>
  <c r="DS4034" s="1"/>
  <c r="DR4035"/>
  <c r="DS4035" s="1"/>
  <c r="DU4033"/>
  <c r="DV4033" s="1"/>
  <c r="DO4039"/>
  <c r="DP4039" s="1"/>
  <c r="EG4026"/>
  <c r="EH4026" s="1"/>
  <c r="EJ4025"/>
  <c r="EK4025" s="1"/>
  <c r="EG4024"/>
  <c r="EH4024" s="1"/>
  <c r="DO4037"/>
  <c r="DP4037" s="1"/>
  <c r="DL4038"/>
  <c r="DM4038" s="1"/>
  <c r="CZ4047"/>
  <c r="DA4047" s="1"/>
  <c r="EJ4022"/>
  <c r="DX4030"/>
  <c r="DY4030" s="1"/>
  <c r="DL4042"/>
  <c r="DM4042" s="1"/>
  <c r="CW4050"/>
  <c r="CX4050" s="1"/>
  <c r="EM4023"/>
  <c r="EN4023" s="1"/>
  <c r="DC4045"/>
  <c r="DD4045" s="1"/>
  <c r="DF4044"/>
  <c r="DG4044" s="1"/>
  <c r="DU4035"/>
  <c r="DV4035" s="1"/>
  <c r="EM4024"/>
  <c r="EN4024" s="1"/>
  <c r="CZ4048"/>
  <c r="DA4048" s="1"/>
  <c r="DU4036"/>
  <c r="DV4036" s="1"/>
  <c r="DI4042"/>
  <c r="DJ4042" s="1"/>
  <c r="EM4022"/>
  <c r="DO4040"/>
  <c r="DP4040" s="1"/>
  <c r="DR4036"/>
  <c r="DS4036" s="1"/>
  <c r="CW4051"/>
  <c r="CX4051" s="1"/>
  <c r="CZ4049"/>
  <c r="DA4049" s="1"/>
  <c r="DR4037"/>
  <c r="DS4037" s="1"/>
  <c r="ED4029"/>
  <c r="EE4029" s="1"/>
  <c r="ED4028"/>
  <c r="EE4028" s="1"/>
  <c r="DX4032"/>
  <c r="DY4032" s="1"/>
  <c r="ED4033"/>
  <c r="EE4033" s="1"/>
  <c r="DL4040"/>
  <c r="DM4040" s="1"/>
  <c r="DX4034"/>
  <c r="DY4034" s="1"/>
  <c r="CZ4050"/>
  <c r="DA4050" s="1"/>
  <c r="DU4034"/>
  <c r="DV4034" s="1"/>
  <c r="DX4033"/>
  <c r="DY4033" s="1"/>
  <c r="EG4028"/>
  <c r="EH4028" s="1"/>
  <c r="DC4046"/>
  <c r="DD4046" s="1"/>
  <c r="EJ4026"/>
  <c r="EK4026" s="1"/>
  <c r="ED4030"/>
  <c r="EE4030" s="1"/>
  <c r="EM4025"/>
  <c r="EN4025" s="1"/>
  <c r="EA4032"/>
  <c r="EB4032" s="1"/>
  <c r="DI4044"/>
  <c r="DJ4044" s="1"/>
  <c r="DL4043"/>
  <c r="DM4043" s="1"/>
  <c r="DU4037"/>
  <c r="DV4037" s="1"/>
  <c r="DR4039"/>
  <c r="DS4039" s="1"/>
  <c r="EJ4027"/>
  <c r="EK4027" s="1"/>
  <c r="DF4047"/>
  <c r="DG4047" s="1"/>
  <c r="DX4035"/>
  <c r="DY4035" s="1"/>
  <c r="EP4022"/>
  <c r="DC4047"/>
  <c r="DD4047" s="1"/>
  <c r="DC4048"/>
  <c r="DD4048" s="1"/>
  <c r="EP4023"/>
  <c r="EQ4023" s="1"/>
  <c r="DC4049"/>
  <c r="DD4049" s="1"/>
  <c r="DX4037"/>
  <c r="DY4037" s="1"/>
  <c r="EA4034"/>
  <c r="EB4034" s="1"/>
  <c r="DO4041"/>
  <c r="DP4041" s="1"/>
  <c r="ED4031"/>
  <c r="EE4031" s="1"/>
  <c r="DX4036"/>
  <c r="DY4036" s="1"/>
  <c r="DR4040"/>
  <c r="DS4040" s="1"/>
  <c r="EJ4028"/>
  <c r="EK4028" s="1"/>
  <c r="EG4029"/>
  <c r="EH4029" s="1"/>
  <c r="EM4026"/>
  <c r="EN4026" s="1"/>
  <c r="DI4045"/>
  <c r="DJ4045" s="1"/>
  <c r="EA4033"/>
  <c r="EB4033" s="1"/>
  <c r="DU4038"/>
  <c r="DV4038" s="1"/>
  <c r="ED4032"/>
  <c r="EE4032" s="1"/>
  <c r="DF4046"/>
  <c r="DG4046" s="1"/>
  <c r="CZ4051"/>
  <c r="DA4051" s="1"/>
  <c r="DF4048"/>
  <c r="DG4048" s="1"/>
  <c r="DI4047"/>
  <c r="DJ4047" s="1"/>
  <c r="EG4030"/>
  <c r="EH4030" s="1"/>
  <c r="DL4044"/>
  <c r="DM4044" s="1"/>
  <c r="DR4038"/>
  <c r="DS4038" s="1"/>
  <c r="DL4045"/>
  <c r="DM4045" s="1"/>
  <c r="DC4050"/>
  <c r="DD4050" s="1"/>
  <c r="EP4024"/>
  <c r="EQ4024" s="1"/>
  <c r="EM4027"/>
  <c r="EN4027" s="1"/>
  <c r="DI4046"/>
  <c r="DJ4046" s="1"/>
  <c r="DR4041"/>
  <c r="DS4041" s="1"/>
  <c r="EP4026"/>
  <c r="EQ4026" s="1"/>
  <c r="DX4038"/>
  <c r="DY4038" s="1"/>
  <c r="DF4050"/>
  <c r="DG4050" s="1"/>
  <c r="EJ4029"/>
  <c r="EK4029" s="1"/>
  <c r="EM4028"/>
  <c r="EN4028" s="1"/>
  <c r="EJ4030"/>
  <c r="EK4030" s="1"/>
  <c r="DR4042"/>
  <c r="DS4042" s="1"/>
  <c r="DO4044"/>
  <c r="DP4044" s="1"/>
  <c r="DF4049"/>
  <c r="DG4049" s="1"/>
  <c r="DI4048"/>
  <c r="DJ4048" s="1"/>
  <c r="DU4040"/>
  <c r="DV4040" s="1"/>
  <c r="EA4036"/>
  <c r="EB4036" s="1"/>
  <c r="EG4032"/>
  <c r="EH4032" s="1"/>
  <c r="DL4046"/>
  <c r="DM4046" s="1"/>
  <c r="DO4042"/>
  <c r="DP4042" s="1"/>
  <c r="DO4043"/>
  <c r="DP4043" s="1"/>
  <c r="DI4049"/>
  <c r="DJ4049" s="1"/>
  <c r="EG4031"/>
  <c r="EH4031" s="1"/>
  <c r="EA4035"/>
  <c r="EB4035" s="1"/>
  <c r="DL4047"/>
  <c r="DM4047" s="1"/>
  <c r="EA4037"/>
  <c r="EB4037" s="1"/>
  <c r="EP4025"/>
  <c r="EQ4025" s="1"/>
  <c r="ED4034"/>
  <c r="EE4034" s="1"/>
  <c r="DU4039"/>
  <c r="DV4039" s="1"/>
  <c r="EP4027"/>
  <c r="EQ4027" s="1"/>
  <c r="DX4039"/>
  <c r="DY4039" s="1"/>
  <c r="EJ4031"/>
  <c r="EK4031" s="1"/>
  <c r="DL4049"/>
  <c r="DM4049" s="1"/>
  <c r="DC4051"/>
  <c r="DD4051" s="1"/>
  <c r="DR4043"/>
  <c r="DS4043" s="1"/>
  <c r="ED4035"/>
  <c r="EE4035" s="1"/>
  <c r="DU4041"/>
  <c r="DV4041" s="1"/>
  <c r="EM4029"/>
  <c r="EN4029" s="1"/>
  <c r="DU4042"/>
  <c r="DV4042" s="1"/>
  <c r="DI4050"/>
  <c r="DJ4050" s="1"/>
  <c r="EM4030"/>
  <c r="EN4030" s="1"/>
  <c r="EG4033"/>
  <c r="EH4033" s="1"/>
  <c r="ED4036"/>
  <c r="EE4036" s="1"/>
  <c r="DO4045"/>
  <c r="DP4045" s="1"/>
  <c r="EA4038"/>
  <c r="EB4038" s="1"/>
  <c r="DR4045"/>
  <c r="DS4045" s="1"/>
  <c r="EG4035"/>
  <c r="EH4035" s="1"/>
  <c r="ED4037"/>
  <c r="EE4037" s="1"/>
  <c r="DL4050"/>
  <c r="DM4050" s="1"/>
  <c r="DO4046"/>
  <c r="DP4046" s="1"/>
  <c r="DO4047"/>
  <c r="DP4047" s="1"/>
  <c r="EP4028"/>
  <c r="EQ4028" s="1"/>
  <c r="EG4034"/>
  <c r="EH4034" s="1"/>
  <c r="DR4044"/>
  <c r="DS4044" s="1"/>
  <c r="DU4043"/>
  <c r="DV4043" s="1"/>
  <c r="EA4040"/>
  <c r="EB4040" s="1"/>
  <c r="DL4048"/>
  <c r="DM4048" s="1"/>
  <c r="EJ4032"/>
  <c r="EK4032" s="1"/>
  <c r="DF4051"/>
  <c r="DG4051" s="1"/>
  <c r="DX4040"/>
  <c r="DY4040" s="1"/>
  <c r="DX4041"/>
  <c r="DY4041" s="1"/>
  <c r="EP4030"/>
  <c r="EQ4030" s="1"/>
  <c r="EJ4033"/>
  <c r="EK4033" s="1"/>
  <c r="EM4031"/>
  <c r="EN4031" s="1"/>
  <c r="EA4041"/>
  <c r="EB4041" s="1"/>
  <c r="EP4029"/>
  <c r="EQ4029" s="1"/>
  <c r="EA4039"/>
  <c r="EB4039" s="1"/>
  <c r="EM4032"/>
  <c r="EN4032" s="1"/>
  <c r="DX4042"/>
  <c r="DY4042" s="1"/>
  <c r="DR4046"/>
  <c r="DS4046" s="1"/>
  <c r="DU4044"/>
  <c r="DV4044" s="1"/>
  <c r="EP4031"/>
  <c r="EQ4031" s="1"/>
  <c r="EG4036"/>
  <c r="EH4036" s="1"/>
  <c r="EG4037"/>
  <c r="EH4037" s="1"/>
  <c r="EJ4034"/>
  <c r="EK4034" s="1"/>
  <c r="ED4038"/>
  <c r="EE4038" s="1"/>
  <c r="DO4048"/>
  <c r="DP4048" s="1"/>
  <c r="EM4033"/>
  <c r="EN4033" s="1"/>
  <c r="DU4045"/>
  <c r="DV4045" s="1"/>
  <c r="DX4043"/>
  <c r="DY4043" s="1"/>
  <c r="DI4051"/>
  <c r="DJ4051" s="1"/>
  <c r="DR4047"/>
  <c r="DS4047" s="1"/>
  <c r="DO4049"/>
  <c r="DP4049" s="1"/>
  <c r="DR4048"/>
  <c r="DS4048" s="1"/>
  <c r="ED4039"/>
  <c r="EE4039" s="1"/>
  <c r="EJ4035"/>
  <c r="EK4035" s="1"/>
  <c r="DU4046"/>
  <c r="DV4046" s="1"/>
  <c r="DR4049"/>
  <c r="DS4049" s="1"/>
  <c r="EP4032"/>
  <c r="EQ4032" s="1"/>
  <c r="ED4040"/>
  <c r="EE4040" s="1"/>
  <c r="EA4043"/>
  <c r="EB4043" s="1"/>
  <c r="ED4041"/>
  <c r="EE4041" s="1"/>
  <c r="EA4042"/>
  <c r="EB4042" s="1"/>
  <c r="EG4039"/>
  <c r="EH4039" s="1"/>
  <c r="EG4038"/>
  <c r="EH4038" s="1"/>
  <c r="EJ4041"/>
  <c r="EK4041" s="1"/>
  <c r="DX4044"/>
  <c r="DY4044" s="1"/>
  <c r="EM4035"/>
  <c r="EN4035" s="1"/>
  <c r="EJ4037"/>
  <c r="EK4037" s="1"/>
  <c r="EM4034"/>
  <c r="EN4034" s="1"/>
  <c r="DU4047"/>
  <c r="DV4047" s="1"/>
  <c r="DU4048"/>
  <c r="DV4048" s="1"/>
  <c r="EP4033"/>
  <c r="EQ4033" s="1"/>
  <c r="DO4050"/>
  <c r="DP4050" s="1"/>
  <c r="EM4036"/>
  <c r="EN4036" s="1"/>
  <c r="ED4042"/>
  <c r="EE4042" s="1"/>
  <c r="DL4051"/>
  <c r="DM4051" s="1"/>
  <c r="EA4044"/>
  <c r="EB4044" s="1"/>
  <c r="DU4049"/>
  <c r="DV4049" s="1"/>
  <c r="EJ4036"/>
  <c r="EK4036" s="1"/>
  <c r="DX4045"/>
  <c r="DY4045" s="1"/>
  <c r="DO4051"/>
  <c r="DP4051" s="1"/>
  <c r="EG4040"/>
  <c r="EH4040" s="1"/>
  <c r="EG4042"/>
  <c r="EH4042" s="1"/>
  <c r="EM4037"/>
  <c r="EN4037" s="1"/>
  <c r="DX4046"/>
  <c r="DY4046" s="1"/>
  <c r="DX4047"/>
  <c r="DY4047" s="1"/>
  <c r="EP4034"/>
  <c r="EQ4034" s="1"/>
  <c r="ED4043"/>
  <c r="EE4043" s="1"/>
  <c r="DR4050"/>
  <c r="DS4050" s="1"/>
  <c r="EP4036"/>
  <c r="EQ4036" s="1"/>
  <c r="EJ4038"/>
  <c r="EK4038" s="1"/>
  <c r="EP4035"/>
  <c r="EQ4035" s="1"/>
  <c r="DR4051"/>
  <c r="DS4051" s="1"/>
  <c r="EA4045"/>
  <c r="EB4045" s="1"/>
  <c r="ED4047"/>
  <c r="EE4047" s="1"/>
  <c r="DX4048"/>
  <c r="DY4048" s="1"/>
  <c r="EG4043"/>
  <c r="EH4043" s="1"/>
  <c r="EM4038"/>
  <c r="EN4038" s="1"/>
  <c r="ED4045"/>
  <c r="EE4045" s="1"/>
  <c r="EA4047"/>
  <c r="EB4047" s="1"/>
  <c r="ED4044"/>
  <c r="EE4044" s="1"/>
  <c r="EG4041"/>
  <c r="EH4041" s="1"/>
  <c r="EP4037"/>
  <c r="EQ4037" s="1"/>
  <c r="EJ4039"/>
  <c r="EK4039" s="1"/>
  <c r="EM4039"/>
  <c r="EN4039" s="1"/>
  <c r="DU4050"/>
  <c r="DV4050" s="1"/>
  <c r="EJ4040"/>
  <c r="EK4040" s="1"/>
  <c r="EA4046"/>
  <c r="EB4046" s="1"/>
  <c r="EG4046"/>
  <c r="EH4046" s="1"/>
  <c r="ED4046"/>
  <c r="EE4046" s="1"/>
  <c r="EG4044"/>
  <c r="EH4044" s="1"/>
  <c r="EJ4042"/>
  <c r="EK4042" s="1"/>
  <c r="EJ4044"/>
  <c r="EK4044" s="1"/>
  <c r="EA4050"/>
  <c r="EB4050" s="1"/>
  <c r="EM4041"/>
  <c r="EN4041" s="1"/>
  <c r="EA4048"/>
  <c r="EB4048" s="1"/>
  <c r="EM4040"/>
  <c r="EN4040" s="1"/>
  <c r="EP4038"/>
  <c r="EQ4038" s="1"/>
  <c r="DX4049"/>
  <c r="DY4049" s="1"/>
  <c r="DX4050"/>
  <c r="DY4050" s="1"/>
  <c r="DU4051"/>
  <c r="DV4051" s="1"/>
  <c r="EA4049"/>
  <c r="EB4049" s="1"/>
  <c r="EJ4045"/>
  <c r="EK4045" s="1"/>
  <c r="EG4045"/>
  <c r="EH4045" s="1"/>
  <c r="EP4039"/>
  <c r="EQ4039" s="1"/>
  <c r="EP4041"/>
  <c r="EQ4041" s="1"/>
  <c r="EP4040"/>
  <c r="EQ4040" s="1"/>
  <c r="ED4048"/>
  <c r="EE4048" s="1"/>
  <c r="EJ4043"/>
  <c r="EK4043" s="1"/>
  <c r="EM4042"/>
  <c r="EN4042" s="1"/>
  <c r="EA4051"/>
  <c r="EB4051" s="1"/>
  <c r="EM4043"/>
  <c r="EN4043" s="1"/>
  <c r="EP4042"/>
  <c r="EQ4042" s="1"/>
  <c r="DX4051"/>
  <c r="DY4051" s="1"/>
  <c r="EG4047"/>
  <c r="EH4047" s="1"/>
  <c r="EM4044"/>
  <c r="EN4044" s="1"/>
  <c r="ED4049"/>
  <c r="EE4049" s="1"/>
  <c r="EJ4046"/>
  <c r="EK4046" s="1"/>
  <c r="EP4045"/>
  <c r="EQ4045" s="1"/>
  <c r="ED4050"/>
  <c r="EE4050" s="1"/>
  <c r="EG4049"/>
  <c r="EH4049" s="1"/>
  <c r="EG4048"/>
  <c r="EH4048" s="1"/>
  <c r="EJ4047"/>
  <c r="EK4047" s="1"/>
  <c r="EJ4049"/>
  <c r="EK4049" s="1"/>
  <c r="ED4051"/>
  <c r="EE4051" s="1"/>
  <c r="EP4043"/>
  <c r="EQ4043" s="1"/>
  <c r="EM4045"/>
  <c r="EN4045" s="1"/>
  <c r="EG4050"/>
  <c r="EH4050" s="1"/>
  <c r="EP4044"/>
  <c r="EQ4044" s="1"/>
  <c r="EM4046"/>
  <c r="EN4046" s="1"/>
  <c r="EM4047"/>
  <c r="EN4047" s="1"/>
  <c r="EJ4048"/>
  <c r="EK4048" s="1"/>
  <c r="EG4051"/>
  <c r="EH4051" s="1"/>
  <c r="EM4048"/>
  <c r="EN4048" s="1"/>
  <c r="EP4046"/>
  <c r="EQ4046" s="1"/>
  <c r="EJ4050"/>
  <c r="EK4050" s="1"/>
  <c r="EM4049"/>
  <c r="EN4049" s="1"/>
  <c r="EP4047"/>
  <c r="EQ4047" s="1"/>
  <c r="EM4050"/>
  <c r="EN4050" s="1"/>
  <c r="EP4049"/>
  <c r="EQ4049" s="1"/>
  <c r="EM4051"/>
  <c r="EN4051" s="1"/>
  <c r="EP4048"/>
  <c r="EQ4048" s="1"/>
  <c r="EP4051"/>
  <c r="EQ4051" s="1"/>
  <c r="EJ4051"/>
  <c r="EK4051" s="1"/>
  <c r="EP4050"/>
  <c r="EQ4050" s="1"/>
  <c r="D3171"/>
  <c r="E3170"/>
  <c r="E772"/>
  <c r="AP4033" l="1"/>
  <c r="AJ4032"/>
  <c r="AM4031"/>
  <c r="DU4054"/>
  <c r="I119" i="10" s="1"/>
  <c r="EG4054" i="2"/>
  <c r="I131" i="10" s="1"/>
  <c r="ED4054" i="2"/>
  <c r="I128" i="10" s="1"/>
  <c r="EA4054" i="2"/>
  <c r="I125" i="10" s="1"/>
  <c r="EP4054" i="2"/>
  <c r="I140" i="10" s="1"/>
  <c r="EM4054" i="2"/>
  <c r="I137" i="10" s="1"/>
  <c r="EJ4054" i="2"/>
  <c r="I134" i="10" s="1"/>
  <c r="DX4054" i="2"/>
  <c r="I122" i="10" s="1"/>
  <c r="R4028" i="2"/>
  <c r="O4030"/>
  <c r="CU4025"/>
  <c r="DS4027"/>
  <c r="DP4024"/>
  <c r="DJ4026"/>
  <c r="DA4027"/>
  <c r="CR4025"/>
  <c r="CO4025"/>
  <c r="DM4026"/>
  <c r="DM4024"/>
  <c r="DD4026"/>
  <c r="CU4027"/>
  <c r="CX4023"/>
  <c r="DM4025"/>
  <c r="DM4023"/>
  <c r="CR4027"/>
  <c r="CL4024"/>
  <c r="DP4025"/>
  <c r="DS4023"/>
  <c r="CX4026"/>
  <c r="CX4024"/>
  <c r="CL4026"/>
  <c r="DP4026"/>
  <c r="DG4023"/>
  <c r="DS4026"/>
  <c r="DM4027"/>
  <c r="DJ4027"/>
  <c r="DG4027"/>
  <c r="DJ4023"/>
  <c r="CX4025"/>
  <c r="CR4026"/>
  <c r="CO4024"/>
  <c r="CL4023"/>
  <c r="CL4025"/>
  <c r="O4025"/>
  <c r="DS4024"/>
  <c r="DG4024"/>
  <c r="CX4027"/>
  <c r="CU4023"/>
  <c r="DP4023"/>
  <c r="DO4054" s="1"/>
  <c r="DJ4025"/>
  <c r="DD4025"/>
  <c r="DD4023"/>
  <c r="DC4054" s="1"/>
  <c r="CU4026"/>
  <c r="DA4023"/>
  <c r="CU4024"/>
  <c r="CR4024"/>
  <c r="CO4027"/>
  <c r="CI4026"/>
  <c r="CI4023"/>
  <c r="CH4054" s="1"/>
  <c r="CI4028"/>
  <c r="BN4032"/>
  <c r="AP4037"/>
  <c r="R4031"/>
  <c r="R4023"/>
  <c r="AV4037"/>
  <c r="AS4036"/>
  <c r="AG4037"/>
  <c r="AD4036"/>
  <c r="X4036"/>
  <c r="AA4034"/>
  <c r="U4036"/>
  <c r="R4037"/>
  <c r="O4028"/>
  <c r="BE4036"/>
  <c r="BB4037"/>
  <c r="AP4036"/>
  <c r="X4032"/>
  <c r="O4036"/>
  <c r="O4034"/>
  <c r="AV4036"/>
  <c r="AV4034"/>
  <c r="AJ4036"/>
  <c r="AM4034"/>
  <c r="AA4037"/>
  <c r="O4032"/>
  <c r="CF4024"/>
  <c r="O4026"/>
  <c r="O4027"/>
  <c r="CF4031"/>
  <c r="CF4029"/>
  <c r="CF4025"/>
  <c r="R4026"/>
  <c r="CC4031"/>
  <c r="O4029"/>
  <c r="R4027"/>
  <c r="O4024"/>
  <c r="CF4027"/>
  <c r="CF4028"/>
  <c r="CF4023"/>
  <c r="CE4054" s="1"/>
  <c r="CC4028"/>
  <c r="CC4029"/>
  <c r="CC4025"/>
  <c r="CC4030"/>
  <c r="CC4027"/>
  <c r="BT4026"/>
  <c r="BN4026"/>
  <c r="AY4030"/>
  <c r="BE4025"/>
  <c r="AY4025"/>
  <c r="AM4028"/>
  <c r="AJ4030"/>
  <c r="AG4028"/>
  <c r="X4030"/>
  <c r="AD4025"/>
  <c r="U4028"/>
  <c r="AJ4034"/>
  <c r="BB4035"/>
  <c r="AS4035"/>
  <c r="AV4032"/>
  <c r="AM4032"/>
  <c r="R4035"/>
  <c r="R4033"/>
  <c r="AY4032"/>
  <c r="AV4033"/>
  <c r="AP4035"/>
  <c r="AJ4035"/>
  <c r="AD4033"/>
  <c r="X4035"/>
  <c r="U4035"/>
  <c r="AA4033"/>
  <c r="O4035"/>
  <c r="O4033"/>
  <c r="N3224"/>
  <c r="N3223"/>
  <c r="O3223" s="1"/>
  <c r="N3227"/>
  <c r="N3226"/>
  <c r="N3225"/>
  <c r="O3225" s="1"/>
  <c r="Q3222"/>
  <c r="Q3224"/>
  <c r="N3228"/>
  <c r="Q3225"/>
  <c r="Q3226"/>
  <c r="Q3228"/>
  <c r="Q3227"/>
  <c r="AY4034"/>
  <c r="AM4035"/>
  <c r="AP4032"/>
  <c r="AG4034"/>
  <c r="AD4034"/>
  <c r="X4033"/>
  <c r="BZ4031"/>
  <c r="BW4030"/>
  <c r="BH4032"/>
  <c r="BW4031"/>
  <c r="BQ4032"/>
  <c r="BK4032"/>
  <c r="BE4032"/>
  <c r="BN4031"/>
  <c r="BK4031"/>
  <c r="BZ4030"/>
  <c r="BT4031"/>
  <c r="CC4023"/>
  <c r="BT4030"/>
  <c r="AD4023"/>
  <c r="BN4030"/>
  <c r="BK4030"/>
  <c r="BB4031"/>
  <c r="X4031"/>
  <c r="BH4031"/>
  <c r="AJ4031"/>
  <c r="BH4030"/>
  <c r="AY4031"/>
  <c r="AP4031"/>
  <c r="AG4031"/>
  <c r="BQ4030"/>
  <c r="AD4031"/>
  <c r="AS4031"/>
  <c r="BT4028"/>
  <c r="BT4023"/>
  <c r="BK4029"/>
  <c r="BN4023"/>
  <c r="AV4029"/>
  <c r="AG4026"/>
  <c r="U4031"/>
  <c r="AA4027"/>
  <c r="U4023"/>
  <c r="AA4028"/>
  <c r="U4026"/>
  <c r="AJ4024"/>
  <c r="AD4028"/>
  <c r="BZ4027"/>
  <c r="BW4026"/>
  <c r="BQ4025"/>
  <c r="BE4030"/>
  <c r="BE4028"/>
  <c r="BH4025"/>
  <c r="BB4028"/>
  <c r="AY4028"/>
  <c r="BB4026"/>
  <c r="AV4026"/>
  <c r="AP4025"/>
  <c r="AS4025"/>
  <c r="AM4026"/>
  <c r="AM4024"/>
  <c r="AD4029"/>
  <c r="AA4024"/>
  <c r="U4025"/>
  <c r="X4029"/>
  <c r="X4024"/>
  <c r="BZ4024"/>
  <c r="BN4029"/>
  <c r="BK4024"/>
  <c r="BZ4029"/>
  <c r="BW4028"/>
  <c r="BH4026"/>
  <c r="BB4029"/>
  <c r="AY4029"/>
  <c r="AS4030"/>
  <c r="AP4028"/>
  <c r="AM4030"/>
  <c r="AJ4029"/>
  <c r="AJ4026"/>
  <c r="BZ4026"/>
  <c r="BQ4028"/>
  <c r="BQ4024"/>
  <c r="BH4029"/>
  <c r="BK4025"/>
  <c r="BE4029"/>
  <c r="BE4027"/>
  <c r="BH4023"/>
  <c r="BB4027"/>
  <c r="AY4027"/>
  <c r="BB4024"/>
  <c r="AV4028"/>
  <c r="AS4029"/>
  <c r="AP4029"/>
  <c r="AP4027"/>
  <c r="AM4029"/>
  <c r="AJ4028"/>
  <c r="AG4024"/>
  <c r="BK4027"/>
  <c r="BQ4023"/>
  <c r="U4030"/>
  <c r="BT4025"/>
  <c r="BN4025"/>
  <c r="BH4028"/>
  <c r="BK4023"/>
  <c r="BE4023"/>
  <c r="AD4026"/>
  <c r="AD4024"/>
  <c r="R4024"/>
  <c r="R4025"/>
  <c r="E1571"/>
  <c r="D1572"/>
  <c r="BT4029"/>
  <c r="BT4024"/>
  <c r="BK4026"/>
  <c r="BH4027"/>
  <c r="AV4030"/>
  <c r="AS4028"/>
  <c r="AY4023"/>
  <c r="AP4023"/>
  <c r="AG4023"/>
  <c r="U4029"/>
  <c r="X4027"/>
  <c r="BW4027"/>
  <c r="BQ4029"/>
  <c r="BT4027"/>
  <c r="BW4025"/>
  <c r="BW4023"/>
  <c r="BK4028"/>
  <c r="AP4030"/>
  <c r="AV4024"/>
  <c r="AM4025"/>
  <c r="AP4024"/>
  <c r="AD4030"/>
  <c r="AG4029"/>
  <c r="AS4023"/>
  <c r="AG4025"/>
  <c r="AM4023"/>
  <c r="X4028"/>
  <c r="X4025"/>
  <c r="R4029"/>
  <c r="R4030"/>
  <c r="AY4026"/>
  <c r="AV4027"/>
  <c r="E3171"/>
  <c r="D3172"/>
  <c r="N2432" s="1"/>
  <c r="O2432" s="1"/>
  <c r="E3972"/>
  <c r="Q3223"/>
  <c r="W3222"/>
  <c r="T3225"/>
  <c r="T3222"/>
  <c r="W3223"/>
  <c r="T3224"/>
  <c r="N3231"/>
  <c r="N3229"/>
  <c r="W3224"/>
  <c r="Z3224"/>
  <c r="N3230"/>
  <c r="Q3230"/>
  <c r="Z3222"/>
  <c r="W3225"/>
  <c r="Q3229"/>
  <c r="W3227"/>
  <c r="Z3223"/>
  <c r="W3226"/>
  <c r="Z3225"/>
  <c r="AC3223"/>
  <c r="T3228"/>
  <c r="AC3222"/>
  <c r="N3233"/>
  <c r="Q3231"/>
  <c r="R3231" s="1"/>
  <c r="N3232"/>
  <c r="O3232" s="1"/>
  <c r="T3230"/>
  <c r="T3229"/>
  <c r="AF3222"/>
  <c r="W3228"/>
  <c r="Z3227"/>
  <c r="N3234"/>
  <c r="O3234" s="1"/>
  <c r="AC3224"/>
  <c r="AD3224" s="1"/>
  <c r="Z3226"/>
  <c r="N3236"/>
  <c r="O3236" s="1"/>
  <c r="N3235"/>
  <c r="O3235" s="1"/>
  <c r="Z3228"/>
  <c r="AI3222"/>
  <c r="AF3223"/>
  <c r="Q3232"/>
  <c r="Q3234"/>
  <c r="R3234" s="1"/>
  <c r="AF3224"/>
  <c r="AC3226"/>
  <c r="Q3233"/>
  <c r="R3233" s="1"/>
  <c r="AC3225"/>
  <c r="AD3225" s="1"/>
  <c r="W3229"/>
  <c r="X3229" s="1"/>
  <c r="T3232"/>
  <c r="T3231"/>
  <c r="Z3229"/>
  <c r="AA3229" s="1"/>
  <c r="Q3235"/>
  <c r="T3233"/>
  <c r="U3233" s="1"/>
  <c r="AI3223"/>
  <c r="Q3237"/>
  <c r="R3237" s="1"/>
  <c r="AC3231"/>
  <c r="AI3225"/>
  <c r="Z3231"/>
  <c r="W3231"/>
  <c r="N3237"/>
  <c r="O3237" s="1"/>
  <c r="N3238"/>
  <c r="O3238" s="1"/>
  <c r="AC3227"/>
  <c r="W3230"/>
  <c r="T3234"/>
  <c r="AF3225"/>
  <c r="Z3233"/>
  <c r="AC3229"/>
  <c r="AC3228"/>
  <c r="W3232"/>
  <c r="AL3223"/>
  <c r="AL3222"/>
  <c r="T3236"/>
  <c r="U3236" s="1"/>
  <c r="W3235"/>
  <c r="T3237"/>
  <c r="U3237" s="1"/>
  <c r="AF3227"/>
  <c r="T3235"/>
  <c r="U3235" s="1"/>
  <c r="Q3236"/>
  <c r="R3236" s="1"/>
  <c r="N3239"/>
  <c r="O3239" s="1"/>
  <c r="Z3230"/>
  <c r="AA3230" s="1"/>
  <c r="W3233"/>
  <c r="X3233" s="1"/>
  <c r="N3244"/>
  <c r="O3244" s="1"/>
  <c r="AF3226"/>
  <c r="AI3224"/>
  <c r="W3234"/>
  <c r="X3234" s="1"/>
  <c r="N3240"/>
  <c r="O3240" s="1"/>
  <c r="Z3235"/>
  <c r="AL3224"/>
  <c r="AC3233"/>
  <c r="AI3227"/>
  <c r="AL3225"/>
  <c r="AR3222"/>
  <c r="AC3230"/>
  <c r="AF3230"/>
  <c r="AI3226"/>
  <c r="AF3229"/>
  <c r="N3241"/>
  <c r="O3241" s="1"/>
  <c r="Z3232"/>
  <c r="AA3232" s="1"/>
  <c r="AO3223"/>
  <c r="AF3228"/>
  <c r="AG3228" s="1"/>
  <c r="T3238"/>
  <c r="U3238" s="1"/>
  <c r="Q3238"/>
  <c r="R3238" s="1"/>
  <c r="Q3239"/>
  <c r="R3239" s="1"/>
  <c r="AO3222"/>
  <c r="AF3231"/>
  <c r="AG3231" s="1"/>
  <c r="AC3232"/>
  <c r="AI3229"/>
  <c r="AR3223"/>
  <c r="AS3223" s="1"/>
  <c r="AO3225"/>
  <c r="AL3226"/>
  <c r="AL3227"/>
  <c r="Q3241"/>
  <c r="R3241" s="1"/>
  <c r="N3242"/>
  <c r="O3242" s="1"/>
  <c r="AI3228"/>
  <c r="AJ3228" s="1"/>
  <c r="AO3224"/>
  <c r="AP3224" s="1"/>
  <c r="Q3240"/>
  <c r="R3240" s="1"/>
  <c r="Z3237"/>
  <c r="AA3237" s="1"/>
  <c r="AC3235"/>
  <c r="AU3223"/>
  <c r="Q3242"/>
  <c r="R3242" s="1"/>
  <c r="AR3224"/>
  <c r="AI3230"/>
  <c r="T3239"/>
  <c r="U3239" s="1"/>
  <c r="W3236"/>
  <c r="X3236" s="1"/>
  <c r="N3243"/>
  <c r="O3243" s="1"/>
  <c r="AL3228"/>
  <c r="W3237"/>
  <c r="X3237" s="1"/>
  <c r="Z3234"/>
  <c r="AA3234" s="1"/>
  <c r="AC3234"/>
  <c r="AD3234" s="1"/>
  <c r="AF3235"/>
  <c r="N3245"/>
  <c r="O3245" s="1"/>
  <c r="T3242"/>
  <c r="U3242" s="1"/>
  <c r="AO3226"/>
  <c r="AP3226" s="1"/>
  <c r="AL3229"/>
  <c r="AM3229" s="1"/>
  <c r="AF3232"/>
  <c r="AO3227"/>
  <c r="T3240"/>
  <c r="U3240" s="1"/>
  <c r="AU3222"/>
  <c r="AX3222"/>
  <c r="AF3233"/>
  <c r="AG3233" s="1"/>
  <c r="Q3243"/>
  <c r="R3243" s="1"/>
  <c r="W3240"/>
  <c r="X3240" s="1"/>
  <c r="W3239"/>
  <c r="X3239" s="1"/>
  <c r="AR3226"/>
  <c r="AI3231"/>
  <c r="AJ3231" s="1"/>
  <c r="AO3228"/>
  <c r="Q3244"/>
  <c r="R3244" s="1"/>
  <c r="Z3236"/>
  <c r="AA3236" s="1"/>
  <c r="AL3230"/>
  <c r="AI3232"/>
  <c r="Z3238"/>
  <c r="AA3238" s="1"/>
  <c r="AX3223"/>
  <c r="W3238"/>
  <c r="X3238" s="1"/>
  <c r="AR3225"/>
  <c r="T3241"/>
  <c r="U3241" s="1"/>
  <c r="AC3236"/>
  <c r="AD3236" s="1"/>
  <c r="W3241"/>
  <c r="X3241" s="1"/>
  <c r="AO3229"/>
  <c r="AP3229" s="1"/>
  <c r="AU3225"/>
  <c r="AC3237"/>
  <c r="AD3237" s="1"/>
  <c r="N3247"/>
  <c r="O3247" s="1"/>
  <c r="N3248"/>
  <c r="O3248" s="1"/>
  <c r="AF3234"/>
  <c r="AG3234" s="1"/>
  <c r="Z3240"/>
  <c r="AA3240" s="1"/>
  <c r="AL3231"/>
  <c r="AM3231" s="1"/>
  <c r="AO3230"/>
  <c r="AP3230" s="1"/>
  <c r="Q3245"/>
  <c r="R3245" s="1"/>
  <c r="AI3233"/>
  <c r="AJ3233" s="1"/>
  <c r="AF3236"/>
  <c r="AG3236" s="1"/>
  <c r="BA3222"/>
  <c r="AR3227"/>
  <c r="AU3224"/>
  <c r="Q3246"/>
  <c r="R3246" s="1"/>
  <c r="N3246"/>
  <c r="O3246" s="1"/>
  <c r="AI3234"/>
  <c r="AJ3234" s="1"/>
  <c r="AX3224"/>
  <c r="AY3224" s="1"/>
  <c r="W3243"/>
  <c r="X3243" s="1"/>
  <c r="T3245"/>
  <c r="U3245" s="1"/>
  <c r="T3243"/>
  <c r="U3243" s="1"/>
  <c r="Z3239"/>
  <c r="AA3239" s="1"/>
  <c r="AC3238"/>
  <c r="AD3238" s="1"/>
  <c r="T3244"/>
  <c r="U3244" s="1"/>
  <c r="AL3233"/>
  <c r="T3246"/>
  <c r="U3246" s="1"/>
  <c r="AR3229"/>
  <c r="AF3237"/>
  <c r="AG3237" s="1"/>
  <c r="AL3232"/>
  <c r="Q3249"/>
  <c r="R3249" s="1"/>
  <c r="AI3235"/>
  <c r="AJ3235" s="1"/>
  <c r="N3249"/>
  <c r="O3249" s="1"/>
  <c r="W3244"/>
  <c r="X3244" s="1"/>
  <c r="AX3226"/>
  <c r="AL3234"/>
  <c r="AM3234" s="1"/>
  <c r="BA3224"/>
  <c r="AO3231"/>
  <c r="AP3231" s="1"/>
  <c r="AU3227"/>
  <c r="W3245"/>
  <c r="X3245" s="1"/>
  <c r="AX3228"/>
  <c r="AF3238"/>
  <c r="AG3238" s="1"/>
  <c r="W3242"/>
  <c r="X3242" s="1"/>
  <c r="AR3228"/>
  <c r="AX3225"/>
  <c r="AC3239"/>
  <c r="AD3239" s="1"/>
  <c r="BA3223"/>
  <c r="BA3225"/>
  <c r="AX3227"/>
  <c r="Q3247"/>
  <c r="R3247" s="1"/>
  <c r="Z3241"/>
  <c r="AA3241" s="1"/>
  <c r="AU3226"/>
  <c r="Z3242"/>
  <c r="AA3242" s="1"/>
  <c r="AR3230"/>
  <c r="AC3241"/>
  <c r="AD3241" s="1"/>
  <c r="T3247"/>
  <c r="U3247" s="1"/>
  <c r="AF3240"/>
  <c r="AG3240" s="1"/>
  <c r="AU3229"/>
  <c r="AI3237"/>
  <c r="AJ3237" s="1"/>
  <c r="Q3248"/>
  <c r="R3248" s="1"/>
  <c r="AC3240"/>
  <c r="AD3240" s="1"/>
  <c r="Z3243"/>
  <c r="AA3243" s="1"/>
  <c r="AU3228"/>
  <c r="AV3228" s="1"/>
  <c r="AO3234"/>
  <c r="AI3236"/>
  <c r="AJ3236" s="1"/>
  <c r="AO3233"/>
  <c r="AO3232"/>
  <c r="AP3232" s="1"/>
  <c r="Z3244"/>
  <c r="AA3244" s="1"/>
  <c r="AC3243"/>
  <c r="AD3243" s="1"/>
  <c r="AC3242"/>
  <c r="AD3242" s="1"/>
  <c r="N3251"/>
  <c r="O3251" s="1"/>
  <c r="AL3236"/>
  <c r="AM3236" s="1"/>
  <c r="BD3223"/>
  <c r="T3248"/>
  <c r="U3248" s="1"/>
  <c r="AU3231"/>
  <c r="AI3238"/>
  <c r="AJ3238" s="1"/>
  <c r="N3250"/>
  <c r="O3250" s="1"/>
  <c r="BD3222"/>
  <c r="T3249"/>
  <c r="U3249" s="1"/>
  <c r="AL3235"/>
  <c r="AM3235" s="1"/>
  <c r="AU3230"/>
  <c r="BA3226"/>
  <c r="AR3231"/>
  <c r="AS3231" s="1"/>
  <c r="W3246"/>
  <c r="X3246" s="1"/>
  <c r="AF3239"/>
  <c r="AG3239" s="1"/>
  <c r="BD3224"/>
  <c r="AR3232"/>
  <c r="AS3232" s="1"/>
  <c r="W3248"/>
  <c r="X3248" s="1"/>
  <c r="BJ3222"/>
  <c r="BG3222"/>
  <c r="AC3244"/>
  <c r="AD3244" s="1"/>
  <c r="BA3227"/>
  <c r="Q3251"/>
  <c r="R3251" s="1"/>
  <c r="AF3241"/>
  <c r="AG3241" s="1"/>
  <c r="T3250"/>
  <c r="U3250" s="1"/>
  <c r="AI3239"/>
  <c r="AJ3239" s="1"/>
  <c r="AI3240"/>
  <c r="AJ3240" s="1"/>
  <c r="AR3234"/>
  <c r="BD3225"/>
  <c r="AO3235"/>
  <c r="AP3235" s="1"/>
  <c r="AL3237"/>
  <c r="AM3237" s="1"/>
  <c r="AR3233"/>
  <c r="Z3246"/>
  <c r="AA3246" s="1"/>
  <c r="AX3229"/>
  <c r="AL3238"/>
  <c r="AM3238" s="1"/>
  <c r="AR3235"/>
  <c r="AS3235" s="1"/>
  <c r="BG3223"/>
  <c r="Q3250"/>
  <c r="R3250" s="1"/>
  <c r="BD3226"/>
  <c r="AO3236"/>
  <c r="AP3236" s="1"/>
  <c r="AX3230"/>
  <c r="W3249"/>
  <c r="X3249" s="1"/>
  <c r="BG3224"/>
  <c r="Z3245"/>
  <c r="AA3245" s="1"/>
  <c r="AF3242"/>
  <c r="AG3242" s="1"/>
  <c r="T3251"/>
  <c r="U3251" s="1"/>
  <c r="AX3231"/>
  <c r="AL3239"/>
  <c r="AM3239" s="1"/>
  <c r="AU3233"/>
  <c r="AU3232"/>
  <c r="Z3248"/>
  <c r="AA3248" s="1"/>
  <c r="AO3237"/>
  <c r="AP3237" s="1"/>
  <c r="BA3228"/>
  <c r="AF3243"/>
  <c r="AG3243" s="1"/>
  <c r="AI3243"/>
  <c r="AJ3243" s="1"/>
  <c r="AI3241"/>
  <c r="AJ3241" s="1"/>
  <c r="BA3229"/>
  <c r="BB3229" s="1"/>
  <c r="BJ3223"/>
  <c r="BD3227"/>
  <c r="BE3227" s="1"/>
  <c r="W3247"/>
  <c r="X3247" s="1"/>
  <c r="AC3245"/>
  <c r="AD3245" s="1"/>
  <c r="AR3236"/>
  <c r="AS3236" s="1"/>
  <c r="AC3246"/>
  <c r="AD3246" s="1"/>
  <c r="AR3238"/>
  <c r="AS3238" s="1"/>
  <c r="AL3240"/>
  <c r="AM3240" s="1"/>
  <c r="BD3228"/>
  <c r="AO3238"/>
  <c r="AP3238" s="1"/>
  <c r="BP3223"/>
  <c r="BA3230"/>
  <c r="BB3230" s="1"/>
  <c r="AF3244"/>
  <c r="AG3244" s="1"/>
  <c r="AU3234"/>
  <c r="AV3234" s="1"/>
  <c r="Z3247"/>
  <c r="AA3247" s="1"/>
  <c r="BJ3224"/>
  <c r="AI3242"/>
  <c r="AJ3242" s="1"/>
  <c r="BJ3225"/>
  <c r="AX3232"/>
  <c r="AY3232" s="1"/>
  <c r="AL3241"/>
  <c r="AM3241" s="1"/>
  <c r="BG3225"/>
  <c r="AR3237"/>
  <c r="AS3237" s="1"/>
  <c r="BG3226"/>
  <c r="W3251"/>
  <c r="X3251" s="1"/>
  <c r="Z3250"/>
  <c r="AA3250" s="1"/>
  <c r="AF3246"/>
  <c r="AG3246" s="1"/>
  <c r="BP3222"/>
  <c r="AI3245"/>
  <c r="AJ3245" s="1"/>
  <c r="BA3232"/>
  <c r="W3250"/>
  <c r="X3250" s="1"/>
  <c r="AX3233"/>
  <c r="AY3233" s="1"/>
  <c r="BM3224"/>
  <c r="AF3245"/>
  <c r="AG3245" s="1"/>
  <c r="BA3231"/>
  <c r="BJ3227"/>
  <c r="BG3227"/>
  <c r="AL3242"/>
  <c r="AM3242" s="1"/>
  <c r="Z3249"/>
  <c r="AA3249" s="1"/>
  <c r="BD3229"/>
  <c r="AO3240"/>
  <c r="AP3240" s="1"/>
  <c r="AO3239"/>
  <c r="AP3239" s="1"/>
  <c r="BD3230"/>
  <c r="AC3248"/>
  <c r="AD3248" s="1"/>
  <c r="AI3244"/>
  <c r="AJ3244" s="1"/>
  <c r="BM3223"/>
  <c r="AC3247"/>
  <c r="AD3247" s="1"/>
  <c r="BM3222"/>
  <c r="AU3236"/>
  <c r="AV3236" s="1"/>
  <c r="BG3228"/>
  <c r="BP3224"/>
  <c r="BG3229"/>
  <c r="BH3229" s="1"/>
  <c r="AX3234"/>
  <c r="AY3234" s="1"/>
  <c r="AU3235"/>
  <c r="AV3235" s="1"/>
  <c r="AI3246"/>
  <c r="AJ3246" s="1"/>
  <c r="BM3225"/>
  <c r="BJ3226"/>
  <c r="BS3222"/>
  <c r="BA3234"/>
  <c r="AR3239"/>
  <c r="AS3239" s="1"/>
  <c r="AU3237"/>
  <c r="AV3237" s="1"/>
  <c r="AO3241"/>
  <c r="AP3241" s="1"/>
  <c r="AR3240"/>
  <c r="AS3240" s="1"/>
  <c r="AX3237"/>
  <c r="AY3237" s="1"/>
  <c r="AX3235"/>
  <c r="AY3235" s="1"/>
  <c r="AC3249"/>
  <c r="AD3249" s="1"/>
  <c r="AL3244"/>
  <c r="AM3244" s="1"/>
  <c r="BJ3229"/>
  <c r="AC3250"/>
  <c r="AD3250" s="1"/>
  <c r="AL3243"/>
  <c r="AM3243" s="1"/>
  <c r="BD3231"/>
  <c r="BE3231" s="1"/>
  <c r="BJ3228"/>
  <c r="BK3228" s="1"/>
  <c r="BG3230"/>
  <c r="BA3233"/>
  <c r="BB3233" s="1"/>
  <c r="AU3238"/>
  <c r="AV3238" s="1"/>
  <c r="BG3231"/>
  <c r="BS3223"/>
  <c r="AR3241"/>
  <c r="AS3241" s="1"/>
  <c r="Z3251"/>
  <c r="AA3251" s="1"/>
  <c r="AF3248"/>
  <c r="AG3248" s="1"/>
  <c r="AI3247"/>
  <c r="AJ3247" s="1"/>
  <c r="AL3245"/>
  <c r="AM3245" s="1"/>
  <c r="AF3247"/>
  <c r="AG3247" s="1"/>
  <c r="BM3226"/>
  <c r="BN3226" s="1"/>
  <c r="AO3242"/>
  <c r="AP3242" s="1"/>
  <c r="AU3239"/>
  <c r="AV3239" s="1"/>
  <c r="AC3251"/>
  <c r="AD3251" s="1"/>
  <c r="BP3225"/>
  <c r="AX3238"/>
  <c r="AY3238" s="1"/>
  <c r="BV3222"/>
  <c r="AO3243"/>
  <c r="AP3243" s="1"/>
  <c r="BD3232"/>
  <c r="BE3232" s="1"/>
  <c r="BM3227"/>
  <c r="BA3235"/>
  <c r="BB3235" s="1"/>
  <c r="AF3249"/>
  <c r="AG3249" s="1"/>
  <c r="AX3236"/>
  <c r="AY3236" s="1"/>
  <c r="BD3236"/>
  <c r="BE3236" s="1"/>
  <c r="BD3233"/>
  <c r="BE3233" s="1"/>
  <c r="AU3240"/>
  <c r="AV3240" s="1"/>
  <c r="BG3232"/>
  <c r="BH3232" s="1"/>
  <c r="AL3246"/>
  <c r="AM3246" s="1"/>
  <c r="AX3239"/>
  <c r="AY3239" s="1"/>
  <c r="BP3227"/>
  <c r="AX3240"/>
  <c r="AY3240" s="1"/>
  <c r="BA3236"/>
  <c r="BB3236" s="1"/>
  <c r="AO3245"/>
  <c r="AP3245" s="1"/>
  <c r="AI3248"/>
  <c r="AJ3248" s="1"/>
  <c r="AR3243"/>
  <c r="AS3243" s="1"/>
  <c r="BG3233"/>
  <c r="BH3233" s="1"/>
  <c r="BJ3230"/>
  <c r="BK3230" s="1"/>
  <c r="AR3242"/>
  <c r="AS3242" s="1"/>
  <c r="BJ3231"/>
  <c r="BK3231" s="1"/>
  <c r="BM3229"/>
  <c r="BV3223"/>
  <c r="BW3223" s="1"/>
  <c r="BM3228"/>
  <c r="BP3226"/>
  <c r="BQ3226" s="1"/>
  <c r="AU3241"/>
  <c r="AV3241" s="1"/>
  <c r="AF3251"/>
  <c r="AG3251" s="1"/>
  <c r="BA3238"/>
  <c r="BB3238" s="1"/>
  <c r="BM3230"/>
  <c r="BN3230" s="1"/>
  <c r="AU3242"/>
  <c r="AV3242" s="1"/>
  <c r="BD3234"/>
  <c r="BE3234" s="1"/>
  <c r="BS3225"/>
  <c r="AU3243"/>
  <c r="AV3243" s="1"/>
  <c r="BS3224"/>
  <c r="BT3224" s="1"/>
  <c r="BV3224"/>
  <c r="BW3224" s="1"/>
  <c r="AX3242"/>
  <c r="AY3242" s="1"/>
  <c r="AL3247"/>
  <c r="AM3247" s="1"/>
  <c r="BP3229"/>
  <c r="BG3234"/>
  <c r="BH3234" s="1"/>
  <c r="AR3244"/>
  <c r="AS3244" s="1"/>
  <c r="AL3248"/>
  <c r="AM3248" s="1"/>
  <c r="AO3244"/>
  <c r="AP3244" s="1"/>
  <c r="BY3223"/>
  <c r="BA3237"/>
  <c r="BB3237" s="1"/>
  <c r="AF3250"/>
  <c r="AG3250" s="1"/>
  <c r="AR3245"/>
  <c r="AS3245" s="1"/>
  <c r="BG3236"/>
  <c r="BH3236" s="1"/>
  <c r="AX3241"/>
  <c r="AY3241" s="1"/>
  <c r="BD3235"/>
  <c r="BE3235" s="1"/>
  <c r="BD3237"/>
  <c r="BE3237" s="1"/>
  <c r="BJ3233"/>
  <c r="BS3227"/>
  <c r="AI3249"/>
  <c r="AJ3249" s="1"/>
  <c r="BA3239"/>
  <c r="BB3239" s="1"/>
  <c r="AL3250"/>
  <c r="AM3250" s="1"/>
  <c r="BM3231"/>
  <c r="BY3224"/>
  <c r="BA3240"/>
  <c r="BB3240" s="1"/>
  <c r="BP3228"/>
  <c r="AL3251"/>
  <c r="AM3251" s="1"/>
  <c r="BD3238"/>
  <c r="BE3238" s="1"/>
  <c r="BV3225"/>
  <c r="BV3227"/>
  <c r="BA3241"/>
  <c r="BB3241" s="1"/>
  <c r="BJ3232"/>
  <c r="BK3232" s="1"/>
  <c r="AO3247"/>
  <c r="AP3247" s="1"/>
  <c r="BS3229"/>
  <c r="AU3245"/>
  <c r="AV3245" s="1"/>
  <c r="BG3235"/>
  <c r="BH3235" s="1"/>
  <c r="AL3249"/>
  <c r="AM3249" s="1"/>
  <c r="AI3250"/>
  <c r="AJ3250" s="1"/>
  <c r="AO3246"/>
  <c r="AP3246" s="1"/>
  <c r="BP3230"/>
  <c r="BQ3230" s="1"/>
  <c r="BM3233"/>
  <c r="BN3233" s="1"/>
  <c r="BV3226"/>
  <c r="BS3226"/>
  <c r="BT3226" s="1"/>
  <c r="AX3243"/>
  <c r="AY3243" s="1"/>
  <c r="BY3222"/>
  <c r="AO3248"/>
  <c r="AP3248" s="1"/>
  <c r="AI3251"/>
  <c r="AJ3251" s="1"/>
  <c r="BM3232"/>
  <c r="BN3232" s="1"/>
  <c r="BJ3235"/>
  <c r="BK3235" s="1"/>
  <c r="AU3246"/>
  <c r="AV3246" s="1"/>
  <c r="BP3232"/>
  <c r="AR3249"/>
  <c r="AS3249" s="1"/>
  <c r="AR3247"/>
  <c r="AS3247" s="1"/>
  <c r="AU3244"/>
  <c r="AV3244" s="1"/>
  <c r="BP3231"/>
  <c r="BV3228"/>
  <c r="BM3234"/>
  <c r="BN3234" s="1"/>
  <c r="BG3237"/>
  <c r="BH3237" s="1"/>
  <c r="CB3222"/>
  <c r="BS3228"/>
  <c r="BY3226"/>
  <c r="AR3246"/>
  <c r="AS3246" s="1"/>
  <c r="BD3239"/>
  <c r="BE3239" s="1"/>
  <c r="CB3223"/>
  <c r="BY3225"/>
  <c r="BA3242"/>
  <c r="BB3242" s="1"/>
  <c r="BJ3234"/>
  <c r="BK3234" s="1"/>
  <c r="BA3243"/>
  <c r="BB3243" s="1"/>
  <c r="BG3238"/>
  <c r="BH3238" s="1"/>
  <c r="AO3249"/>
  <c r="AP3249" s="1"/>
  <c r="BD3240"/>
  <c r="BE3240" s="1"/>
  <c r="BS3230"/>
  <c r="BT3230" s="1"/>
  <c r="AR3248"/>
  <c r="AS3248" s="1"/>
  <c r="BM3235"/>
  <c r="BN3235" s="1"/>
  <c r="AU3247"/>
  <c r="AV3247" s="1"/>
  <c r="BP3233"/>
  <c r="BQ3233" s="1"/>
  <c r="BJ3236"/>
  <c r="BK3236" s="1"/>
  <c r="CE3222"/>
  <c r="BG3239"/>
  <c r="BH3239" s="1"/>
  <c r="AX3244"/>
  <c r="AY3244" s="1"/>
  <c r="BS3231"/>
  <c r="BT3231" s="1"/>
  <c r="CB3224"/>
  <c r="BY3227"/>
  <c r="BD3241"/>
  <c r="BE3241" s="1"/>
  <c r="AX3245"/>
  <c r="AY3245" s="1"/>
  <c r="AO3250"/>
  <c r="AP3250" s="1"/>
  <c r="CH3226"/>
  <c r="AR3250"/>
  <c r="AS3250" s="1"/>
  <c r="BV3229"/>
  <c r="BW3229" s="1"/>
  <c r="CB3225"/>
  <c r="CC3225" s="1"/>
  <c r="BP3236"/>
  <c r="BQ3236" s="1"/>
  <c r="AU3248"/>
  <c r="AV3248" s="1"/>
  <c r="CE3223"/>
  <c r="BA3244"/>
  <c r="BB3244" s="1"/>
  <c r="BP3234"/>
  <c r="BQ3234" s="1"/>
  <c r="BJ3237"/>
  <c r="BK3237" s="1"/>
  <c r="BV3230"/>
  <c r="BW3230" s="1"/>
  <c r="BD3242"/>
  <c r="BE3242" s="1"/>
  <c r="BM3236"/>
  <c r="BN3236" s="1"/>
  <c r="CE3224"/>
  <c r="CB3226"/>
  <c r="BY3228"/>
  <c r="CH3222"/>
  <c r="BG3240"/>
  <c r="BH3240" s="1"/>
  <c r="BS3232"/>
  <c r="BT3232" s="1"/>
  <c r="AX3246"/>
  <c r="AY3246" s="1"/>
  <c r="AO3251"/>
  <c r="AP3251" s="1"/>
  <c r="BJ3238"/>
  <c r="BK3238" s="1"/>
  <c r="AU3249"/>
  <c r="AV3249" s="1"/>
  <c r="CB3227"/>
  <c r="CH3223"/>
  <c r="CI3223" s="1"/>
  <c r="BY3229"/>
  <c r="BZ3229" s="1"/>
  <c r="BD3244"/>
  <c r="BE3244" s="1"/>
  <c r="BV3231"/>
  <c r="BW3231" s="1"/>
  <c r="CH3224"/>
  <c r="CI3224" s="1"/>
  <c r="BG3241"/>
  <c r="BH3241" s="1"/>
  <c r="BS3234"/>
  <c r="BG3242"/>
  <c r="BH3242" s="1"/>
  <c r="BM3238"/>
  <c r="BN3238" s="1"/>
  <c r="BY3230"/>
  <c r="BZ3230" s="1"/>
  <c r="BJ3240"/>
  <c r="BK3240" s="1"/>
  <c r="AU3250"/>
  <c r="AV3250" s="1"/>
  <c r="BD3243"/>
  <c r="BE3243" s="1"/>
  <c r="AX3247"/>
  <c r="AY3247" s="1"/>
  <c r="BA3246"/>
  <c r="BB3246" s="1"/>
  <c r="BS3233"/>
  <c r="BT3233" s="1"/>
  <c r="AX3248"/>
  <c r="AY3248" s="1"/>
  <c r="CE3225"/>
  <c r="CF3225" s="1"/>
  <c r="CK3222"/>
  <c r="BA3245"/>
  <c r="BB3245" s="1"/>
  <c r="BP3235"/>
  <c r="BQ3235" s="1"/>
  <c r="CE3226"/>
  <c r="AR3251"/>
  <c r="AS3251" s="1"/>
  <c r="CH3227"/>
  <c r="CI3227" s="1"/>
  <c r="CB3228"/>
  <c r="BM3237"/>
  <c r="BN3237" s="1"/>
  <c r="BJ3241"/>
  <c r="BK3241" s="1"/>
  <c r="BV3232"/>
  <c r="BW3232" s="1"/>
  <c r="BJ3239"/>
  <c r="BK3239" s="1"/>
  <c r="CN3225"/>
  <c r="CO3225" s="1"/>
  <c r="BG3244"/>
  <c r="BH3244" s="1"/>
  <c r="BS3235"/>
  <c r="BT3235" s="1"/>
  <c r="BS3237"/>
  <c r="BT3237" s="1"/>
  <c r="BA3248"/>
  <c r="BB3248" s="1"/>
  <c r="CE3227"/>
  <c r="BV3234"/>
  <c r="AX3249"/>
  <c r="AY3249" s="1"/>
  <c r="BA3247"/>
  <c r="BB3247" s="1"/>
  <c r="BY3231"/>
  <c r="BZ3231" s="1"/>
  <c r="CK3225"/>
  <c r="CK3223"/>
  <c r="CH3225"/>
  <c r="BD3245"/>
  <c r="BE3245" s="1"/>
  <c r="CB3229"/>
  <c r="BV3233"/>
  <c r="BW3233" s="1"/>
  <c r="CQ3222"/>
  <c r="BG3243"/>
  <c r="BH3243" s="1"/>
  <c r="BM3239"/>
  <c r="BN3239" s="1"/>
  <c r="BP3237"/>
  <c r="BQ3237" s="1"/>
  <c r="AU3251"/>
  <c r="AV3251" s="1"/>
  <c r="BD3247"/>
  <c r="BE3247" s="1"/>
  <c r="BJ3243"/>
  <c r="BK3243" s="1"/>
  <c r="BG3245"/>
  <c r="BH3245" s="1"/>
  <c r="CB3231"/>
  <c r="CC3231" s="1"/>
  <c r="BD3248"/>
  <c r="BE3248" s="1"/>
  <c r="AX3250"/>
  <c r="AY3250" s="1"/>
  <c r="BA3249"/>
  <c r="BB3249" s="1"/>
  <c r="BM3240"/>
  <c r="BN3240" s="1"/>
  <c r="BY3232"/>
  <c r="BZ3232" s="1"/>
  <c r="AX3251"/>
  <c r="AY3251" s="1"/>
  <c r="BA3250"/>
  <c r="BB3250" s="1"/>
  <c r="BG3246"/>
  <c r="BH3246" s="1"/>
  <c r="BV3236"/>
  <c r="BW3236" s="1"/>
  <c r="CE3229"/>
  <c r="CF3229" s="1"/>
  <c r="CE3228"/>
  <c r="CB3232"/>
  <c r="CC3232" s="1"/>
  <c r="CK3226"/>
  <c r="CK3224"/>
  <c r="CL3224" s="1"/>
  <c r="BY3233"/>
  <c r="BZ3233" s="1"/>
  <c r="BV3237"/>
  <c r="BW3237" s="1"/>
  <c r="BS3236"/>
  <c r="BT3236" s="1"/>
  <c r="BD3246"/>
  <c r="BE3246" s="1"/>
  <c r="BM3241"/>
  <c r="BN3241" s="1"/>
  <c r="BJ3244"/>
  <c r="BK3244" s="1"/>
  <c r="CN3223"/>
  <c r="CB3233"/>
  <c r="CC3233" s="1"/>
  <c r="CN3222"/>
  <c r="CE3230"/>
  <c r="CF3230" s="1"/>
  <c r="BP3238"/>
  <c r="BQ3238" s="1"/>
  <c r="BJ3242"/>
  <c r="BK3242" s="1"/>
  <c r="CB3230"/>
  <c r="CC3230" s="1"/>
  <c r="BV3235"/>
  <c r="BW3235" s="1"/>
  <c r="BP3239"/>
  <c r="BQ3239" s="1"/>
  <c r="BJ3245"/>
  <c r="BK3245" s="1"/>
  <c r="CH3229"/>
  <c r="CI3229" s="1"/>
  <c r="BS3238"/>
  <c r="BT3238" s="1"/>
  <c r="BD3249"/>
  <c r="BE3249" s="1"/>
  <c r="CK3227"/>
  <c r="CL3227" s="1"/>
  <c r="BY3236"/>
  <c r="BZ3236" s="1"/>
  <c r="BY3234"/>
  <c r="BZ3234" s="1"/>
  <c r="BM3242"/>
  <c r="BN3242" s="1"/>
  <c r="CH3228"/>
  <c r="CI3228" s="1"/>
  <c r="CE3231"/>
  <c r="CF3231" s="1"/>
  <c r="BG3247"/>
  <c r="BH3247" s="1"/>
  <c r="CN3224"/>
  <c r="CO3224" s="1"/>
  <c r="BY3235"/>
  <c r="BZ3235" s="1"/>
  <c r="BS3239"/>
  <c r="BT3239" s="1"/>
  <c r="BP3241"/>
  <c r="BQ3241" s="1"/>
  <c r="BV3239"/>
  <c r="BW3239" s="1"/>
  <c r="CB3235"/>
  <c r="CC3235" s="1"/>
  <c r="CQ3223"/>
  <c r="CN3226"/>
  <c r="CO3226" s="1"/>
  <c r="CH3230"/>
  <c r="CI3230" s="1"/>
  <c r="BJ3246"/>
  <c r="BK3246" s="1"/>
  <c r="BA3251"/>
  <c r="BB3251" s="1"/>
  <c r="BJ3247"/>
  <c r="BK3247" s="1"/>
  <c r="BS3240"/>
  <c r="BT3240" s="1"/>
  <c r="BM3244"/>
  <c r="BN3244" s="1"/>
  <c r="CK3229"/>
  <c r="CL3229" s="1"/>
  <c r="BP3240"/>
  <c r="BQ3240" s="1"/>
  <c r="BM3243"/>
  <c r="BN3243" s="1"/>
  <c r="BD3250"/>
  <c r="BE3250" s="1"/>
  <c r="BM3245"/>
  <c r="BN3245" s="1"/>
  <c r="BG3248"/>
  <c r="BH3248" s="1"/>
  <c r="CB3234"/>
  <c r="CC3234" s="1"/>
  <c r="CK3228"/>
  <c r="CL3228" s="1"/>
  <c r="CN3227"/>
  <c r="CO3227" s="1"/>
  <c r="CE3232"/>
  <c r="CF3232" s="1"/>
  <c r="BP3242"/>
  <c r="BQ3242" s="1"/>
  <c r="BM3246"/>
  <c r="BN3246" s="1"/>
  <c r="CT3222"/>
  <c r="BS3241"/>
  <c r="BT3241" s="1"/>
  <c r="BP3245"/>
  <c r="BQ3245" s="1"/>
  <c r="BD3251"/>
  <c r="BE3251" s="1"/>
  <c r="CQ3225"/>
  <c r="CW3222"/>
  <c r="CQ3224"/>
  <c r="BS3243"/>
  <c r="BT3243" s="1"/>
  <c r="BY3239"/>
  <c r="BZ3239" s="1"/>
  <c r="CW3223"/>
  <c r="CX3223" s="1"/>
  <c r="BY3237"/>
  <c r="BZ3237" s="1"/>
  <c r="BV3238"/>
  <c r="BW3238" s="1"/>
  <c r="CB3236"/>
  <c r="CC3236" s="1"/>
  <c r="CT3223"/>
  <c r="CH3231"/>
  <c r="CI3231" s="1"/>
  <c r="CE3233"/>
  <c r="CF3233" s="1"/>
  <c r="CK3230"/>
  <c r="CL3230" s="1"/>
  <c r="CB3237"/>
  <c r="CC3237" s="1"/>
  <c r="BV3240"/>
  <c r="BW3240" s="1"/>
  <c r="CQ3227"/>
  <c r="CR3227" s="1"/>
  <c r="BP3243"/>
  <c r="BQ3243" s="1"/>
  <c r="CE3234"/>
  <c r="CF3234" s="1"/>
  <c r="BM3247"/>
  <c r="BN3247" s="1"/>
  <c r="CT3224"/>
  <c r="BP3244"/>
  <c r="BQ3244" s="1"/>
  <c r="BS3244"/>
  <c r="BT3244" s="1"/>
  <c r="BS3242"/>
  <c r="BT3242" s="1"/>
  <c r="CK3231"/>
  <c r="CL3231" s="1"/>
  <c r="BG3249"/>
  <c r="BH3249" s="1"/>
  <c r="BY3238"/>
  <c r="BZ3238" s="1"/>
  <c r="BG3250"/>
  <c r="BH3250" s="1"/>
  <c r="CT3225"/>
  <c r="CU3225" s="1"/>
  <c r="CW3224"/>
  <c r="CN3229"/>
  <c r="CO3229" s="1"/>
  <c r="BJ3248"/>
  <c r="BK3248" s="1"/>
  <c r="BJ3249"/>
  <c r="BK3249" s="1"/>
  <c r="BG3251"/>
  <c r="BH3251" s="1"/>
  <c r="BV3241"/>
  <c r="BW3241" s="1"/>
  <c r="CH3234"/>
  <c r="CI3234" s="1"/>
  <c r="CQ3226"/>
  <c r="CR3226" s="1"/>
  <c r="CT3226"/>
  <c r="BP3246"/>
  <c r="BQ3246" s="1"/>
  <c r="CH3233"/>
  <c r="CI3233" s="1"/>
  <c r="CE3235"/>
  <c r="CF3235" s="1"/>
  <c r="CN3228"/>
  <c r="CO3228" s="1"/>
  <c r="BY3241"/>
  <c r="BZ3241" s="1"/>
  <c r="CK3232"/>
  <c r="CL3232" s="1"/>
  <c r="BS3245"/>
  <c r="BT3245" s="1"/>
  <c r="CN3230"/>
  <c r="CO3230" s="1"/>
  <c r="BM3249"/>
  <c r="BN3249" s="1"/>
  <c r="CZ3223"/>
  <c r="BJ3250"/>
  <c r="BK3250" s="1"/>
  <c r="CE3236"/>
  <c r="CF3236" s="1"/>
  <c r="BV3242"/>
  <c r="BW3242" s="1"/>
  <c r="CN3231"/>
  <c r="CO3231" s="1"/>
  <c r="CQ3228"/>
  <c r="CR3228" s="1"/>
  <c r="BY3240"/>
  <c r="BZ3240" s="1"/>
  <c r="CH3232"/>
  <c r="CI3232" s="1"/>
  <c r="CH3235"/>
  <c r="CI3235" s="1"/>
  <c r="CH3236"/>
  <c r="CI3236" s="1"/>
  <c r="BV3244"/>
  <c r="BW3244" s="1"/>
  <c r="CW3225"/>
  <c r="BM3248"/>
  <c r="BN3248" s="1"/>
  <c r="CB3238"/>
  <c r="CC3238" s="1"/>
  <c r="CZ3222"/>
  <c r="CT3227"/>
  <c r="CU3227" s="1"/>
  <c r="CK3234"/>
  <c r="CL3234" s="1"/>
  <c r="DC3222"/>
  <c r="BV3243"/>
  <c r="BW3243" s="1"/>
  <c r="CW3226"/>
  <c r="CX3226" s="1"/>
  <c r="BP3247"/>
  <c r="BQ3247" s="1"/>
  <c r="BJ3251"/>
  <c r="BK3251" s="1"/>
  <c r="CE3239"/>
  <c r="CF3239" s="1"/>
  <c r="CT3228"/>
  <c r="CU3228" s="1"/>
  <c r="BP3248"/>
  <c r="BQ3248" s="1"/>
  <c r="BS3250"/>
  <c r="BT3250" s="1"/>
  <c r="BY3242"/>
  <c r="BZ3242" s="1"/>
  <c r="CN3232"/>
  <c r="CO3232" s="1"/>
  <c r="BP3249"/>
  <c r="BQ3249" s="1"/>
  <c r="CE3237"/>
  <c r="CF3237" s="1"/>
  <c r="BV3245"/>
  <c r="BW3245" s="1"/>
  <c r="CQ3229"/>
  <c r="CR3229" s="1"/>
  <c r="BM3250"/>
  <c r="BN3250" s="1"/>
  <c r="CB3239"/>
  <c r="CC3239" s="1"/>
  <c r="CK3233"/>
  <c r="CL3233" s="1"/>
  <c r="CW3227"/>
  <c r="CX3227" s="1"/>
  <c r="CE3238"/>
  <c r="CF3238" s="1"/>
  <c r="CQ3230"/>
  <c r="CR3230" s="1"/>
  <c r="CE3241"/>
  <c r="CF3241" s="1"/>
  <c r="BP3250"/>
  <c r="BQ3250" s="1"/>
  <c r="CZ3224"/>
  <c r="DA3224" s="1"/>
  <c r="CB3240"/>
  <c r="CC3240" s="1"/>
  <c r="CK3235"/>
  <c r="CL3235" s="1"/>
  <c r="BS3246"/>
  <c r="BT3246" s="1"/>
  <c r="CB3241"/>
  <c r="CC3241" s="1"/>
  <c r="BM3251"/>
  <c r="BN3251" s="1"/>
  <c r="CQ3231"/>
  <c r="CR3231" s="1"/>
  <c r="CN3233"/>
  <c r="CO3233" s="1"/>
  <c r="DC3223"/>
  <c r="BY3243"/>
  <c r="BZ3243" s="1"/>
  <c r="BS3247"/>
  <c r="BT3247" s="1"/>
  <c r="CH3237"/>
  <c r="CI3237" s="1"/>
  <c r="CW3228"/>
  <c r="CX3228" s="1"/>
  <c r="BS3248"/>
  <c r="BT3248" s="1"/>
  <c r="BY3244"/>
  <c r="BZ3244" s="1"/>
  <c r="CN3234"/>
  <c r="CO3234" s="1"/>
  <c r="BV3246"/>
  <c r="BW3246" s="1"/>
  <c r="DC3225"/>
  <c r="CZ3225"/>
  <c r="CT3229"/>
  <c r="CU3229" s="1"/>
  <c r="CB3244"/>
  <c r="CC3244" s="1"/>
  <c r="CB3243"/>
  <c r="CC3243" s="1"/>
  <c r="BY3245"/>
  <c r="BZ3245" s="1"/>
  <c r="CW3229"/>
  <c r="CX3229" s="1"/>
  <c r="CZ3229"/>
  <c r="DA3229" s="1"/>
  <c r="CK3237"/>
  <c r="CL3237" s="1"/>
  <c r="DF3222"/>
  <c r="CT3231"/>
  <c r="CU3231" s="1"/>
  <c r="CN3235"/>
  <c r="CO3235" s="1"/>
  <c r="CK3236"/>
  <c r="CL3236" s="1"/>
  <c r="DF3223"/>
  <c r="DG3223" s="1"/>
  <c r="BV3249"/>
  <c r="BW3249" s="1"/>
  <c r="BV3248"/>
  <c r="BW3248" s="1"/>
  <c r="BS3249"/>
  <c r="BT3249" s="1"/>
  <c r="DC3224"/>
  <c r="CZ3227"/>
  <c r="DA3227" s="1"/>
  <c r="CK3238"/>
  <c r="CL3238" s="1"/>
  <c r="CQ3234"/>
  <c r="CR3234" s="1"/>
  <c r="CT3232"/>
  <c r="CU3232" s="1"/>
  <c r="BP3251"/>
  <c r="BQ3251" s="1"/>
  <c r="BY3246"/>
  <c r="BZ3246" s="1"/>
  <c r="CE3242"/>
  <c r="CF3242" s="1"/>
  <c r="BV3247"/>
  <c r="BW3247" s="1"/>
  <c r="CH3239"/>
  <c r="CI3239" s="1"/>
  <c r="DF3225"/>
  <c r="CZ3226"/>
  <c r="DA3226" s="1"/>
  <c r="CE3240"/>
  <c r="CF3240" s="1"/>
  <c r="CB3245"/>
  <c r="CC3245" s="1"/>
  <c r="CT3230"/>
  <c r="CU3230" s="1"/>
  <c r="CB3242"/>
  <c r="CC3242" s="1"/>
  <c r="CH3238"/>
  <c r="CI3238" s="1"/>
  <c r="CQ3232"/>
  <c r="CR3232" s="1"/>
  <c r="CQ3233"/>
  <c r="CR3233" s="1"/>
  <c r="DF3226"/>
  <c r="CK3239"/>
  <c r="CL3239" s="1"/>
  <c r="DI3223"/>
  <c r="CN3238"/>
  <c r="CO3238" s="1"/>
  <c r="CW3234"/>
  <c r="CX3234" s="1"/>
  <c r="CH3240"/>
  <c r="CI3240" s="1"/>
  <c r="DC3227"/>
  <c r="DD3227" s="1"/>
  <c r="CN3236"/>
  <c r="CO3236" s="1"/>
  <c r="DI3222"/>
  <c r="CQ3236"/>
  <c r="CR3236" s="1"/>
  <c r="BY3247"/>
  <c r="BZ3247" s="1"/>
  <c r="CH3241"/>
  <c r="CI3241" s="1"/>
  <c r="DF3230"/>
  <c r="DG3230" s="1"/>
  <c r="CE3243"/>
  <c r="CF3243" s="1"/>
  <c r="CW3230"/>
  <c r="CX3230" s="1"/>
  <c r="CQ3235"/>
  <c r="CR3235" s="1"/>
  <c r="DF3224"/>
  <c r="DG3224" s="1"/>
  <c r="BS3251"/>
  <c r="BT3251" s="1"/>
  <c r="DC3226"/>
  <c r="BY3248"/>
  <c r="BZ3248" s="1"/>
  <c r="CW3231"/>
  <c r="CX3231" s="1"/>
  <c r="DF3227"/>
  <c r="DG3227" s="1"/>
  <c r="CZ3230"/>
  <c r="DA3230" s="1"/>
  <c r="CE3244"/>
  <c r="CF3244" s="1"/>
  <c r="CT3233"/>
  <c r="CU3233" s="1"/>
  <c r="BV3250"/>
  <c r="BW3250" s="1"/>
  <c r="CZ3228"/>
  <c r="DA3228" s="1"/>
  <c r="CH3242"/>
  <c r="CI3242" s="1"/>
  <c r="DC3228"/>
  <c r="DD3228" s="1"/>
  <c r="CN3237"/>
  <c r="CO3237" s="1"/>
  <c r="CE3246"/>
  <c r="CF3246" s="1"/>
  <c r="CW3232"/>
  <c r="CX3232" s="1"/>
  <c r="DL3222"/>
  <c r="DI3227"/>
  <c r="DJ3227" s="1"/>
  <c r="BV3251"/>
  <c r="BW3251" s="1"/>
  <c r="DI3224"/>
  <c r="DC3229"/>
  <c r="DD3229" s="1"/>
  <c r="DL3223"/>
  <c r="CN3240"/>
  <c r="CO3240" s="1"/>
  <c r="CK3241"/>
  <c r="CL3241" s="1"/>
  <c r="BY3249"/>
  <c r="BZ3249" s="1"/>
  <c r="CB3246"/>
  <c r="CC3246" s="1"/>
  <c r="CK3240"/>
  <c r="CL3240" s="1"/>
  <c r="BY3251"/>
  <c r="BZ3251" s="1"/>
  <c r="CQ3237"/>
  <c r="CR3237" s="1"/>
  <c r="CN3239"/>
  <c r="CO3239" s="1"/>
  <c r="CT3234"/>
  <c r="CU3234" s="1"/>
  <c r="DC3230"/>
  <c r="DD3230" s="1"/>
  <c r="CW3235"/>
  <c r="CX3235" s="1"/>
  <c r="DI3225"/>
  <c r="CH3245"/>
  <c r="CI3245" s="1"/>
  <c r="DI3226"/>
  <c r="CZ3231"/>
  <c r="DA3231" s="1"/>
  <c r="CT3235"/>
  <c r="CU3235" s="1"/>
  <c r="DF3229"/>
  <c r="DG3229" s="1"/>
  <c r="DF3228"/>
  <c r="DG3228" s="1"/>
  <c r="CB3247"/>
  <c r="CC3247" s="1"/>
  <c r="CH3243"/>
  <c r="CI3243" s="1"/>
  <c r="CW3233"/>
  <c r="CX3233" s="1"/>
  <c r="CN3241"/>
  <c r="CO3241" s="1"/>
  <c r="CE3245"/>
  <c r="CF3245" s="1"/>
  <c r="CH3249"/>
  <c r="CI3249" s="1"/>
  <c r="CB3249"/>
  <c r="CC3249" s="1"/>
  <c r="DL3225"/>
  <c r="CZ3233"/>
  <c r="DA3233" s="1"/>
  <c r="CK3242"/>
  <c r="CL3242" s="1"/>
  <c r="DO3223"/>
  <c r="DP3223" s="1"/>
  <c r="DO3222"/>
  <c r="CT3237"/>
  <c r="CU3237" s="1"/>
  <c r="DC3232"/>
  <c r="DD3232" s="1"/>
  <c r="BY3250"/>
  <c r="BZ3250" s="1"/>
  <c r="DC3231"/>
  <c r="DD3231" s="1"/>
  <c r="CB3248"/>
  <c r="CC3248" s="1"/>
  <c r="CE3247"/>
  <c r="CF3247" s="1"/>
  <c r="DL3224"/>
  <c r="CZ3232"/>
  <c r="DA3232" s="1"/>
  <c r="CH3246"/>
  <c r="CI3246" s="1"/>
  <c r="CT3236"/>
  <c r="CU3236" s="1"/>
  <c r="CQ3238"/>
  <c r="CR3238" s="1"/>
  <c r="CE3248"/>
  <c r="CF3248" s="1"/>
  <c r="CQ3239"/>
  <c r="CR3239" s="1"/>
  <c r="CH3244"/>
  <c r="CI3244" s="1"/>
  <c r="CK3244"/>
  <c r="CL3244" s="1"/>
  <c r="CT3240"/>
  <c r="CU3240" s="1"/>
  <c r="CK3243"/>
  <c r="CL3243" s="1"/>
  <c r="CQ3241"/>
  <c r="CR3241" s="1"/>
  <c r="CZ3234"/>
  <c r="DA3234" s="1"/>
  <c r="CK3245"/>
  <c r="CL3245" s="1"/>
  <c r="CB3251"/>
  <c r="CC3251" s="1"/>
  <c r="CE3249"/>
  <c r="CF3249" s="1"/>
  <c r="DL3226"/>
  <c r="DM3226" s="1"/>
  <c r="CQ3240"/>
  <c r="CR3240" s="1"/>
  <c r="DI3228"/>
  <c r="DJ3228" s="1"/>
  <c r="CT3238"/>
  <c r="CU3238" s="1"/>
  <c r="CN3243"/>
  <c r="CO3243" s="1"/>
  <c r="CW3236"/>
  <c r="CX3236" s="1"/>
  <c r="DO3225"/>
  <c r="CB3250"/>
  <c r="CC3250" s="1"/>
  <c r="DF3231"/>
  <c r="DG3231" s="1"/>
  <c r="CT3239"/>
  <c r="CU3239" s="1"/>
  <c r="CN3242"/>
  <c r="CO3242" s="1"/>
  <c r="DR3223"/>
  <c r="DI3229"/>
  <c r="DJ3229" s="1"/>
  <c r="DR3222"/>
  <c r="CN3244"/>
  <c r="CO3244" s="1"/>
  <c r="CH3247"/>
  <c r="CI3247" s="1"/>
  <c r="DL3227"/>
  <c r="DM3227" s="1"/>
  <c r="DO3224"/>
  <c r="DC3233"/>
  <c r="DD3233" s="1"/>
  <c r="CZ3235"/>
  <c r="DA3235" s="1"/>
  <c r="CZ3236"/>
  <c r="DA3236" s="1"/>
  <c r="DO3226"/>
  <c r="DP3226" s="1"/>
  <c r="DI3232"/>
  <c r="DJ3232" s="1"/>
  <c r="CW3237"/>
  <c r="CX3237" s="1"/>
  <c r="CQ3242"/>
  <c r="CR3242" s="1"/>
  <c r="DI3230"/>
  <c r="DJ3230" s="1"/>
  <c r="DC3234"/>
  <c r="DD3234" s="1"/>
  <c r="CH3248"/>
  <c r="CI3248" s="1"/>
  <c r="CE3250"/>
  <c r="CF3250" s="1"/>
  <c r="DL3228"/>
  <c r="DM3228" s="1"/>
  <c r="CW3238"/>
  <c r="CX3238" s="1"/>
  <c r="DR3224"/>
  <c r="DS3224" s="1"/>
  <c r="DR3226"/>
  <c r="DS3226" s="1"/>
  <c r="DF3232"/>
  <c r="DG3232" s="1"/>
  <c r="DL3230"/>
  <c r="DM3230" s="1"/>
  <c r="CN3246"/>
  <c r="CO3246" s="1"/>
  <c r="DU3222"/>
  <c r="CK3246"/>
  <c r="CL3246" s="1"/>
  <c r="DL3229"/>
  <c r="DM3229" s="1"/>
  <c r="CK3248"/>
  <c r="CL3248" s="1"/>
  <c r="CH3250"/>
  <c r="CI3250" s="1"/>
  <c r="CK3247"/>
  <c r="CL3247" s="1"/>
  <c r="CQ3243"/>
  <c r="CR3243" s="1"/>
  <c r="CK3249"/>
  <c r="CL3249" s="1"/>
  <c r="CN3245"/>
  <c r="CO3245" s="1"/>
  <c r="DR3225"/>
  <c r="CE3251"/>
  <c r="CF3251" s="1"/>
  <c r="DI3231"/>
  <c r="DJ3231" s="1"/>
  <c r="DF3233"/>
  <c r="DG3233" s="1"/>
  <c r="CZ3239"/>
  <c r="DA3239" s="1"/>
  <c r="DO3227"/>
  <c r="DP3227" s="1"/>
  <c r="CQ3244"/>
  <c r="CR3244" s="1"/>
  <c r="CW3239"/>
  <c r="CX3239" s="1"/>
  <c r="CZ3238"/>
  <c r="DA3238" s="1"/>
  <c r="CT3242"/>
  <c r="CU3242" s="1"/>
  <c r="DR3227"/>
  <c r="DS3227" s="1"/>
  <c r="DC3235"/>
  <c r="DD3235" s="1"/>
  <c r="CZ3237"/>
  <c r="DA3237" s="1"/>
  <c r="DO3228"/>
  <c r="DP3228" s="1"/>
  <c r="DC3237"/>
  <c r="DD3237" s="1"/>
  <c r="CW3240"/>
  <c r="CX3240" s="1"/>
  <c r="DU3223"/>
  <c r="DV3223" s="1"/>
  <c r="DU3225"/>
  <c r="DV3225" s="1"/>
  <c r="DL3231"/>
  <c r="DM3231" s="1"/>
  <c r="DF3234"/>
  <c r="DG3234" s="1"/>
  <c r="DU3224"/>
  <c r="DV3224" s="1"/>
  <c r="CZ3241"/>
  <c r="DA3241" s="1"/>
  <c r="CT3241"/>
  <c r="CU3241" s="1"/>
  <c r="DX3222"/>
  <c r="CW3241"/>
  <c r="CX3241" s="1"/>
  <c r="DC3236"/>
  <c r="DD3236" s="1"/>
  <c r="DF3236"/>
  <c r="DG3236" s="1"/>
  <c r="CN3248"/>
  <c r="CO3248" s="1"/>
  <c r="DU3226"/>
  <c r="DV3226" s="1"/>
  <c r="DR3228"/>
  <c r="DS3228" s="1"/>
  <c r="DF3235"/>
  <c r="DG3235" s="1"/>
  <c r="CQ3246"/>
  <c r="CR3246" s="1"/>
  <c r="DL3232"/>
  <c r="DM3232" s="1"/>
  <c r="DO3230"/>
  <c r="DP3230" s="1"/>
  <c r="DI3235"/>
  <c r="DJ3235" s="1"/>
  <c r="DO3231"/>
  <c r="DP3231" s="1"/>
  <c r="DX3224"/>
  <c r="DY3224" s="1"/>
  <c r="CH3251"/>
  <c r="CI3251" s="1"/>
  <c r="DC3238"/>
  <c r="DD3238" s="1"/>
  <c r="DX3225"/>
  <c r="DY3225" s="1"/>
  <c r="DR3230"/>
  <c r="DS3230" s="1"/>
  <c r="CW3242"/>
  <c r="CX3242" s="1"/>
  <c r="CT3243"/>
  <c r="CU3243" s="1"/>
  <c r="DI3233"/>
  <c r="DJ3233" s="1"/>
  <c r="EA3222"/>
  <c r="DO3229"/>
  <c r="DP3229" s="1"/>
  <c r="DF3237"/>
  <c r="DG3237" s="1"/>
  <c r="CQ3245"/>
  <c r="CR3245" s="1"/>
  <c r="CN3249"/>
  <c r="CO3249" s="1"/>
  <c r="CT3244"/>
  <c r="CU3244" s="1"/>
  <c r="CN3247"/>
  <c r="CO3247" s="1"/>
  <c r="CZ3240"/>
  <c r="DA3240" s="1"/>
  <c r="DX3223"/>
  <c r="DY3223" s="1"/>
  <c r="CK3250"/>
  <c r="CL3250" s="1"/>
  <c r="DU3229"/>
  <c r="DV3229" s="1"/>
  <c r="DC3240"/>
  <c r="DD3240" s="1"/>
  <c r="ED3223"/>
  <c r="EE3223" s="1"/>
  <c r="CZ3244"/>
  <c r="DA3244" s="1"/>
  <c r="DR3229"/>
  <c r="DS3229" s="1"/>
  <c r="EG3222"/>
  <c r="CK3251"/>
  <c r="CL3251" s="1"/>
  <c r="DX3227"/>
  <c r="DY3227" s="1"/>
  <c r="CT3245"/>
  <c r="CU3245" s="1"/>
  <c r="EA3224"/>
  <c r="EB3224" s="1"/>
  <c r="DO3232"/>
  <c r="DP3232" s="1"/>
  <c r="ED3222"/>
  <c r="CW3243"/>
  <c r="CX3243" s="1"/>
  <c r="EJ3222"/>
  <c r="DC3239"/>
  <c r="DD3239" s="1"/>
  <c r="DI3234"/>
  <c r="DJ3234" s="1"/>
  <c r="CQ3247"/>
  <c r="CR3247" s="1"/>
  <c r="DI3236"/>
  <c r="DJ3236" s="1"/>
  <c r="EA3226"/>
  <c r="EB3226" s="1"/>
  <c r="CW3244"/>
  <c r="CX3244" s="1"/>
  <c r="DC3242"/>
  <c r="DD3242" s="1"/>
  <c r="DX3226"/>
  <c r="DY3226" s="1"/>
  <c r="CN3250"/>
  <c r="CO3250" s="1"/>
  <c r="DF3239"/>
  <c r="DG3239" s="1"/>
  <c r="EA3223"/>
  <c r="EB3223" s="1"/>
  <c r="DL3234"/>
  <c r="DM3234" s="1"/>
  <c r="CW3246"/>
  <c r="CX3246" s="1"/>
  <c r="DF3238"/>
  <c r="DG3238" s="1"/>
  <c r="CT3247"/>
  <c r="CU3247" s="1"/>
  <c r="CZ3242"/>
  <c r="DA3242" s="1"/>
  <c r="CQ3248"/>
  <c r="CR3248" s="1"/>
  <c r="CT3246"/>
  <c r="CU3246" s="1"/>
  <c r="ED3224"/>
  <c r="EE3224" s="1"/>
  <c r="DR3233"/>
  <c r="DS3233" s="1"/>
  <c r="DR3231"/>
  <c r="DS3231" s="1"/>
  <c r="DL3233"/>
  <c r="DM3233" s="1"/>
  <c r="DU3227"/>
  <c r="DV3227" s="1"/>
  <c r="EA3225"/>
  <c r="EB3225" s="1"/>
  <c r="DU3228"/>
  <c r="DV3228" s="1"/>
  <c r="CW3245"/>
  <c r="CX3245" s="1"/>
  <c r="DX3228"/>
  <c r="DY3228" s="1"/>
  <c r="CW3247"/>
  <c r="CX3247" s="1"/>
  <c r="CT3248"/>
  <c r="CU3248" s="1"/>
  <c r="CQ3250"/>
  <c r="CR3250" s="1"/>
  <c r="DU3231"/>
  <c r="DV3231" s="1"/>
  <c r="CZ3245"/>
  <c r="DA3245" s="1"/>
  <c r="DL3235"/>
  <c r="DM3235" s="1"/>
  <c r="DI3237"/>
  <c r="DJ3237" s="1"/>
  <c r="DR3232"/>
  <c r="DS3232" s="1"/>
  <c r="DF3241"/>
  <c r="DG3241" s="1"/>
  <c r="DF3240"/>
  <c r="DG3240" s="1"/>
  <c r="CZ3243"/>
  <c r="DA3243" s="1"/>
  <c r="CT3250"/>
  <c r="CU3250" s="1"/>
  <c r="DC3241"/>
  <c r="DD3241" s="1"/>
  <c r="CQ3249"/>
  <c r="CR3249" s="1"/>
  <c r="CQ3251"/>
  <c r="CR3251" s="1"/>
  <c r="DC3243"/>
  <c r="DD3243" s="1"/>
  <c r="DX3229"/>
  <c r="DY3229" s="1"/>
  <c r="CN3251"/>
  <c r="CO3251" s="1"/>
  <c r="DO3233"/>
  <c r="DP3233" s="1"/>
  <c r="DL3236"/>
  <c r="DM3236" s="1"/>
  <c r="DI3238"/>
  <c r="DJ3238" s="1"/>
  <c r="DO3234"/>
  <c r="DP3234" s="1"/>
  <c r="DU3230"/>
  <c r="DV3230" s="1"/>
  <c r="DI3240"/>
  <c r="DJ3240" s="1"/>
  <c r="EA3227"/>
  <c r="EB3227" s="1"/>
  <c r="DL3237"/>
  <c r="DM3237" s="1"/>
  <c r="DX3230"/>
  <c r="DY3230" s="1"/>
  <c r="EG3225"/>
  <c r="EH3225" s="1"/>
  <c r="DO3237"/>
  <c r="DP3237" s="1"/>
  <c r="CW3249"/>
  <c r="CX3249" s="1"/>
  <c r="ED3225"/>
  <c r="EE3225" s="1"/>
  <c r="CT3251"/>
  <c r="CU3251" s="1"/>
  <c r="DC3244"/>
  <c r="DD3244" s="1"/>
  <c r="DO3235"/>
  <c r="DP3235" s="1"/>
  <c r="CZ3246"/>
  <c r="DA3246" s="1"/>
  <c r="DF3243"/>
  <c r="DG3243" s="1"/>
  <c r="DF3242"/>
  <c r="DG3242" s="1"/>
  <c r="EA3228"/>
  <c r="EB3228" s="1"/>
  <c r="DR3234"/>
  <c r="DS3234" s="1"/>
  <c r="DU3232"/>
  <c r="DV3232" s="1"/>
  <c r="EG3226"/>
  <c r="EH3226" s="1"/>
  <c r="DX3231"/>
  <c r="DY3231" s="1"/>
  <c r="CT3249"/>
  <c r="CU3249" s="1"/>
  <c r="DI3241"/>
  <c r="DJ3241" s="1"/>
  <c r="ED3226"/>
  <c r="EE3226" s="1"/>
  <c r="DO3236"/>
  <c r="DP3236" s="1"/>
  <c r="EG3224"/>
  <c r="EH3224" s="1"/>
  <c r="EA3229"/>
  <c r="EB3229" s="1"/>
  <c r="DC3245"/>
  <c r="DD3245" s="1"/>
  <c r="DR3238"/>
  <c r="DS3238" s="1"/>
  <c r="ED3227"/>
  <c r="EE3227" s="1"/>
  <c r="DI3239"/>
  <c r="DJ3239" s="1"/>
  <c r="DL3239"/>
  <c r="DM3239" s="1"/>
  <c r="CW3248"/>
  <c r="CX3248" s="1"/>
  <c r="DR3235"/>
  <c r="DS3235" s="1"/>
  <c r="EG3223"/>
  <c r="EH3223" s="1"/>
  <c r="DL3238"/>
  <c r="DM3238" s="1"/>
  <c r="CZ3247"/>
  <c r="DA3247" s="1"/>
  <c r="DF3246"/>
  <c r="DG3246" s="1"/>
  <c r="CZ3248"/>
  <c r="DA3248" s="1"/>
  <c r="ED3229"/>
  <c r="EE3229" s="1"/>
  <c r="DU3233"/>
  <c r="DV3233" s="1"/>
  <c r="DU3235"/>
  <c r="DV3235" s="1"/>
  <c r="EJ3223"/>
  <c r="EK3223" s="1"/>
  <c r="DO3238"/>
  <c r="DP3238" s="1"/>
  <c r="EA3230"/>
  <c r="EB3230" s="1"/>
  <c r="CZ3250"/>
  <c r="DA3250" s="1"/>
  <c r="DO3240"/>
  <c r="DP3240" s="1"/>
  <c r="DL3240"/>
  <c r="DM3240" s="1"/>
  <c r="DC3246"/>
  <c r="DD3246" s="1"/>
  <c r="EM3222"/>
  <c r="DR3237"/>
  <c r="DS3237" s="1"/>
  <c r="DX3232"/>
  <c r="DY3232" s="1"/>
  <c r="DI3244"/>
  <c r="DJ3244" s="1"/>
  <c r="DI3242"/>
  <c r="DJ3242" s="1"/>
  <c r="DR3236"/>
  <c r="DS3236" s="1"/>
  <c r="DL3241"/>
  <c r="DM3241" s="1"/>
  <c r="DU3234"/>
  <c r="DV3234" s="1"/>
  <c r="CW3250"/>
  <c r="CX3250" s="1"/>
  <c r="EJ3224"/>
  <c r="EK3224" s="1"/>
  <c r="EM3223"/>
  <c r="EN3223" s="1"/>
  <c r="DO3239"/>
  <c r="DP3239" s="1"/>
  <c r="ED3228"/>
  <c r="EE3228" s="1"/>
  <c r="DF3244"/>
  <c r="DG3244" s="1"/>
  <c r="EP3222"/>
  <c r="DC3247"/>
  <c r="DD3247" s="1"/>
  <c r="CW3251"/>
  <c r="CX3251" s="1"/>
  <c r="DU3236"/>
  <c r="DV3236" s="1"/>
  <c r="DX3234"/>
  <c r="DY3234" s="1"/>
  <c r="ED3230"/>
  <c r="EE3230" s="1"/>
  <c r="DI3243"/>
  <c r="DJ3243" s="1"/>
  <c r="CZ3249"/>
  <c r="DA3249" s="1"/>
  <c r="EA3231"/>
  <c r="EB3231" s="1"/>
  <c r="DC3248"/>
  <c r="DD3248" s="1"/>
  <c r="EA3232"/>
  <c r="EB3232" s="1"/>
  <c r="EG3227"/>
  <c r="EH3227" s="1"/>
  <c r="DX3233"/>
  <c r="DY3233" s="1"/>
  <c r="DL3242"/>
  <c r="DM3242" s="1"/>
  <c r="EJ3227"/>
  <c r="EK3227" s="1"/>
  <c r="EJ3226"/>
  <c r="EK3226" s="1"/>
  <c r="DF3245"/>
  <c r="DG3245" s="1"/>
  <c r="EJ3225"/>
  <c r="EK3225" s="1"/>
  <c r="EG3228"/>
  <c r="EH3228" s="1"/>
  <c r="DR3239"/>
  <c r="DS3239" s="1"/>
  <c r="DF3247"/>
  <c r="DG3247" s="1"/>
  <c r="EM3224"/>
  <c r="EN3224" s="1"/>
  <c r="DI3245"/>
  <c r="DJ3245" s="1"/>
  <c r="DX3236"/>
  <c r="DY3236" s="1"/>
  <c r="EP3223"/>
  <c r="EQ3223" s="1"/>
  <c r="DF3248"/>
  <c r="DG3248" s="1"/>
  <c r="DC3250"/>
  <c r="DD3250" s="1"/>
  <c r="EA3233"/>
  <c r="EB3233" s="1"/>
  <c r="DX3235"/>
  <c r="DY3235" s="1"/>
  <c r="DO3242"/>
  <c r="DP3242" s="1"/>
  <c r="DC3249"/>
  <c r="DD3249" s="1"/>
  <c r="ED3231"/>
  <c r="EE3231" s="1"/>
  <c r="EG3229"/>
  <c r="EH3229" s="1"/>
  <c r="DL3243"/>
  <c r="DM3243" s="1"/>
  <c r="DU3238"/>
  <c r="DV3238" s="1"/>
  <c r="DI3246"/>
  <c r="DJ3246" s="1"/>
  <c r="EG3230"/>
  <c r="EH3230" s="1"/>
  <c r="EJ3228"/>
  <c r="EK3228" s="1"/>
  <c r="DL3244"/>
  <c r="DM3244" s="1"/>
  <c r="DU3237"/>
  <c r="DV3237" s="1"/>
  <c r="EA3234"/>
  <c r="EB3234" s="1"/>
  <c r="ED3232"/>
  <c r="EE3232" s="1"/>
  <c r="EM3226"/>
  <c r="EN3226" s="1"/>
  <c r="DO3241"/>
  <c r="DP3241" s="1"/>
  <c r="EP3224"/>
  <c r="EQ3224" s="1"/>
  <c r="CZ3251"/>
  <c r="DA3251" s="1"/>
  <c r="EM3225"/>
  <c r="EN3225" s="1"/>
  <c r="DR3241"/>
  <c r="DS3241" s="1"/>
  <c r="DU3240"/>
  <c r="DV3240" s="1"/>
  <c r="DR3240"/>
  <c r="DS3240" s="1"/>
  <c r="DC3251"/>
  <c r="DD3251" s="1"/>
  <c r="DL3245"/>
  <c r="DM3245" s="1"/>
  <c r="EA3235"/>
  <c r="EB3235" s="1"/>
  <c r="EJ3229"/>
  <c r="EK3229" s="1"/>
  <c r="EG3231"/>
  <c r="EH3231" s="1"/>
  <c r="DX3237"/>
  <c r="DY3237" s="1"/>
  <c r="DO3243"/>
  <c r="DP3243" s="1"/>
  <c r="ED3233"/>
  <c r="EE3233" s="1"/>
  <c r="EP3225"/>
  <c r="EQ3225" s="1"/>
  <c r="DI3247"/>
  <c r="DJ3247" s="1"/>
  <c r="EM3227"/>
  <c r="EN3227" s="1"/>
  <c r="EA3236"/>
  <c r="EB3236" s="1"/>
  <c r="DF3249"/>
  <c r="DG3249" s="1"/>
  <c r="DU3239"/>
  <c r="DV3239" s="1"/>
  <c r="DO3245"/>
  <c r="DP3245" s="1"/>
  <c r="DX3239"/>
  <c r="DY3239" s="1"/>
  <c r="DO3244"/>
  <c r="DP3244" s="1"/>
  <c r="EP3227"/>
  <c r="EQ3227" s="1"/>
  <c r="ED3234"/>
  <c r="EE3234" s="1"/>
  <c r="DX3238"/>
  <c r="DY3238" s="1"/>
  <c r="DI3251"/>
  <c r="DJ3251" s="1"/>
  <c r="DL3247"/>
  <c r="DM3247" s="1"/>
  <c r="EG3232"/>
  <c r="EH3232" s="1"/>
  <c r="DU3241"/>
  <c r="DV3241" s="1"/>
  <c r="DI3248"/>
  <c r="DJ3248" s="1"/>
  <c r="EP3226"/>
  <c r="EQ3226" s="1"/>
  <c r="EA3237"/>
  <c r="EB3237" s="1"/>
  <c r="DR3245"/>
  <c r="DS3245" s="1"/>
  <c r="ED3235"/>
  <c r="EE3235" s="1"/>
  <c r="EJ3230"/>
  <c r="EK3230" s="1"/>
  <c r="DI3249"/>
  <c r="DJ3249" s="1"/>
  <c r="EM3228"/>
  <c r="EN3228" s="1"/>
  <c r="DF3250"/>
  <c r="DG3250" s="1"/>
  <c r="EG3233"/>
  <c r="EH3233" s="1"/>
  <c r="DF3251"/>
  <c r="DG3251" s="1"/>
  <c r="EM3229"/>
  <c r="EN3229" s="1"/>
  <c r="EA3239"/>
  <c r="EB3239" s="1"/>
  <c r="DL3246"/>
  <c r="DM3246" s="1"/>
  <c r="DR3242"/>
  <c r="DS3242" s="1"/>
  <c r="DR3243"/>
  <c r="DS3243" s="1"/>
  <c r="EJ3231"/>
  <c r="EK3231" s="1"/>
  <c r="EM3231"/>
  <c r="EN3231" s="1"/>
  <c r="DO3246"/>
  <c r="DP3246" s="1"/>
  <c r="EJ3232"/>
  <c r="EK3232" s="1"/>
  <c r="DL3248"/>
  <c r="DM3248" s="1"/>
  <c r="DR3244"/>
  <c r="DS3244" s="1"/>
  <c r="EA3238"/>
  <c r="EB3238" s="1"/>
  <c r="EP3229"/>
  <c r="EQ3229" s="1"/>
  <c r="DU3242"/>
  <c r="DV3242" s="1"/>
  <c r="EJ3233"/>
  <c r="EK3233" s="1"/>
  <c r="ED3236"/>
  <c r="EE3236" s="1"/>
  <c r="EG3235"/>
  <c r="EH3235" s="1"/>
  <c r="EM3230"/>
  <c r="EN3230" s="1"/>
  <c r="EP3228"/>
  <c r="EQ3228" s="1"/>
  <c r="ED3238"/>
  <c r="EE3238" s="1"/>
  <c r="EG3234"/>
  <c r="EH3234" s="1"/>
  <c r="DO3247"/>
  <c r="DP3247" s="1"/>
  <c r="DU3243"/>
  <c r="DV3243" s="1"/>
  <c r="DI3250"/>
  <c r="DJ3250" s="1"/>
  <c r="DX3241"/>
  <c r="DY3241" s="1"/>
  <c r="ED3237"/>
  <c r="EE3237" s="1"/>
  <c r="DX3240"/>
  <c r="DY3240" s="1"/>
  <c r="DL3249"/>
  <c r="DM3249" s="1"/>
  <c r="DR3246"/>
  <c r="DS3246" s="1"/>
  <c r="EG3236"/>
  <c r="EH3236" s="1"/>
  <c r="EM3232"/>
  <c r="EN3232" s="1"/>
  <c r="DR3247"/>
  <c r="DS3247" s="1"/>
  <c r="EG3238"/>
  <c r="EH3238" s="1"/>
  <c r="ED3239"/>
  <c r="EE3239" s="1"/>
  <c r="DO3249"/>
  <c r="DP3249" s="1"/>
  <c r="DU3244"/>
  <c r="DV3244" s="1"/>
  <c r="EP3231"/>
  <c r="EQ3231" s="1"/>
  <c r="DX3242"/>
  <c r="DY3242" s="1"/>
  <c r="EJ3234"/>
  <c r="EK3234" s="1"/>
  <c r="EM3233"/>
  <c r="EN3233" s="1"/>
  <c r="DX3243"/>
  <c r="DY3243" s="1"/>
  <c r="DU3245"/>
  <c r="DV3245" s="1"/>
  <c r="DL3251"/>
  <c r="DM3251" s="1"/>
  <c r="EG3237"/>
  <c r="EH3237" s="1"/>
  <c r="EA3241"/>
  <c r="EB3241" s="1"/>
  <c r="EA3242"/>
  <c r="EB3242" s="1"/>
  <c r="EP3230"/>
  <c r="EQ3230" s="1"/>
  <c r="EA3240"/>
  <c r="EB3240" s="1"/>
  <c r="DO3248"/>
  <c r="DP3248" s="1"/>
  <c r="DL3250"/>
  <c r="DM3250" s="1"/>
  <c r="EA3245"/>
  <c r="EB3245" s="1"/>
  <c r="EJ3237"/>
  <c r="EK3237" s="1"/>
  <c r="DU3246"/>
  <c r="DV3246" s="1"/>
  <c r="DO3250"/>
  <c r="DP3250" s="1"/>
  <c r="EM3235"/>
  <c r="EN3235" s="1"/>
  <c r="ED3240"/>
  <c r="EE3240" s="1"/>
  <c r="DU3247"/>
  <c r="DV3247" s="1"/>
  <c r="DX3244"/>
  <c r="DY3244" s="1"/>
  <c r="EP3232"/>
  <c r="EQ3232" s="1"/>
  <c r="DR3248"/>
  <c r="DS3248" s="1"/>
  <c r="EG3239"/>
  <c r="EH3239" s="1"/>
  <c r="EJ3235"/>
  <c r="EK3235" s="1"/>
  <c r="EP3235"/>
  <c r="EQ3235" s="1"/>
  <c r="DR3249"/>
  <c r="DS3249" s="1"/>
  <c r="DX3245"/>
  <c r="DY3245" s="1"/>
  <c r="EJ3236"/>
  <c r="EK3236" s="1"/>
  <c r="EP3234"/>
  <c r="EQ3234" s="1"/>
  <c r="EM3234"/>
  <c r="EN3234" s="1"/>
  <c r="EP3233"/>
  <c r="EQ3233" s="1"/>
  <c r="EA3244"/>
  <c r="EB3244" s="1"/>
  <c r="DO3251"/>
  <c r="DP3251" s="1"/>
  <c r="DX3247"/>
  <c r="DY3247" s="1"/>
  <c r="EG3240"/>
  <c r="EH3240" s="1"/>
  <c r="EA3243"/>
  <c r="EB3243" s="1"/>
  <c r="EJ3238"/>
  <c r="EK3238" s="1"/>
  <c r="DX3246"/>
  <c r="DY3246" s="1"/>
  <c r="DU3249"/>
  <c r="DV3249" s="1"/>
  <c r="EM3236"/>
  <c r="EN3236" s="1"/>
  <c r="DU3248"/>
  <c r="DV3248" s="1"/>
  <c r="EJ3239"/>
  <c r="EK3239" s="1"/>
  <c r="ED3243"/>
  <c r="EE3243" s="1"/>
  <c r="EM3240"/>
  <c r="EN3240" s="1"/>
  <c r="DU3250"/>
  <c r="DV3250" s="1"/>
  <c r="ED3241"/>
  <c r="EE3241" s="1"/>
  <c r="ED3242"/>
  <c r="EE3242" s="1"/>
  <c r="EA3246"/>
  <c r="EB3246" s="1"/>
  <c r="EM3237"/>
  <c r="EN3237" s="1"/>
  <c r="EP3237"/>
  <c r="EQ3237" s="1"/>
  <c r="DR3250"/>
  <c r="DS3250" s="1"/>
  <c r="EP3240"/>
  <c r="EQ3240" s="1"/>
  <c r="EG3242"/>
  <c r="EH3242" s="1"/>
  <c r="ED3244"/>
  <c r="EE3244" s="1"/>
  <c r="EA3248"/>
  <c r="EB3248" s="1"/>
  <c r="EG3243"/>
  <c r="EH3243" s="1"/>
  <c r="DU3251"/>
  <c r="DV3251" s="1"/>
  <c r="DX3248"/>
  <c r="DY3248" s="1"/>
  <c r="ED3246"/>
  <c r="EE3246" s="1"/>
  <c r="EP3236"/>
  <c r="EQ3236" s="1"/>
  <c r="ED3245"/>
  <c r="EE3245" s="1"/>
  <c r="EJ3240"/>
  <c r="EK3240" s="1"/>
  <c r="EG3241"/>
  <c r="EH3241" s="1"/>
  <c r="EM3241"/>
  <c r="EN3241" s="1"/>
  <c r="EA3249"/>
  <c r="EB3249" s="1"/>
  <c r="EM3238"/>
  <c r="EN3238" s="1"/>
  <c r="DR3251"/>
  <c r="DS3251" s="1"/>
  <c r="EP3238"/>
  <c r="EQ3238" s="1"/>
  <c r="EP3239"/>
  <c r="EQ3239" s="1"/>
  <c r="EG3244"/>
  <c r="EH3244" s="1"/>
  <c r="EJ3243"/>
  <c r="EK3243" s="1"/>
  <c r="EA3250"/>
  <c r="EB3250" s="1"/>
  <c r="EJ3242"/>
  <c r="EK3242" s="1"/>
  <c r="EJ3241"/>
  <c r="EK3241" s="1"/>
  <c r="DX3250"/>
  <c r="DY3250" s="1"/>
  <c r="DX3251"/>
  <c r="DY3251" s="1"/>
  <c r="EM3242"/>
  <c r="EN3242" s="1"/>
  <c r="EM3239"/>
  <c r="EN3239" s="1"/>
  <c r="DX3249"/>
  <c r="DY3249" s="1"/>
  <c r="EA3247"/>
  <c r="EB3247" s="1"/>
  <c r="ED3248"/>
  <c r="EE3248" s="1"/>
  <c r="EG3246"/>
  <c r="EH3246" s="1"/>
  <c r="EG3245"/>
  <c r="EH3245" s="1"/>
  <c r="EJ3244"/>
  <c r="EK3244" s="1"/>
  <c r="ED3247"/>
  <c r="EE3247" s="1"/>
  <c r="EJ3245"/>
  <c r="EK3245" s="1"/>
  <c r="EM3243"/>
  <c r="EN3243" s="1"/>
  <c r="EG3248"/>
  <c r="EH3248" s="1"/>
  <c r="EP3241"/>
  <c r="EQ3241" s="1"/>
  <c r="EG3251"/>
  <c r="EH3251" s="1"/>
  <c r="EM3245"/>
  <c r="EN3245" s="1"/>
  <c r="EP3242"/>
  <c r="EQ3242" s="1"/>
  <c r="EG3247"/>
  <c r="EH3247" s="1"/>
  <c r="EM3244"/>
  <c r="EN3244" s="1"/>
  <c r="EJ3246"/>
  <c r="EK3246" s="1"/>
  <c r="EA3251"/>
  <c r="EB3251" s="1"/>
  <c r="ED3250"/>
  <c r="EE3250" s="1"/>
  <c r="ED3249"/>
  <c r="EE3249" s="1"/>
  <c r="EG3250"/>
  <c r="EH3250" s="1"/>
  <c r="EM3246"/>
  <c r="EN3246" s="1"/>
  <c r="EP3244"/>
  <c r="EQ3244" s="1"/>
  <c r="EP3243"/>
  <c r="EQ3243" s="1"/>
  <c r="EJ3248"/>
  <c r="EK3248" s="1"/>
  <c r="EG3249"/>
  <c r="EH3249" s="1"/>
  <c r="ED3251"/>
  <c r="EE3251" s="1"/>
  <c r="EJ3247"/>
  <c r="EK3247" s="1"/>
  <c r="EP3245"/>
  <c r="EQ3245" s="1"/>
  <c r="EM3247"/>
  <c r="EN3247" s="1"/>
  <c r="EJ3249"/>
  <c r="EK3249" s="1"/>
  <c r="EP3246"/>
  <c r="EQ3246" s="1"/>
  <c r="EP3249"/>
  <c r="EQ3249" s="1"/>
  <c r="EM3251"/>
  <c r="EN3251" s="1"/>
  <c r="EJ3250"/>
  <c r="EK3250" s="1"/>
  <c r="EP3248"/>
  <c r="EQ3248" s="1"/>
  <c r="EM3248"/>
  <c r="EN3248" s="1"/>
  <c r="EM3250"/>
  <c r="EN3250" s="1"/>
  <c r="EJ3251"/>
  <c r="EK3251" s="1"/>
  <c r="EP3247"/>
  <c r="EQ3247" s="1"/>
  <c r="EM3249"/>
  <c r="EN3249" s="1"/>
  <c r="EP3250"/>
  <c r="EQ3250" s="1"/>
  <c r="EP3251"/>
  <c r="EQ3251" s="1"/>
  <c r="BW4029"/>
  <c r="BZ4023"/>
  <c r="BN4028"/>
  <c r="BQ4026"/>
  <c r="AY4024"/>
  <c r="AP4026"/>
  <c r="AM4027"/>
  <c r="AJ4027"/>
  <c r="AG4027"/>
  <c r="AA4029"/>
  <c r="AD4027"/>
  <c r="AJ4023"/>
  <c r="AA4025"/>
  <c r="AA4023"/>
  <c r="U4027"/>
  <c r="X4023"/>
  <c r="U4024"/>
  <c r="U3231" l="1"/>
  <c r="AM3230"/>
  <c r="O3229"/>
  <c r="CN4054"/>
  <c r="I86" i="10" s="1"/>
  <c r="CB4054" i="2"/>
  <c r="I74" i="10" s="1"/>
  <c r="DF4054" i="2"/>
  <c r="I104" i="10" s="1"/>
  <c r="CK4054" i="2"/>
  <c r="I83" i="10" s="1"/>
  <c r="DI4054" i="2"/>
  <c r="I107" i="10" s="1"/>
  <c r="CW4054" i="2"/>
  <c r="I95" i="10" s="1"/>
  <c r="CT4054" i="2"/>
  <c r="I92" i="10" s="1"/>
  <c r="DL4054" i="2"/>
  <c r="I110" i="10" s="1"/>
  <c r="CQ4054" i="2"/>
  <c r="I89" i="10" s="1"/>
  <c r="DR4054" i="2"/>
  <c r="I116" i="10" s="1"/>
  <c r="ED3254" i="2"/>
  <c r="I127" i="10" s="1"/>
  <c r="CH3254" i="2"/>
  <c r="I79" i="10" s="1"/>
  <c r="EP3254" i="2"/>
  <c r="I139" i="10" s="1"/>
  <c r="EJ3254" i="2"/>
  <c r="I133" i="10" s="1"/>
  <c r="EG3254" i="2"/>
  <c r="I130" i="10" s="1"/>
  <c r="DX3254" i="2"/>
  <c r="I121" i="10" s="1"/>
  <c r="DU3254" i="2"/>
  <c r="I118" i="10" s="1"/>
  <c r="EM3254" i="2"/>
  <c r="I136" i="10" s="1"/>
  <c r="CZ4054" i="2"/>
  <c r="I98" i="10" s="1"/>
  <c r="EA3254" i="2"/>
  <c r="I124" i="10" s="1"/>
  <c r="BY4054" i="2"/>
  <c r="I71" i="10" s="1"/>
  <c r="W4054" i="2"/>
  <c r="I17" i="10" s="1"/>
  <c r="AI4054" i="2"/>
  <c r="I29" i="10" s="1"/>
  <c r="AU4054" i="2"/>
  <c r="I41" i="10" s="1"/>
  <c r="BA4054" i="2"/>
  <c r="I47" i="10" s="1"/>
  <c r="Z4054" i="2"/>
  <c r="I20" i="10" s="1"/>
  <c r="AF4054" i="2"/>
  <c r="I26" i="10" s="1"/>
  <c r="AX4054" i="2"/>
  <c r="I44" i="10" s="1"/>
  <c r="BJ4054" i="2"/>
  <c r="I56" i="10" s="1"/>
  <c r="BM4054" i="2"/>
  <c r="I59" i="10" s="1"/>
  <c r="BS4054" i="2"/>
  <c r="I65" i="10" s="1"/>
  <c r="AL4054" i="2"/>
  <c r="I32" i="10" s="1"/>
  <c r="AR4054" i="2"/>
  <c r="I38" i="10" s="1"/>
  <c r="BV4054" i="2"/>
  <c r="I68" i="10" s="1"/>
  <c r="AO4054" i="2"/>
  <c r="I35" i="10" s="1"/>
  <c r="BD4054" i="2"/>
  <c r="I50" i="10" s="1"/>
  <c r="BP4054" i="2"/>
  <c r="I62" i="10" s="1"/>
  <c r="BG4054" i="2"/>
  <c r="I53" i="10" s="1"/>
  <c r="T4054" i="2"/>
  <c r="I14" i="10" s="1"/>
  <c r="AC4054" i="2"/>
  <c r="I23" i="10" s="1"/>
  <c r="N4054" i="2"/>
  <c r="I8" i="10" s="1"/>
  <c r="Q4054" i="2"/>
  <c r="I11" i="10" s="1"/>
  <c r="BT3234" i="2"/>
  <c r="BQ3232"/>
  <c r="BB3234"/>
  <c r="AG3235"/>
  <c r="AD3235"/>
  <c r="X3235"/>
  <c r="BW3234"/>
  <c r="BK3233"/>
  <c r="BH3231"/>
  <c r="BB3232"/>
  <c r="AS3234"/>
  <c r="AP3234"/>
  <c r="AD3233"/>
  <c r="AA3235"/>
  <c r="U3234"/>
  <c r="R3235"/>
  <c r="CC3229"/>
  <c r="BQ3231"/>
  <c r="BN3231"/>
  <c r="BH3230"/>
  <c r="AV3231"/>
  <c r="BT3229"/>
  <c r="N2435"/>
  <c r="N2433"/>
  <c r="O2433" s="1"/>
  <c r="N2434"/>
  <c r="DM3224"/>
  <c r="DD3226"/>
  <c r="DJ3223"/>
  <c r="CX3225"/>
  <c r="CU3223"/>
  <c r="DS3225"/>
  <c r="DJ3226"/>
  <c r="DA3223"/>
  <c r="CR3224"/>
  <c r="CO3223"/>
  <c r="CN3254" s="1"/>
  <c r="I85" i="10" s="1"/>
  <c r="DP3225" i="2"/>
  <c r="DG3226"/>
  <c r="DD3225"/>
  <c r="I113" i="10"/>
  <c r="I101"/>
  <c r="CU3224" i="2"/>
  <c r="CL3225"/>
  <c r="I80" i="10"/>
  <c r="DS3223" i="2"/>
  <c r="DR3254" s="1"/>
  <c r="I115" i="10" s="1"/>
  <c r="DJ3225" i="2"/>
  <c r="DM3223"/>
  <c r="DD3224"/>
  <c r="DA3225"/>
  <c r="CU3226"/>
  <c r="CX3224"/>
  <c r="CR3225"/>
  <c r="CR3223"/>
  <c r="CL3223"/>
  <c r="CI3226"/>
  <c r="DP3224"/>
  <c r="DO3254" s="1"/>
  <c r="DM3225"/>
  <c r="DJ3224"/>
  <c r="DG3225"/>
  <c r="DF3254" s="1"/>
  <c r="DD3223"/>
  <c r="DC3254" s="1"/>
  <c r="CL3226"/>
  <c r="CI3225"/>
  <c r="CF3228"/>
  <c r="CE3254" s="1"/>
  <c r="I77" i="10"/>
  <c r="AA3223" i="2"/>
  <c r="X3224"/>
  <c r="AV3233"/>
  <c r="AY3230"/>
  <c r="X3230"/>
  <c r="R3230"/>
  <c r="BE3230"/>
  <c r="AV3230"/>
  <c r="AJ3230"/>
  <c r="X3231"/>
  <c r="AV3232"/>
  <c r="AD3230"/>
  <c r="BB3231"/>
  <c r="AY3231"/>
  <c r="AJ3232"/>
  <c r="AD3232"/>
  <c r="AG3230"/>
  <c r="X3232"/>
  <c r="U3232"/>
  <c r="U3230"/>
  <c r="AD3231"/>
  <c r="BE3229"/>
  <c r="AS3233"/>
  <c r="AP3233"/>
  <c r="AS3230"/>
  <c r="AM3232"/>
  <c r="AM3233"/>
  <c r="AG3232"/>
  <c r="AA3233"/>
  <c r="AA3231"/>
  <c r="R3232"/>
  <c r="U3229"/>
  <c r="O3233"/>
  <c r="O3230"/>
  <c r="O3231"/>
  <c r="AJ3229"/>
  <c r="R3229"/>
  <c r="CF3227"/>
  <c r="AV3229"/>
  <c r="O3226"/>
  <c r="BZ3228"/>
  <c r="BQ3228"/>
  <c r="AY3229"/>
  <c r="R3226"/>
  <c r="BK3229"/>
  <c r="R3227"/>
  <c r="BQ3229"/>
  <c r="BN3229"/>
  <c r="AG3229"/>
  <c r="AD3229"/>
  <c r="O3224"/>
  <c r="AS3229"/>
  <c r="CC3228"/>
  <c r="R3228"/>
  <c r="O3227"/>
  <c r="O3228"/>
  <c r="R3225"/>
  <c r="X3226"/>
  <c r="BT3228"/>
  <c r="BW3228"/>
  <c r="CF3226"/>
  <c r="CC3224"/>
  <c r="CF3224"/>
  <c r="CC3223"/>
  <c r="CC3227"/>
  <c r="CC3226"/>
  <c r="CF3223"/>
  <c r="BW3226"/>
  <c r="BH3228"/>
  <c r="AS3224"/>
  <c r="BQ3225"/>
  <c r="BN3225"/>
  <c r="BE3224"/>
  <c r="AS3227"/>
  <c r="AM3227"/>
  <c r="AP3223"/>
  <c r="AJ3226"/>
  <c r="AM3225"/>
  <c r="AG3226"/>
  <c r="AM3223"/>
  <c r="AD3227"/>
  <c r="AA3225"/>
  <c r="AA3228"/>
  <c r="AD3223"/>
  <c r="X3227"/>
  <c r="BH3225"/>
  <c r="BE3228"/>
  <c r="BK3223"/>
  <c r="BB3225"/>
  <c r="AG3225"/>
  <c r="X3225"/>
  <c r="BZ3224"/>
  <c r="BH3226"/>
  <c r="BB3226"/>
  <c r="AJ3223"/>
  <c r="BW3225"/>
  <c r="BT3223"/>
  <c r="BK3226"/>
  <c r="BK3224"/>
  <c r="BB3228"/>
  <c r="BB3223"/>
  <c r="AP3227"/>
  <c r="BZ3225"/>
  <c r="BH3223"/>
  <c r="BE3225"/>
  <c r="AV3224"/>
  <c r="AY3223"/>
  <c r="AM3224"/>
  <c r="AJ3224"/>
  <c r="BB3227"/>
  <c r="AV3226"/>
  <c r="AS3228"/>
  <c r="BZ3227"/>
  <c r="BN3228"/>
  <c r="BQ3224"/>
  <c r="BK3225"/>
  <c r="BH3224"/>
  <c r="BE3226"/>
  <c r="AY3227"/>
  <c r="AY3225"/>
  <c r="AS3225"/>
  <c r="AP3228"/>
  <c r="AM3228"/>
  <c r="AM3226"/>
  <c r="AG3223"/>
  <c r="AA3227"/>
  <c r="AA3224"/>
  <c r="R3223"/>
  <c r="R3224"/>
  <c r="BW3227"/>
  <c r="BZ3223"/>
  <c r="BN3223"/>
  <c r="AP3225"/>
  <c r="AD3228"/>
  <c r="AG3224"/>
  <c r="AA3226"/>
  <c r="X3228"/>
  <c r="X3223"/>
  <c r="BT3227"/>
  <c r="BT3225"/>
  <c r="BQ3227"/>
  <c r="BE3223"/>
  <c r="AY3228"/>
  <c r="BB3224"/>
  <c r="AJ3227"/>
  <c r="AJ3225"/>
  <c r="AD3226"/>
  <c r="E3172"/>
  <c r="Q2422"/>
  <c r="Q2423"/>
  <c r="Q2424"/>
  <c r="Q2426"/>
  <c r="T2423"/>
  <c r="T2422"/>
  <c r="T2424"/>
  <c r="Q2428"/>
  <c r="Q2425"/>
  <c r="W2422"/>
  <c r="Q2427"/>
  <c r="T2426"/>
  <c r="T2425"/>
  <c r="W2423"/>
  <c r="AC2422"/>
  <c r="Z2423"/>
  <c r="Q2429"/>
  <c r="W2424"/>
  <c r="X2424" s="1"/>
  <c r="Z2422"/>
  <c r="W2425"/>
  <c r="W2426"/>
  <c r="T2427"/>
  <c r="AC2423"/>
  <c r="AD2423" s="1"/>
  <c r="Q2431"/>
  <c r="Q2430"/>
  <c r="Z2424"/>
  <c r="T2428"/>
  <c r="Z2425"/>
  <c r="T2429"/>
  <c r="W2427"/>
  <c r="AC2428"/>
  <c r="W2430"/>
  <c r="W2428"/>
  <c r="T2430"/>
  <c r="Z2426"/>
  <c r="AF2422"/>
  <c r="Q2432"/>
  <c r="AC2424"/>
  <c r="Q2433"/>
  <c r="Z2429"/>
  <c r="T2431"/>
  <c r="W2431"/>
  <c r="Q2434"/>
  <c r="AC2426"/>
  <c r="T2432"/>
  <c r="AI2422"/>
  <c r="W2429"/>
  <c r="Z2427"/>
  <c r="AF2424"/>
  <c r="Z2428"/>
  <c r="N2436"/>
  <c r="O2436" s="1"/>
  <c r="W2435"/>
  <c r="AC2425"/>
  <c r="AF2423"/>
  <c r="Q2435"/>
  <c r="R2435" s="1"/>
  <c r="T2434"/>
  <c r="AI2426"/>
  <c r="AI2424"/>
  <c r="N2437"/>
  <c r="O2437" s="1"/>
  <c r="AI2423"/>
  <c r="W2432"/>
  <c r="T2433"/>
  <c r="AF2425"/>
  <c r="AF2427"/>
  <c r="AC2427"/>
  <c r="T2435"/>
  <c r="AL2422"/>
  <c r="Z2431"/>
  <c r="Q2438"/>
  <c r="Q2437"/>
  <c r="AF2428"/>
  <c r="AC2429"/>
  <c r="N2439"/>
  <c r="W2433"/>
  <c r="AO2423"/>
  <c r="Q2436"/>
  <c r="Z2430"/>
  <c r="AF2426"/>
  <c r="T2439"/>
  <c r="AF2429"/>
  <c r="AL2423"/>
  <c r="N2438"/>
  <c r="AI2425"/>
  <c r="AI2428"/>
  <c r="AI2427"/>
  <c r="AJ2427" s="1"/>
  <c r="AC2431"/>
  <c r="AU2423"/>
  <c r="T2437"/>
  <c r="AC2430"/>
  <c r="Q2439"/>
  <c r="W2434"/>
  <c r="AL2425"/>
  <c r="AR2422"/>
  <c r="T2436"/>
  <c r="U2436" s="1"/>
  <c r="Z2433"/>
  <c r="AF2431"/>
  <c r="N2441"/>
  <c r="AL2424"/>
  <c r="N2444"/>
  <c r="O2444" s="1"/>
  <c r="AO2422"/>
  <c r="N2440"/>
  <c r="O2440" s="1"/>
  <c r="Z2432"/>
  <c r="Z2434"/>
  <c r="AA2434" s="1"/>
  <c r="N2445"/>
  <c r="O2445" s="1"/>
  <c r="Q2441"/>
  <c r="AF2430"/>
  <c r="AO2425"/>
  <c r="T2440"/>
  <c r="AO2424"/>
  <c r="AL2429"/>
  <c r="T2441"/>
  <c r="AC2433"/>
  <c r="T2438"/>
  <c r="Q2440"/>
  <c r="R2440" s="1"/>
  <c r="Q2443"/>
  <c r="R2443" s="1"/>
  <c r="AI2429"/>
  <c r="AJ2429" s="1"/>
  <c r="N2442"/>
  <c r="O2442" s="1"/>
  <c r="AC2432"/>
  <c r="AD2432" s="1"/>
  <c r="N2443"/>
  <c r="O2443" s="1"/>
  <c r="AI2430"/>
  <c r="Z2435"/>
  <c r="AL2426"/>
  <c r="W2436"/>
  <c r="W2437"/>
  <c r="AR2423"/>
  <c r="AS2423" s="1"/>
  <c r="AL2427"/>
  <c r="AM2427" s="1"/>
  <c r="AU2424"/>
  <c r="AV2424" s="1"/>
  <c r="AR2425"/>
  <c r="W2439"/>
  <c r="AL2430"/>
  <c r="AM2430" s="1"/>
  <c r="Q2442"/>
  <c r="R2442" s="1"/>
  <c r="W2438"/>
  <c r="X2438" s="1"/>
  <c r="AF2434"/>
  <c r="AC2435"/>
  <c r="AL2428"/>
  <c r="AF2432"/>
  <c r="AG2432" s="1"/>
  <c r="AO2427"/>
  <c r="AU2422"/>
  <c r="AX2422"/>
  <c r="AO2426"/>
  <c r="AR2424"/>
  <c r="AS2424" s="1"/>
  <c r="W2440"/>
  <c r="AC2434"/>
  <c r="Q2444"/>
  <c r="R2444" s="1"/>
  <c r="Z2437"/>
  <c r="AI2431"/>
  <c r="AF2433"/>
  <c r="Z2436"/>
  <c r="T2442"/>
  <c r="U2442" s="1"/>
  <c r="AF2435"/>
  <c r="AI2433"/>
  <c r="AO2429"/>
  <c r="AR2426"/>
  <c r="T2443"/>
  <c r="U2443" s="1"/>
  <c r="AR2427"/>
  <c r="W2441"/>
  <c r="N2447"/>
  <c r="O2447" s="1"/>
  <c r="AL2431"/>
  <c r="AM2431" s="1"/>
  <c r="Z2439"/>
  <c r="AX2423"/>
  <c r="AC2437"/>
  <c r="Z2438"/>
  <c r="AI2432"/>
  <c r="N2446"/>
  <c r="O2446" s="1"/>
  <c r="AO2428"/>
  <c r="AP2428" s="1"/>
  <c r="Q2445"/>
  <c r="R2445" s="1"/>
  <c r="AU2425"/>
  <c r="AV2425" s="1"/>
  <c r="AC2436"/>
  <c r="T2445"/>
  <c r="U2445" s="1"/>
  <c r="AL2435"/>
  <c r="Z2440"/>
  <c r="AA2440" s="1"/>
  <c r="AU2427"/>
  <c r="AL2432"/>
  <c r="Q2447"/>
  <c r="R2447" s="1"/>
  <c r="AR2428"/>
  <c r="AS2428" s="1"/>
  <c r="AF2436"/>
  <c r="Z2441"/>
  <c r="AC2438"/>
  <c r="BA2422"/>
  <c r="AX2424"/>
  <c r="AY2424" s="1"/>
  <c r="AO2430"/>
  <c r="Q2446"/>
  <c r="R2446" s="1"/>
  <c r="AI2434"/>
  <c r="AJ2434" s="1"/>
  <c r="N2448"/>
  <c r="O2448" s="1"/>
  <c r="BA2423"/>
  <c r="AO2431"/>
  <c r="AU2426"/>
  <c r="AV2426" s="1"/>
  <c r="AR2429"/>
  <c r="AF2437"/>
  <c r="AX2425"/>
  <c r="AI2435"/>
  <c r="AJ2435" s="1"/>
  <c r="T2444"/>
  <c r="U2444" s="1"/>
  <c r="AL2433"/>
  <c r="AM2433" s="1"/>
  <c r="AC2439"/>
  <c r="AD2439" s="1"/>
  <c r="W2443"/>
  <c r="X2443" s="1"/>
  <c r="W2442"/>
  <c r="X2442" s="1"/>
  <c r="N2449"/>
  <c r="O2449" s="1"/>
  <c r="BA2424"/>
  <c r="W2444"/>
  <c r="X2444" s="1"/>
  <c r="AL2434"/>
  <c r="AX2427"/>
  <c r="AU2428"/>
  <c r="AF2439"/>
  <c r="AI2439"/>
  <c r="AR2432"/>
  <c r="N2451"/>
  <c r="O2451" s="1"/>
  <c r="T2446"/>
  <c r="U2446" s="1"/>
  <c r="W2445"/>
  <c r="X2445" s="1"/>
  <c r="AR2431"/>
  <c r="AO2436"/>
  <c r="BA2425"/>
  <c r="AC2441"/>
  <c r="AF2438"/>
  <c r="AG2438" s="1"/>
  <c r="BD2422"/>
  <c r="AO2432"/>
  <c r="AR2430"/>
  <c r="AS2430" s="1"/>
  <c r="AI2436"/>
  <c r="T2447"/>
  <c r="U2447" s="1"/>
  <c r="AI2437"/>
  <c r="Z2443"/>
  <c r="AA2443" s="1"/>
  <c r="AO2433"/>
  <c r="BG2423"/>
  <c r="Q2449"/>
  <c r="R2449" s="1"/>
  <c r="AU2429"/>
  <c r="W2447"/>
  <c r="X2447" s="1"/>
  <c r="Q2448"/>
  <c r="R2448" s="1"/>
  <c r="AX2426"/>
  <c r="AC2440"/>
  <c r="Z2442"/>
  <c r="AA2442" s="1"/>
  <c r="Q2450"/>
  <c r="R2450" s="1"/>
  <c r="AC2442"/>
  <c r="AD2442" s="1"/>
  <c r="N2450"/>
  <c r="O2450" s="1"/>
  <c r="BD2423"/>
  <c r="AX2428"/>
  <c r="AI2438"/>
  <c r="AJ2438" s="1"/>
  <c r="AX2429"/>
  <c r="AF2441"/>
  <c r="T2448"/>
  <c r="U2448" s="1"/>
  <c r="AO2435"/>
  <c r="Q2451"/>
  <c r="R2451" s="1"/>
  <c r="AC2443"/>
  <c r="AD2443" s="1"/>
  <c r="AL2437"/>
  <c r="Z2444"/>
  <c r="AA2444" s="1"/>
  <c r="BD2424"/>
  <c r="W2446"/>
  <c r="X2446" s="1"/>
  <c r="BA2428"/>
  <c r="AF2440"/>
  <c r="AG2440" s="1"/>
  <c r="AU2430"/>
  <c r="AV2430" s="1"/>
  <c r="AL2436"/>
  <c r="Z2445"/>
  <c r="AA2445" s="1"/>
  <c r="BA2427"/>
  <c r="BG2422"/>
  <c r="AO2434"/>
  <c r="AP2434" s="1"/>
  <c r="AU2431"/>
  <c r="BG2424"/>
  <c r="AF2442"/>
  <c r="AG2442" s="1"/>
  <c r="BD2426"/>
  <c r="BD2425"/>
  <c r="BA2426"/>
  <c r="BB2426" s="1"/>
  <c r="BJ2423"/>
  <c r="T2450"/>
  <c r="U2450" s="1"/>
  <c r="BA2429"/>
  <c r="BB2429" s="1"/>
  <c r="AX2431"/>
  <c r="BA2432"/>
  <c r="AR2433"/>
  <c r="AS2433" s="1"/>
  <c r="AL2439"/>
  <c r="T2449"/>
  <c r="U2449" s="1"/>
  <c r="BD2427"/>
  <c r="BJ2422"/>
  <c r="AF2443"/>
  <c r="AG2443" s="1"/>
  <c r="W2451"/>
  <c r="X2451" s="1"/>
  <c r="AR2434"/>
  <c r="W2449"/>
  <c r="X2449" s="1"/>
  <c r="AU2433"/>
  <c r="BG2425"/>
  <c r="BH2425" s="1"/>
  <c r="AI2440"/>
  <c r="AJ2440" s="1"/>
  <c r="AR2435"/>
  <c r="AU2434"/>
  <c r="AV2434" s="1"/>
  <c r="W2450"/>
  <c r="X2450" s="1"/>
  <c r="AU2432"/>
  <c r="Z2449"/>
  <c r="AA2449" s="1"/>
  <c r="AX2430"/>
  <c r="BJ2425"/>
  <c r="AX2432"/>
  <c r="AF2444"/>
  <c r="AG2444" s="1"/>
  <c r="Z2446"/>
  <c r="AA2446" s="1"/>
  <c r="Z2447"/>
  <c r="AA2447" s="1"/>
  <c r="AC2444"/>
  <c r="AD2444" s="1"/>
  <c r="AC2445"/>
  <c r="AD2445" s="1"/>
  <c r="BM2422"/>
  <c r="AL2440"/>
  <c r="AL2438"/>
  <c r="AO2437"/>
  <c r="T2451"/>
  <c r="U2451" s="1"/>
  <c r="W2448"/>
  <c r="X2448" s="1"/>
  <c r="AF2445"/>
  <c r="AG2445" s="1"/>
  <c r="AF2447"/>
  <c r="AG2447" s="1"/>
  <c r="AC2446"/>
  <c r="AD2446" s="1"/>
  <c r="AI2441"/>
  <c r="BD2428"/>
  <c r="BE2428" s="1"/>
  <c r="AC2447"/>
  <c r="AD2447" s="1"/>
  <c r="BD2429"/>
  <c r="BJ2424"/>
  <c r="AU2435"/>
  <c r="AX2433"/>
  <c r="BM2424"/>
  <c r="BG2426"/>
  <c r="BH2426" s="1"/>
  <c r="BG2427"/>
  <c r="AR2436"/>
  <c r="AS2436" s="1"/>
  <c r="BM2423"/>
  <c r="BN2423" s="1"/>
  <c r="BA2430"/>
  <c r="AL2441"/>
  <c r="Z2448"/>
  <c r="AA2448" s="1"/>
  <c r="AO2439"/>
  <c r="AO2438"/>
  <c r="BA2431"/>
  <c r="AR2437"/>
  <c r="AS2437" s="1"/>
  <c r="AI2442"/>
  <c r="AJ2442" s="1"/>
  <c r="AC2450"/>
  <c r="AD2450" s="1"/>
  <c r="AO2440"/>
  <c r="AR2439"/>
  <c r="BG2428"/>
  <c r="AI2445"/>
  <c r="AJ2445" s="1"/>
  <c r="BM2425"/>
  <c r="AI2443"/>
  <c r="AJ2443" s="1"/>
  <c r="BD2430"/>
  <c r="BE2430" s="1"/>
  <c r="Z2451"/>
  <c r="AA2451" s="1"/>
  <c r="BP2423"/>
  <c r="AL2443"/>
  <c r="AM2443" s="1"/>
  <c r="AI2444"/>
  <c r="AJ2444" s="1"/>
  <c r="BJ2426"/>
  <c r="BK2426" s="1"/>
  <c r="BJ2427"/>
  <c r="BM2426"/>
  <c r="BD2431"/>
  <c r="BE2431" s="1"/>
  <c r="BP2422"/>
  <c r="AX2435"/>
  <c r="BS2422"/>
  <c r="AR2440"/>
  <c r="AL2445"/>
  <c r="AM2445" s="1"/>
  <c r="AL2442"/>
  <c r="AM2442" s="1"/>
  <c r="BA2433"/>
  <c r="AU2438"/>
  <c r="BJ2428"/>
  <c r="BG2430"/>
  <c r="AO2443"/>
  <c r="AP2443" s="1"/>
  <c r="Z2450"/>
  <c r="AA2450" s="1"/>
  <c r="AU2436"/>
  <c r="AR2438"/>
  <c r="AS2438" s="1"/>
  <c r="AO2441"/>
  <c r="BD2432"/>
  <c r="BE2432" s="1"/>
  <c r="AX2434"/>
  <c r="AF2446"/>
  <c r="AG2446" s="1"/>
  <c r="AC2448"/>
  <c r="AD2448" s="1"/>
  <c r="AU2437"/>
  <c r="BG2429"/>
  <c r="AF2449"/>
  <c r="AG2449" s="1"/>
  <c r="BA2435"/>
  <c r="BP2424"/>
  <c r="AC2449"/>
  <c r="AD2449" s="1"/>
  <c r="BA2434"/>
  <c r="BD2433"/>
  <c r="BM2428"/>
  <c r="AF2448"/>
  <c r="AG2448" s="1"/>
  <c r="BG2431"/>
  <c r="BH2431" s="1"/>
  <c r="AI2447"/>
  <c r="AJ2447" s="1"/>
  <c r="AX2438"/>
  <c r="AX2437"/>
  <c r="BS2423"/>
  <c r="AU2440"/>
  <c r="BP2425"/>
  <c r="BQ2425" s="1"/>
  <c r="AO2442"/>
  <c r="AP2442" s="1"/>
  <c r="AR2441"/>
  <c r="BS2424"/>
  <c r="AL2444"/>
  <c r="AM2444" s="1"/>
  <c r="AU2439"/>
  <c r="AC2451"/>
  <c r="AD2451" s="1"/>
  <c r="AI2446"/>
  <c r="AJ2446" s="1"/>
  <c r="AX2436"/>
  <c r="BM2427"/>
  <c r="AF2451"/>
  <c r="AG2451" s="1"/>
  <c r="BV2422"/>
  <c r="AI2448"/>
  <c r="AJ2448" s="1"/>
  <c r="AF2450"/>
  <c r="AG2450" s="1"/>
  <c r="BD2434"/>
  <c r="BJ2429"/>
  <c r="BG2432"/>
  <c r="BP2426"/>
  <c r="BV2423"/>
  <c r="BP2427"/>
  <c r="AL2446"/>
  <c r="AM2446" s="1"/>
  <c r="AR2442"/>
  <c r="AS2442" s="1"/>
  <c r="BJ2430"/>
  <c r="AX2439"/>
  <c r="AO2445"/>
  <c r="AP2445" s="1"/>
  <c r="BG2433"/>
  <c r="BV2425"/>
  <c r="BS2425"/>
  <c r="BT2425" s="1"/>
  <c r="BA2436"/>
  <c r="BM2430"/>
  <c r="BM2429"/>
  <c r="AR2444"/>
  <c r="AS2444" s="1"/>
  <c r="AO2444"/>
  <c r="AP2444" s="1"/>
  <c r="AU2441"/>
  <c r="AI2449"/>
  <c r="AJ2449" s="1"/>
  <c r="AU2443"/>
  <c r="AV2443" s="1"/>
  <c r="BA2438"/>
  <c r="AU2442"/>
  <c r="AV2442" s="1"/>
  <c r="BJ2431"/>
  <c r="BK2431" s="1"/>
  <c r="BD2435"/>
  <c r="BG2434"/>
  <c r="BA2437"/>
  <c r="AR2443"/>
  <c r="AS2443" s="1"/>
  <c r="AL2447"/>
  <c r="AM2447" s="1"/>
  <c r="AU2444"/>
  <c r="AV2444" s="1"/>
  <c r="AX2440"/>
  <c r="BP2428"/>
  <c r="BS2427"/>
  <c r="AX2441"/>
  <c r="BM2431"/>
  <c r="BN2431" s="1"/>
  <c r="AL2448"/>
  <c r="AM2448" s="1"/>
  <c r="BY2422"/>
  <c r="AI2451"/>
  <c r="AJ2451" s="1"/>
  <c r="BJ2432"/>
  <c r="AO2446"/>
  <c r="AP2446" s="1"/>
  <c r="AR2445"/>
  <c r="AS2445" s="1"/>
  <c r="BJ2433"/>
  <c r="AO2447"/>
  <c r="AP2447" s="1"/>
  <c r="AI2450"/>
  <c r="AJ2450" s="1"/>
  <c r="AR2446"/>
  <c r="AS2446" s="1"/>
  <c r="BP2429"/>
  <c r="BY2423"/>
  <c r="BD2438"/>
  <c r="BD2436"/>
  <c r="BE2436" s="1"/>
  <c r="BS2426"/>
  <c r="BA2439"/>
  <c r="BV2424"/>
  <c r="BW2424" s="1"/>
  <c r="BA2440"/>
  <c r="AR2447"/>
  <c r="AS2447" s="1"/>
  <c r="BG2435"/>
  <c r="AL2450"/>
  <c r="AM2450" s="1"/>
  <c r="BA2441"/>
  <c r="BB2441" s="1"/>
  <c r="AX2443"/>
  <c r="AY2443" s="1"/>
  <c r="BG2436"/>
  <c r="BH2436" s="1"/>
  <c r="BV2426"/>
  <c r="BW2426" s="1"/>
  <c r="BS2428"/>
  <c r="BT2428" s="1"/>
  <c r="BD2437"/>
  <c r="AL2449"/>
  <c r="AM2449" s="1"/>
  <c r="BJ2434"/>
  <c r="CB2422"/>
  <c r="BG2437"/>
  <c r="BH2437" s="1"/>
  <c r="AU2446"/>
  <c r="AV2446" s="1"/>
  <c r="AL2451"/>
  <c r="AM2451" s="1"/>
  <c r="BA2443"/>
  <c r="BB2443" s="1"/>
  <c r="BV2427"/>
  <c r="AO2448"/>
  <c r="AP2448" s="1"/>
  <c r="BY2424"/>
  <c r="BG2439"/>
  <c r="BH2439" s="1"/>
  <c r="AU2445"/>
  <c r="AV2445" s="1"/>
  <c r="BP2431"/>
  <c r="BM2432"/>
  <c r="BP2430"/>
  <c r="CB2423"/>
  <c r="AX2442"/>
  <c r="AY2442" s="1"/>
  <c r="CE2422"/>
  <c r="AR2448"/>
  <c r="AS2448" s="1"/>
  <c r="BP2432"/>
  <c r="BA2442"/>
  <c r="BB2442" s="1"/>
  <c r="AR2449"/>
  <c r="AS2449" s="1"/>
  <c r="BM2433"/>
  <c r="BP2433"/>
  <c r="BJ2435"/>
  <c r="CB2424"/>
  <c r="BG2438"/>
  <c r="BH2438" s="1"/>
  <c r="BY2425"/>
  <c r="BD2440"/>
  <c r="BJ2437"/>
  <c r="BY2427"/>
  <c r="BM2434"/>
  <c r="BS2432"/>
  <c r="AX2444"/>
  <c r="AY2444" s="1"/>
  <c r="BM2435"/>
  <c r="BN2435" s="1"/>
  <c r="AO2449"/>
  <c r="AP2449" s="1"/>
  <c r="BJ2436"/>
  <c r="BK2436" s="1"/>
  <c r="BD2439"/>
  <c r="BE2439" s="1"/>
  <c r="AO2450"/>
  <c r="AP2450" s="1"/>
  <c r="BS2430"/>
  <c r="BV2428"/>
  <c r="BY2426"/>
  <c r="BS2429"/>
  <c r="BT2429" s="1"/>
  <c r="AO2451"/>
  <c r="AP2451" s="1"/>
  <c r="BJ2441"/>
  <c r="BK2441" s="1"/>
  <c r="AR2450"/>
  <c r="AS2450" s="1"/>
  <c r="BG2440"/>
  <c r="BH2440" s="1"/>
  <c r="BA2445"/>
  <c r="BB2445" s="1"/>
  <c r="BP2435"/>
  <c r="BJ2438"/>
  <c r="BK2438" s="1"/>
  <c r="CE2424"/>
  <c r="CF2424" s="1"/>
  <c r="BD2442"/>
  <c r="BE2442" s="1"/>
  <c r="BA2444"/>
  <c r="BB2444" s="1"/>
  <c r="CH2422"/>
  <c r="BP2434"/>
  <c r="CB2425"/>
  <c r="BS2431"/>
  <c r="BD2441"/>
  <c r="BM2438"/>
  <c r="BN2438" s="1"/>
  <c r="BS2434"/>
  <c r="BY2428"/>
  <c r="AX2445"/>
  <c r="AY2445" s="1"/>
  <c r="BV2429"/>
  <c r="BJ2439"/>
  <c r="BK2439" s="1"/>
  <c r="CB2426"/>
  <c r="BM2436"/>
  <c r="AU2448"/>
  <c r="AV2448" s="1"/>
  <c r="CE2423"/>
  <c r="AU2447"/>
  <c r="AV2447" s="1"/>
  <c r="BV2431"/>
  <c r="BV2430"/>
  <c r="BW2430" s="1"/>
  <c r="AX2446"/>
  <c r="AY2446" s="1"/>
  <c r="BA2447"/>
  <c r="BB2447" s="1"/>
  <c r="BM2439"/>
  <c r="BN2439" s="1"/>
  <c r="BD2443"/>
  <c r="BE2443" s="1"/>
  <c r="BD2444"/>
  <c r="BE2444" s="1"/>
  <c r="BA2446"/>
  <c r="BB2446" s="1"/>
  <c r="BY2430"/>
  <c r="AX2450"/>
  <c r="AY2450" s="1"/>
  <c r="BJ2440"/>
  <c r="BK2440" s="1"/>
  <c r="BY2429"/>
  <c r="BZ2429" s="1"/>
  <c r="AX2449"/>
  <c r="AY2449" s="1"/>
  <c r="BA2448"/>
  <c r="BB2448" s="1"/>
  <c r="AU2449"/>
  <c r="AV2449" s="1"/>
  <c r="AU2450"/>
  <c r="AV2450" s="1"/>
  <c r="CE2425"/>
  <c r="BV2433"/>
  <c r="CB2428"/>
  <c r="AX2447"/>
  <c r="AY2447" s="1"/>
  <c r="BS2433"/>
  <c r="BM2437"/>
  <c r="BN2437" s="1"/>
  <c r="BV2434"/>
  <c r="CK2422"/>
  <c r="BP2436"/>
  <c r="BD2446"/>
  <c r="BE2446" s="1"/>
  <c r="BG2441"/>
  <c r="BH2441" s="1"/>
  <c r="AR2451"/>
  <c r="AS2451" s="1"/>
  <c r="CE2426"/>
  <c r="CF2426" s="1"/>
  <c r="CH2424"/>
  <c r="CI2424" s="1"/>
  <c r="CB2429"/>
  <c r="CC2429" s="1"/>
  <c r="CB2427"/>
  <c r="CC2427" s="1"/>
  <c r="BG2442"/>
  <c r="BH2442" s="1"/>
  <c r="AX2448"/>
  <c r="AY2448" s="1"/>
  <c r="CH2423"/>
  <c r="BM2441"/>
  <c r="BN2441" s="1"/>
  <c r="BS2435"/>
  <c r="CE2428"/>
  <c r="CF2428" s="1"/>
  <c r="BJ2443"/>
  <c r="BK2443" s="1"/>
  <c r="CK2423"/>
  <c r="CL2423" s="1"/>
  <c r="CN2422"/>
  <c r="CE2429"/>
  <c r="CF2429" s="1"/>
  <c r="CK2428"/>
  <c r="CK2424"/>
  <c r="CL2424" s="1"/>
  <c r="CB2431"/>
  <c r="BA2451"/>
  <c r="BB2451" s="1"/>
  <c r="BY2433"/>
  <c r="BA2449"/>
  <c r="BB2449" s="1"/>
  <c r="BD2445"/>
  <c r="BE2445" s="1"/>
  <c r="BP2437"/>
  <c r="BQ2437" s="1"/>
  <c r="CH2425"/>
  <c r="BS2436"/>
  <c r="BT2436" s="1"/>
  <c r="AU2451"/>
  <c r="AV2451" s="1"/>
  <c r="CB2430"/>
  <c r="BP2438"/>
  <c r="BQ2438" s="1"/>
  <c r="BV2432"/>
  <c r="BA2450"/>
  <c r="BB2450" s="1"/>
  <c r="BY2434"/>
  <c r="CE2427"/>
  <c r="CH2426"/>
  <c r="BM2440"/>
  <c r="BN2440" s="1"/>
  <c r="BJ2442"/>
  <c r="BK2442" s="1"/>
  <c r="BP2439"/>
  <c r="BQ2439" s="1"/>
  <c r="BG2447"/>
  <c r="BH2447" s="1"/>
  <c r="BG2443"/>
  <c r="BH2443" s="1"/>
  <c r="BG2444"/>
  <c r="BH2444" s="1"/>
  <c r="BY2431"/>
  <c r="BD2447"/>
  <c r="BE2447" s="1"/>
  <c r="CK2425"/>
  <c r="BY2432"/>
  <c r="CN2423"/>
  <c r="BS2440"/>
  <c r="BT2440" s="1"/>
  <c r="CN2425"/>
  <c r="BD2448"/>
  <c r="BE2448" s="1"/>
  <c r="BG2446"/>
  <c r="BH2446" s="1"/>
  <c r="CN2424"/>
  <c r="BY2435"/>
  <c r="BZ2435" s="1"/>
  <c r="AX2451"/>
  <c r="AY2451" s="1"/>
  <c r="CK2426"/>
  <c r="BS2438"/>
  <c r="BT2438" s="1"/>
  <c r="CB2434"/>
  <c r="CB2432"/>
  <c r="CH2427"/>
  <c r="BP2440"/>
  <c r="BQ2440" s="1"/>
  <c r="CQ2423"/>
  <c r="CB2433"/>
  <c r="CQ2422"/>
  <c r="CT2422"/>
  <c r="CH2430"/>
  <c r="BV2436"/>
  <c r="BW2436" s="1"/>
  <c r="BS2437"/>
  <c r="BT2437" s="1"/>
  <c r="BV2435"/>
  <c r="CH2428"/>
  <c r="BM2443"/>
  <c r="BN2443" s="1"/>
  <c r="BM2442"/>
  <c r="BN2442" s="1"/>
  <c r="BG2445"/>
  <c r="BH2445" s="1"/>
  <c r="BJ2445"/>
  <c r="BK2445" s="1"/>
  <c r="BV2438"/>
  <c r="BW2438" s="1"/>
  <c r="BJ2444"/>
  <c r="BK2444" s="1"/>
  <c r="CQ2425"/>
  <c r="BD2449"/>
  <c r="BE2449" s="1"/>
  <c r="BY2437"/>
  <c r="BZ2437" s="1"/>
  <c r="CH2429"/>
  <c r="BP2444"/>
  <c r="BQ2444" s="1"/>
  <c r="CN2426"/>
  <c r="CO2426" s="1"/>
  <c r="CE2431"/>
  <c r="BY2436"/>
  <c r="BZ2436" s="1"/>
  <c r="BV2437"/>
  <c r="BW2437" s="1"/>
  <c r="BD2450"/>
  <c r="BE2450" s="1"/>
  <c r="BV2440"/>
  <c r="BW2440" s="1"/>
  <c r="CW2423"/>
  <c r="CK2427"/>
  <c r="BD2451"/>
  <c r="BE2451" s="1"/>
  <c r="BM2447"/>
  <c r="BN2447" s="1"/>
  <c r="BG2448"/>
  <c r="BH2448" s="1"/>
  <c r="CE2432"/>
  <c r="CE2430"/>
  <c r="BP2441"/>
  <c r="BQ2441" s="1"/>
  <c r="CT2423"/>
  <c r="CE2434"/>
  <c r="CF2434" s="1"/>
  <c r="BJ2446"/>
  <c r="BK2446" s="1"/>
  <c r="BP2442"/>
  <c r="BQ2442" s="1"/>
  <c r="BS2441"/>
  <c r="BT2441" s="1"/>
  <c r="BM2444"/>
  <c r="BN2444" s="1"/>
  <c r="BY2438"/>
  <c r="BZ2438" s="1"/>
  <c r="BG2449"/>
  <c r="BH2449" s="1"/>
  <c r="BS2439"/>
  <c r="BT2439" s="1"/>
  <c r="CB2435"/>
  <c r="CC2435" s="1"/>
  <c r="CN2427"/>
  <c r="CO2427" s="1"/>
  <c r="CK2429"/>
  <c r="CL2429" s="1"/>
  <c r="CK2430"/>
  <c r="CL2430" s="1"/>
  <c r="CE2433"/>
  <c r="CF2433" s="1"/>
  <c r="CB2437"/>
  <c r="CC2437" s="1"/>
  <c r="BM2445"/>
  <c r="BN2445" s="1"/>
  <c r="CH2431"/>
  <c r="CI2431" s="1"/>
  <c r="CE2435"/>
  <c r="CF2435" s="1"/>
  <c r="BV2439"/>
  <c r="BW2439" s="1"/>
  <c r="CQ2424"/>
  <c r="BP2443"/>
  <c r="BQ2443" s="1"/>
  <c r="CB2436"/>
  <c r="CC2436" s="1"/>
  <c r="CN2428"/>
  <c r="CO2428" s="1"/>
  <c r="CZ2422"/>
  <c r="CK2432"/>
  <c r="CL2432" s="1"/>
  <c r="CQ2427"/>
  <c r="CW2422"/>
  <c r="BJ2449"/>
  <c r="BK2449" s="1"/>
  <c r="BM2446"/>
  <c r="BN2446" s="1"/>
  <c r="CH2432"/>
  <c r="CI2432" s="1"/>
  <c r="CW2424"/>
  <c r="BG2451"/>
  <c r="BH2451" s="1"/>
  <c r="BJ2448"/>
  <c r="BK2448" s="1"/>
  <c r="BV2441"/>
  <c r="BW2441" s="1"/>
  <c r="BJ2447"/>
  <c r="BK2447" s="1"/>
  <c r="BS2444"/>
  <c r="BT2444" s="1"/>
  <c r="CT2424"/>
  <c r="CU2424" s="1"/>
  <c r="BY2439"/>
  <c r="BZ2439" s="1"/>
  <c r="BS2442"/>
  <c r="BT2442" s="1"/>
  <c r="CT2426"/>
  <c r="CU2426" s="1"/>
  <c r="BG2450"/>
  <c r="BH2450" s="1"/>
  <c r="CK2431"/>
  <c r="CL2431" s="1"/>
  <c r="CH2433"/>
  <c r="CQ2426"/>
  <c r="CR2426" s="1"/>
  <c r="CT2425"/>
  <c r="CU2425" s="1"/>
  <c r="BY2440"/>
  <c r="BZ2440" s="1"/>
  <c r="BJ2451"/>
  <c r="BK2451" s="1"/>
  <c r="BS2445"/>
  <c r="BT2445" s="1"/>
  <c r="BY2441"/>
  <c r="BZ2441" s="1"/>
  <c r="CB2438"/>
  <c r="CC2438" s="1"/>
  <c r="CH2434"/>
  <c r="CI2434" s="1"/>
  <c r="CK2433"/>
  <c r="CL2433" s="1"/>
  <c r="BS2443"/>
  <c r="BT2443" s="1"/>
  <c r="BM2448"/>
  <c r="BN2448" s="1"/>
  <c r="CN2429"/>
  <c r="CO2429" s="1"/>
  <c r="BP2446"/>
  <c r="BQ2446" s="1"/>
  <c r="BJ2450"/>
  <c r="BK2450" s="1"/>
  <c r="BP2445"/>
  <c r="BQ2445" s="1"/>
  <c r="BP2447"/>
  <c r="BQ2447" s="1"/>
  <c r="CQ2429"/>
  <c r="CN2430"/>
  <c r="CO2430" s="1"/>
  <c r="BM2449"/>
  <c r="BN2449" s="1"/>
  <c r="CE2436"/>
  <c r="CF2436" s="1"/>
  <c r="BV2442"/>
  <c r="BW2442" s="1"/>
  <c r="CW2425"/>
  <c r="CB2439"/>
  <c r="CC2439" s="1"/>
  <c r="CQ2428"/>
  <c r="CZ2423"/>
  <c r="DA2423" s="1"/>
  <c r="BP2449"/>
  <c r="BQ2449" s="1"/>
  <c r="CE2438"/>
  <c r="CF2438" s="1"/>
  <c r="BV2443"/>
  <c r="BW2443" s="1"/>
  <c r="CH2436"/>
  <c r="CI2436" s="1"/>
  <c r="CN2432"/>
  <c r="CO2432" s="1"/>
  <c r="CN2431"/>
  <c r="CO2431" s="1"/>
  <c r="CZ2425"/>
  <c r="BM2450"/>
  <c r="BN2450" s="1"/>
  <c r="CH2437"/>
  <c r="CI2437" s="1"/>
  <c r="DC2422"/>
  <c r="BP2448"/>
  <c r="BQ2448" s="1"/>
  <c r="CB2440"/>
  <c r="CC2440" s="1"/>
  <c r="CT2428"/>
  <c r="CE2437"/>
  <c r="CF2437" s="1"/>
  <c r="BS2447"/>
  <c r="BT2447" s="1"/>
  <c r="BY2442"/>
  <c r="BZ2442" s="1"/>
  <c r="CQ2430"/>
  <c r="CR2430" s="1"/>
  <c r="CN2433"/>
  <c r="CO2433" s="1"/>
  <c r="CT2427"/>
  <c r="CH2435"/>
  <c r="CI2435" s="1"/>
  <c r="CZ2424"/>
  <c r="BS2446"/>
  <c r="BT2446" s="1"/>
  <c r="CW2426"/>
  <c r="CK2435"/>
  <c r="CL2435" s="1"/>
  <c r="BP2450"/>
  <c r="BQ2450" s="1"/>
  <c r="CK2434"/>
  <c r="CL2434" s="1"/>
  <c r="CW2427"/>
  <c r="CX2427" s="1"/>
  <c r="CN2434"/>
  <c r="CO2434" s="1"/>
  <c r="CZ2426"/>
  <c r="BV2444"/>
  <c r="BW2444" s="1"/>
  <c r="CQ2431"/>
  <c r="CR2431" s="1"/>
  <c r="DF2422"/>
  <c r="BV2445"/>
  <c r="BW2445" s="1"/>
  <c r="CB2441"/>
  <c r="CC2441" s="1"/>
  <c r="CK2437"/>
  <c r="CL2437" s="1"/>
  <c r="BY2443"/>
  <c r="BZ2443" s="1"/>
  <c r="BS2448"/>
  <c r="BT2448" s="1"/>
  <c r="CK2436"/>
  <c r="CL2436" s="1"/>
  <c r="CH2440"/>
  <c r="CI2440" s="1"/>
  <c r="CB2443"/>
  <c r="CC2443" s="1"/>
  <c r="CE2441"/>
  <c r="CF2441" s="1"/>
  <c r="CB2444"/>
  <c r="CC2444" s="1"/>
  <c r="BV2446"/>
  <c r="BW2446" s="1"/>
  <c r="CW2428"/>
  <c r="CB2442"/>
  <c r="CC2442" s="1"/>
  <c r="CT2429"/>
  <c r="CE2440"/>
  <c r="CF2440" s="1"/>
  <c r="DC2424"/>
  <c r="DD2424" s="1"/>
  <c r="CE2439"/>
  <c r="CF2439" s="1"/>
  <c r="CT2430"/>
  <c r="CU2430" s="1"/>
  <c r="CQ2432"/>
  <c r="CR2432" s="1"/>
  <c r="CH2438"/>
  <c r="CI2438" s="1"/>
  <c r="BM2451"/>
  <c r="BN2451" s="1"/>
  <c r="BY2446"/>
  <c r="BZ2446" s="1"/>
  <c r="BY2444"/>
  <c r="BZ2444" s="1"/>
  <c r="BS2449"/>
  <c r="BT2449" s="1"/>
  <c r="DC2423"/>
  <c r="CH2439"/>
  <c r="CI2439" s="1"/>
  <c r="DI2424"/>
  <c r="CE2445"/>
  <c r="CF2445" s="1"/>
  <c r="BY2447"/>
  <c r="BZ2447" s="1"/>
  <c r="DF2424"/>
  <c r="CE2442"/>
  <c r="CF2442" s="1"/>
  <c r="DI2422"/>
  <c r="CK2439"/>
  <c r="CL2439" s="1"/>
  <c r="BV2449"/>
  <c r="BW2449" s="1"/>
  <c r="DC2426"/>
  <c r="CW2430"/>
  <c r="CX2430" s="1"/>
  <c r="CZ2427"/>
  <c r="DA2427" s="1"/>
  <c r="CK2438"/>
  <c r="CL2438" s="1"/>
  <c r="CH2442"/>
  <c r="CI2442" s="1"/>
  <c r="BP2451"/>
  <c r="BQ2451" s="1"/>
  <c r="CH2441"/>
  <c r="CI2441" s="1"/>
  <c r="CT2433"/>
  <c r="CU2433" s="1"/>
  <c r="CQ2435"/>
  <c r="CR2435" s="1"/>
  <c r="DC2425"/>
  <c r="DD2425" s="1"/>
  <c r="CW2429"/>
  <c r="CZ2429"/>
  <c r="BY2445"/>
  <c r="BZ2445" s="1"/>
  <c r="CZ2428"/>
  <c r="DA2428" s="1"/>
  <c r="CT2432"/>
  <c r="CU2432" s="1"/>
  <c r="CQ2433"/>
  <c r="CR2433" s="1"/>
  <c r="DF2423"/>
  <c r="CQ2434"/>
  <c r="CR2434" s="1"/>
  <c r="BY2448"/>
  <c r="BZ2448" s="1"/>
  <c r="CT2431"/>
  <c r="CU2431" s="1"/>
  <c r="BV2447"/>
  <c r="BW2447" s="1"/>
  <c r="CN2435"/>
  <c r="CO2435" s="1"/>
  <c r="BS2450"/>
  <c r="BT2450" s="1"/>
  <c r="CN2436"/>
  <c r="CO2436" s="1"/>
  <c r="DL2423"/>
  <c r="CW2432"/>
  <c r="CX2432" s="1"/>
  <c r="CB2446"/>
  <c r="CC2446" s="1"/>
  <c r="DI2425"/>
  <c r="CT2435"/>
  <c r="CU2435" s="1"/>
  <c r="CN2438"/>
  <c r="CO2438" s="1"/>
  <c r="CW2431"/>
  <c r="CX2431" s="1"/>
  <c r="CN2437"/>
  <c r="CO2437" s="1"/>
  <c r="CZ2430"/>
  <c r="DA2430" s="1"/>
  <c r="DC2427"/>
  <c r="CE2443"/>
  <c r="CF2443" s="1"/>
  <c r="BV2450"/>
  <c r="BW2450" s="1"/>
  <c r="BS2451"/>
  <c r="BT2451" s="1"/>
  <c r="BV2448"/>
  <c r="BW2448" s="1"/>
  <c r="BY2449"/>
  <c r="BZ2449" s="1"/>
  <c r="DI2423"/>
  <c r="CE2444"/>
  <c r="CF2444" s="1"/>
  <c r="DF2425"/>
  <c r="DG2425" s="1"/>
  <c r="CB2447"/>
  <c r="CC2447" s="1"/>
  <c r="CW2433"/>
  <c r="CX2433" s="1"/>
  <c r="CK2441"/>
  <c r="CL2441" s="1"/>
  <c r="CK2440"/>
  <c r="CL2440" s="1"/>
  <c r="DL2424"/>
  <c r="DL2422"/>
  <c r="DC2428"/>
  <c r="CB2445"/>
  <c r="CC2445" s="1"/>
  <c r="BY2450"/>
  <c r="BZ2450" s="1"/>
  <c r="CQ2438"/>
  <c r="CR2438" s="1"/>
  <c r="CQ2437"/>
  <c r="CR2437" s="1"/>
  <c r="CZ2435"/>
  <c r="DA2435" s="1"/>
  <c r="DF2427"/>
  <c r="CZ2431"/>
  <c r="DA2431" s="1"/>
  <c r="CB2448"/>
  <c r="CC2448" s="1"/>
  <c r="CW2434"/>
  <c r="CX2434" s="1"/>
  <c r="CT2434"/>
  <c r="CU2434" s="1"/>
  <c r="DO2422"/>
  <c r="DF2426"/>
  <c r="CN2442"/>
  <c r="CO2442" s="1"/>
  <c r="CZ2432"/>
  <c r="DA2432" s="1"/>
  <c r="CK2442"/>
  <c r="CL2442" s="1"/>
  <c r="DC2430"/>
  <c r="DD2430" s="1"/>
  <c r="DF2429"/>
  <c r="DC2431"/>
  <c r="DD2431" s="1"/>
  <c r="CN2439"/>
  <c r="CO2439" s="1"/>
  <c r="CQ2436"/>
  <c r="CR2436" s="1"/>
  <c r="CE2446"/>
  <c r="CF2446" s="1"/>
  <c r="CT2436"/>
  <c r="CU2436" s="1"/>
  <c r="BV2451"/>
  <c r="BW2451" s="1"/>
  <c r="CH2443"/>
  <c r="CI2443" s="1"/>
  <c r="DC2429"/>
  <c r="CH2444"/>
  <c r="CI2444" s="1"/>
  <c r="CN2440"/>
  <c r="CO2440" s="1"/>
  <c r="CW2435"/>
  <c r="CX2435" s="1"/>
  <c r="CT2437"/>
  <c r="CU2437" s="1"/>
  <c r="DL2425"/>
  <c r="DM2425" s="1"/>
  <c r="CZ2433"/>
  <c r="DA2433" s="1"/>
  <c r="DF2428"/>
  <c r="DI2426"/>
  <c r="DJ2426" s="1"/>
  <c r="CB2449"/>
  <c r="CC2449" s="1"/>
  <c r="DC2432"/>
  <c r="DD2432" s="1"/>
  <c r="DF2430"/>
  <c r="DG2430" s="1"/>
  <c r="BY2451"/>
  <c r="BZ2451" s="1"/>
  <c r="CH2445"/>
  <c r="CI2445" s="1"/>
  <c r="CE2448"/>
  <c r="CF2448" s="1"/>
  <c r="CN2441"/>
  <c r="CO2441" s="1"/>
  <c r="DI2427"/>
  <c r="DJ2427" s="1"/>
  <c r="CK2443"/>
  <c r="CL2443" s="1"/>
  <c r="DR2422"/>
  <c r="DI2428"/>
  <c r="CW2437"/>
  <c r="CX2437" s="1"/>
  <c r="CQ2439"/>
  <c r="CR2439" s="1"/>
  <c r="CQ2441"/>
  <c r="CR2441" s="1"/>
  <c r="DO2424"/>
  <c r="CZ2434"/>
  <c r="DA2434" s="1"/>
  <c r="DO2423"/>
  <c r="CH2447"/>
  <c r="CI2447" s="1"/>
  <c r="DI2429"/>
  <c r="DJ2429" s="1"/>
  <c r="CW2436"/>
  <c r="CX2436" s="1"/>
  <c r="DI2432"/>
  <c r="DJ2432" s="1"/>
  <c r="DO2426"/>
  <c r="DL2427"/>
  <c r="CE2449"/>
  <c r="CF2449" s="1"/>
  <c r="CE2447"/>
  <c r="CF2447" s="1"/>
  <c r="CB2450"/>
  <c r="CC2450" s="1"/>
  <c r="CT2438"/>
  <c r="CU2438" s="1"/>
  <c r="CK2444"/>
  <c r="CL2444" s="1"/>
  <c r="DL2426"/>
  <c r="DM2426" s="1"/>
  <c r="CN2443"/>
  <c r="CO2443" s="1"/>
  <c r="DF2431"/>
  <c r="DG2431" s="1"/>
  <c r="CQ2440"/>
  <c r="CR2440" s="1"/>
  <c r="DR2423"/>
  <c r="CH2446"/>
  <c r="CI2446" s="1"/>
  <c r="DU2422"/>
  <c r="CT2439"/>
  <c r="CU2439" s="1"/>
  <c r="DO2425"/>
  <c r="CK2445"/>
  <c r="CL2445" s="1"/>
  <c r="CT2440"/>
  <c r="CU2440" s="1"/>
  <c r="CK2448"/>
  <c r="CL2448" s="1"/>
  <c r="CW2438"/>
  <c r="CX2438" s="1"/>
  <c r="CQ2443"/>
  <c r="CR2443" s="1"/>
  <c r="DC2434"/>
  <c r="DD2434" s="1"/>
  <c r="DR2424"/>
  <c r="DS2424" s="1"/>
  <c r="DI2430"/>
  <c r="DJ2430" s="1"/>
  <c r="CE2451"/>
  <c r="CF2451" s="1"/>
  <c r="DR2425"/>
  <c r="DU2424"/>
  <c r="DV2424" s="1"/>
  <c r="CW2440"/>
  <c r="CX2440" s="1"/>
  <c r="DL2428"/>
  <c r="CT2441"/>
  <c r="CU2441" s="1"/>
  <c r="CN2444"/>
  <c r="CO2444" s="1"/>
  <c r="CB2451"/>
  <c r="CC2451" s="1"/>
  <c r="CH2449"/>
  <c r="CI2449" s="1"/>
  <c r="CH2448"/>
  <c r="CI2448" s="1"/>
  <c r="CK2446"/>
  <c r="CL2446" s="1"/>
  <c r="DO2428"/>
  <c r="CE2450"/>
  <c r="CF2450" s="1"/>
  <c r="DO2427"/>
  <c r="CQ2442"/>
  <c r="CR2442" s="1"/>
  <c r="CZ2436"/>
  <c r="DA2436" s="1"/>
  <c r="CW2439"/>
  <c r="CX2439" s="1"/>
  <c r="CK2447"/>
  <c r="CL2447" s="1"/>
  <c r="DC2435"/>
  <c r="DD2435" s="1"/>
  <c r="DC2433"/>
  <c r="DD2433" s="1"/>
  <c r="DL2429"/>
  <c r="DM2429" s="1"/>
  <c r="CH2451"/>
  <c r="CI2451" s="1"/>
  <c r="CT2443"/>
  <c r="CU2443" s="1"/>
  <c r="DF2432"/>
  <c r="DG2432" s="1"/>
  <c r="CQ2445"/>
  <c r="CR2445" s="1"/>
  <c r="CZ2439"/>
  <c r="DA2439" s="1"/>
  <c r="CH2450"/>
  <c r="CI2450" s="1"/>
  <c r="CZ2440"/>
  <c r="DA2440" s="1"/>
  <c r="DF2436"/>
  <c r="DG2436" s="1"/>
  <c r="CQ2444"/>
  <c r="CR2444" s="1"/>
  <c r="CW2442"/>
  <c r="CX2442" s="1"/>
  <c r="DI2433"/>
  <c r="DJ2433" s="1"/>
  <c r="DU2423"/>
  <c r="DV2423" s="1"/>
  <c r="DF2433"/>
  <c r="DG2433" s="1"/>
  <c r="DI2431"/>
  <c r="DJ2431" s="1"/>
  <c r="CZ2437"/>
  <c r="DA2437" s="1"/>
  <c r="DR2426"/>
  <c r="DF2434"/>
  <c r="DG2434" s="1"/>
  <c r="DU2425"/>
  <c r="DV2425" s="1"/>
  <c r="CN2448"/>
  <c r="CO2448" s="1"/>
  <c r="CN2445"/>
  <c r="CO2445" s="1"/>
  <c r="DX2422"/>
  <c r="DL2432"/>
  <c r="DM2432" s="1"/>
  <c r="DX2424"/>
  <c r="DY2424" s="1"/>
  <c r="CN2447"/>
  <c r="CO2447" s="1"/>
  <c r="CT2444"/>
  <c r="CU2444" s="1"/>
  <c r="DX2423"/>
  <c r="DY2423" s="1"/>
  <c r="CW2441"/>
  <c r="CX2441" s="1"/>
  <c r="DC2436"/>
  <c r="DD2436" s="1"/>
  <c r="CN2446"/>
  <c r="CO2446" s="1"/>
  <c r="CT2442"/>
  <c r="CU2442" s="1"/>
  <c r="EA2422"/>
  <c r="DR2427"/>
  <c r="DS2427" s="1"/>
  <c r="DL2431"/>
  <c r="DM2431" s="1"/>
  <c r="DF2440"/>
  <c r="DG2440" s="1"/>
  <c r="DC2437"/>
  <c r="DD2437" s="1"/>
  <c r="DO2429"/>
  <c r="DC2438"/>
  <c r="DD2438" s="1"/>
  <c r="CZ2438"/>
  <c r="DA2438" s="1"/>
  <c r="DL2430"/>
  <c r="DM2430" s="1"/>
  <c r="DU2427"/>
  <c r="DV2427" s="1"/>
  <c r="CQ2446"/>
  <c r="CR2446" s="1"/>
  <c r="DO2430"/>
  <c r="DP2430" s="1"/>
  <c r="DF2435"/>
  <c r="DG2435" s="1"/>
  <c r="DC2439"/>
  <c r="DD2439" s="1"/>
  <c r="DL2433"/>
  <c r="DM2433" s="1"/>
  <c r="DF2437"/>
  <c r="DG2437" s="1"/>
  <c r="DO2431"/>
  <c r="DP2431" s="1"/>
  <c r="CT2445"/>
  <c r="CU2445" s="1"/>
  <c r="CK2451"/>
  <c r="CL2451" s="1"/>
  <c r="DR2429"/>
  <c r="DS2429" s="1"/>
  <c r="DR2428"/>
  <c r="CZ2441"/>
  <c r="DA2441" s="1"/>
  <c r="DI2434"/>
  <c r="DJ2434" s="1"/>
  <c r="CK2450"/>
  <c r="CL2450" s="1"/>
  <c r="CK2449"/>
  <c r="CL2449" s="1"/>
  <c r="DI2435"/>
  <c r="DJ2435" s="1"/>
  <c r="CQ2448"/>
  <c r="CR2448" s="1"/>
  <c r="DX2426"/>
  <c r="DY2426" s="1"/>
  <c r="DI2436"/>
  <c r="DJ2436" s="1"/>
  <c r="EA2423"/>
  <c r="EB2423" s="1"/>
  <c r="DU2426"/>
  <c r="DV2426" s="1"/>
  <c r="CQ2447"/>
  <c r="CR2447" s="1"/>
  <c r="DX2425"/>
  <c r="DY2425" s="1"/>
  <c r="CW2443"/>
  <c r="CX2443" s="1"/>
  <c r="CN2449"/>
  <c r="CO2449" s="1"/>
  <c r="DC2440"/>
  <c r="DD2440" s="1"/>
  <c r="ED2422"/>
  <c r="DL2434"/>
  <c r="DM2434" s="1"/>
  <c r="DX2427"/>
  <c r="DY2427" s="1"/>
  <c r="CN2450"/>
  <c r="CO2450" s="1"/>
  <c r="CW2444"/>
  <c r="CX2444" s="1"/>
  <c r="CW2445"/>
  <c r="CX2445" s="1"/>
  <c r="DL2435"/>
  <c r="DM2435" s="1"/>
  <c r="EA2424"/>
  <c r="EB2424" s="1"/>
  <c r="CT2446"/>
  <c r="CU2446" s="1"/>
  <c r="DU2428"/>
  <c r="DV2428" s="1"/>
  <c r="DF2438"/>
  <c r="DG2438" s="1"/>
  <c r="DR2430"/>
  <c r="DS2430" s="1"/>
  <c r="ED2423"/>
  <c r="EE2423" s="1"/>
  <c r="DO2433"/>
  <c r="DP2433" s="1"/>
  <c r="DI2437"/>
  <c r="DJ2437" s="1"/>
  <c r="DO2432"/>
  <c r="DP2432" s="1"/>
  <c r="DR2431"/>
  <c r="DS2431" s="1"/>
  <c r="CT2447"/>
  <c r="CU2447" s="1"/>
  <c r="CZ2442"/>
  <c r="DA2442" s="1"/>
  <c r="DO2434"/>
  <c r="DP2434" s="1"/>
  <c r="DC2441"/>
  <c r="DD2441" s="1"/>
  <c r="DL2437"/>
  <c r="DM2437" s="1"/>
  <c r="DU2431"/>
  <c r="DV2431" s="1"/>
  <c r="EA2426"/>
  <c r="EB2426" s="1"/>
  <c r="DX2429"/>
  <c r="DY2429" s="1"/>
  <c r="CZ2443"/>
  <c r="DA2443" s="1"/>
  <c r="DI2438"/>
  <c r="DJ2438" s="1"/>
  <c r="EA2425"/>
  <c r="EB2425" s="1"/>
  <c r="DX2428"/>
  <c r="DY2428" s="1"/>
  <c r="DR2433"/>
  <c r="DS2433" s="1"/>
  <c r="DC2447"/>
  <c r="DD2447" s="1"/>
  <c r="CN2451"/>
  <c r="CO2451" s="1"/>
  <c r="DL2436"/>
  <c r="DM2436" s="1"/>
  <c r="EA2427"/>
  <c r="EB2427" s="1"/>
  <c r="ED2424"/>
  <c r="EE2424" s="1"/>
  <c r="CQ2450"/>
  <c r="CR2450" s="1"/>
  <c r="DC2442"/>
  <c r="DD2442" s="1"/>
  <c r="EG2423"/>
  <c r="EH2423" s="1"/>
  <c r="ED2425"/>
  <c r="EE2425" s="1"/>
  <c r="DF2439"/>
  <c r="DG2439" s="1"/>
  <c r="DU2430"/>
  <c r="DV2430" s="1"/>
  <c r="DO2435"/>
  <c r="DP2435" s="1"/>
  <c r="CQ2451"/>
  <c r="CR2451" s="1"/>
  <c r="CQ2449"/>
  <c r="CR2449" s="1"/>
  <c r="DU2429"/>
  <c r="DV2429" s="1"/>
  <c r="EG2422"/>
  <c r="CT2448"/>
  <c r="CU2448" s="1"/>
  <c r="CW2446"/>
  <c r="CX2446" s="1"/>
  <c r="CZ2444"/>
  <c r="DA2444" s="1"/>
  <c r="CW2449"/>
  <c r="CX2449" s="1"/>
  <c r="EJ2422"/>
  <c r="DL2438"/>
  <c r="DM2438" s="1"/>
  <c r="DF2441"/>
  <c r="DG2441" s="1"/>
  <c r="DR2434"/>
  <c r="DS2434" s="1"/>
  <c r="DU2432"/>
  <c r="DV2432" s="1"/>
  <c r="DF2442"/>
  <c r="DG2442" s="1"/>
  <c r="DR2432"/>
  <c r="DS2432" s="1"/>
  <c r="DX2431"/>
  <c r="DY2431" s="1"/>
  <c r="CW2448"/>
  <c r="CX2448" s="1"/>
  <c r="CT2450"/>
  <c r="CU2450" s="1"/>
  <c r="DC2443"/>
  <c r="DD2443" s="1"/>
  <c r="DX2430"/>
  <c r="DY2430" s="1"/>
  <c r="ED2426"/>
  <c r="EE2426" s="1"/>
  <c r="EG2424"/>
  <c r="EH2424" s="1"/>
  <c r="CZ2448"/>
  <c r="DA2448" s="1"/>
  <c r="DF2444"/>
  <c r="DG2444" s="1"/>
  <c r="ED2428"/>
  <c r="EE2428" s="1"/>
  <c r="DC2444"/>
  <c r="DD2444" s="1"/>
  <c r="DO2438"/>
  <c r="DP2438" s="1"/>
  <c r="DL2439"/>
  <c r="DM2439" s="1"/>
  <c r="DR2435"/>
  <c r="DS2435" s="1"/>
  <c r="CT2449"/>
  <c r="CU2449" s="1"/>
  <c r="EA2428"/>
  <c r="EB2428" s="1"/>
  <c r="CZ2446"/>
  <c r="DA2446" s="1"/>
  <c r="DI2439"/>
  <c r="DJ2439" s="1"/>
  <c r="DI2442"/>
  <c r="DJ2442" s="1"/>
  <c r="CZ2445"/>
  <c r="DA2445" s="1"/>
  <c r="DO2437"/>
  <c r="DP2437" s="1"/>
  <c r="CW2447"/>
  <c r="CX2447" s="1"/>
  <c r="DI2440"/>
  <c r="DJ2440" s="1"/>
  <c r="EJ2425"/>
  <c r="EK2425" s="1"/>
  <c r="DF2443"/>
  <c r="DG2443" s="1"/>
  <c r="DO2439"/>
  <c r="DP2439" s="1"/>
  <c r="EJ2423"/>
  <c r="EK2423" s="1"/>
  <c r="DC2446"/>
  <c r="DD2446" s="1"/>
  <c r="EJ2424"/>
  <c r="EK2424" s="1"/>
  <c r="DR2436"/>
  <c r="DS2436" s="1"/>
  <c r="DL2441"/>
  <c r="DM2441" s="1"/>
  <c r="DI2444"/>
  <c r="DJ2444" s="1"/>
  <c r="DI2443"/>
  <c r="DJ2443" s="1"/>
  <c r="CT2451"/>
  <c r="CU2451" s="1"/>
  <c r="DO2436"/>
  <c r="DP2436" s="1"/>
  <c r="DI2441"/>
  <c r="DJ2441" s="1"/>
  <c r="DC2445"/>
  <c r="DD2445" s="1"/>
  <c r="CZ2450"/>
  <c r="DA2450" s="1"/>
  <c r="DU2436"/>
  <c r="DV2436" s="1"/>
  <c r="EM2422"/>
  <c r="DX2432"/>
  <c r="DY2432" s="1"/>
  <c r="DU2433"/>
  <c r="DV2433" s="1"/>
  <c r="EA2431"/>
  <c r="EB2431" s="1"/>
  <c r="DU2434"/>
  <c r="DV2434" s="1"/>
  <c r="CZ2447"/>
  <c r="DA2447" s="1"/>
  <c r="EM2424"/>
  <c r="EN2424" s="1"/>
  <c r="DL2440"/>
  <c r="DM2440" s="1"/>
  <c r="DC2448"/>
  <c r="DD2448" s="1"/>
  <c r="EA2432"/>
  <c r="EB2432" s="1"/>
  <c r="DO2440"/>
  <c r="DP2440" s="1"/>
  <c r="ED2427"/>
  <c r="EE2427" s="1"/>
  <c r="EG2426"/>
  <c r="EH2426" s="1"/>
  <c r="DC2449"/>
  <c r="DD2449" s="1"/>
  <c r="EG2425"/>
  <c r="EH2425" s="1"/>
  <c r="DF2445"/>
  <c r="DG2445" s="1"/>
  <c r="ED2431"/>
  <c r="EE2431" s="1"/>
  <c r="EP2422"/>
  <c r="DR2438"/>
  <c r="DS2438" s="1"/>
  <c r="EA2430"/>
  <c r="EB2430" s="1"/>
  <c r="CZ2449"/>
  <c r="DA2449" s="1"/>
  <c r="EM2423"/>
  <c r="EN2423" s="1"/>
  <c r="CW2450"/>
  <c r="CX2450" s="1"/>
  <c r="DO2441"/>
  <c r="DP2441" s="1"/>
  <c r="DF2446"/>
  <c r="DG2446" s="1"/>
  <c r="EA2429"/>
  <c r="EB2429" s="1"/>
  <c r="DX2435"/>
  <c r="DY2435" s="1"/>
  <c r="DX2433"/>
  <c r="DY2433" s="1"/>
  <c r="EA2433"/>
  <c r="EB2433" s="1"/>
  <c r="DO2442"/>
  <c r="DP2442" s="1"/>
  <c r="EG2429"/>
  <c r="EH2429" s="1"/>
  <c r="EG2428"/>
  <c r="EH2428" s="1"/>
  <c r="DU2435"/>
  <c r="DV2435" s="1"/>
  <c r="DU2438"/>
  <c r="DV2438" s="1"/>
  <c r="ED2430"/>
  <c r="EE2430" s="1"/>
  <c r="DC2450"/>
  <c r="DD2450" s="1"/>
  <c r="CZ2451"/>
  <c r="DA2451" s="1"/>
  <c r="DL2442"/>
  <c r="DM2442" s="1"/>
  <c r="EG2427"/>
  <c r="EH2427" s="1"/>
  <c r="EJ2426"/>
  <c r="EK2426" s="1"/>
  <c r="EG2430"/>
  <c r="EH2430" s="1"/>
  <c r="DR2437"/>
  <c r="DS2437" s="1"/>
  <c r="DI2445"/>
  <c r="DJ2445" s="1"/>
  <c r="DL2443"/>
  <c r="DM2443" s="1"/>
  <c r="DU2437"/>
  <c r="DV2437" s="1"/>
  <c r="EM2426"/>
  <c r="EN2426" s="1"/>
  <c r="CW2451"/>
  <c r="CX2451" s="1"/>
  <c r="EP2425"/>
  <c r="EQ2425" s="1"/>
  <c r="ED2429"/>
  <c r="EE2429" s="1"/>
  <c r="DI2446"/>
  <c r="DJ2446" s="1"/>
  <c r="DX2434"/>
  <c r="DY2434" s="1"/>
  <c r="DC2451"/>
  <c r="DD2451" s="1"/>
  <c r="DU2440"/>
  <c r="DV2440" s="1"/>
  <c r="DX2437"/>
  <c r="DY2437" s="1"/>
  <c r="EG2431"/>
  <c r="EH2431" s="1"/>
  <c r="DF2447"/>
  <c r="DG2447" s="1"/>
  <c r="EM2427"/>
  <c r="EN2427" s="1"/>
  <c r="DR2439"/>
  <c r="DS2439" s="1"/>
  <c r="DX2436"/>
  <c r="DY2436" s="1"/>
  <c r="ED2433"/>
  <c r="EE2433" s="1"/>
  <c r="EP2423"/>
  <c r="EQ2423" s="1"/>
  <c r="DO2443"/>
  <c r="DP2443" s="1"/>
  <c r="EJ2427"/>
  <c r="EK2427" s="1"/>
  <c r="DF2449"/>
  <c r="DG2449" s="1"/>
  <c r="EA2435"/>
  <c r="EB2435" s="1"/>
  <c r="EM2425"/>
  <c r="EN2425" s="1"/>
  <c r="DR2440"/>
  <c r="DS2440" s="1"/>
  <c r="DR2441"/>
  <c r="DS2441" s="1"/>
  <c r="ED2432"/>
  <c r="EE2432" s="1"/>
  <c r="EJ2428"/>
  <c r="EK2428" s="1"/>
  <c r="DR2442"/>
  <c r="DS2442" s="1"/>
  <c r="EP2428"/>
  <c r="EQ2428" s="1"/>
  <c r="DO2444"/>
  <c r="DP2444" s="1"/>
  <c r="EJ2429"/>
  <c r="EK2429" s="1"/>
  <c r="DL2444"/>
  <c r="DM2444" s="1"/>
  <c r="EA2436"/>
  <c r="EB2436" s="1"/>
  <c r="DF2448"/>
  <c r="DG2448" s="1"/>
  <c r="DU2439"/>
  <c r="DV2439" s="1"/>
  <c r="EJ2430"/>
  <c r="EK2430" s="1"/>
  <c r="EA2434"/>
  <c r="EB2434" s="1"/>
  <c r="EP2424"/>
  <c r="EQ2424" s="1"/>
  <c r="EJ2431"/>
  <c r="EK2431" s="1"/>
  <c r="ED2434"/>
  <c r="EE2434" s="1"/>
  <c r="DI2448"/>
  <c r="DJ2448" s="1"/>
  <c r="DI2447"/>
  <c r="DJ2447" s="1"/>
  <c r="ED2435"/>
  <c r="EE2435" s="1"/>
  <c r="EM2428"/>
  <c r="EN2428" s="1"/>
  <c r="DL2445"/>
  <c r="DM2445" s="1"/>
  <c r="DX2438"/>
  <c r="DY2438" s="1"/>
  <c r="DO2445"/>
  <c r="DP2445" s="1"/>
  <c r="DX2439"/>
  <c r="DY2439" s="1"/>
  <c r="EA2437"/>
  <c r="EB2437" s="1"/>
  <c r="EA2439"/>
  <c r="EB2439" s="1"/>
  <c r="EG2432"/>
  <c r="EH2432" s="1"/>
  <c r="EP2429"/>
  <c r="EQ2429" s="1"/>
  <c r="EP2427"/>
  <c r="EQ2427" s="1"/>
  <c r="DL2446"/>
  <c r="DM2446" s="1"/>
  <c r="DI2449"/>
  <c r="DJ2449" s="1"/>
  <c r="ED2439"/>
  <c r="EE2439" s="1"/>
  <c r="ED2437"/>
  <c r="EE2437" s="1"/>
  <c r="EM2429"/>
  <c r="EN2429" s="1"/>
  <c r="DU2443"/>
  <c r="DV2443" s="1"/>
  <c r="EJ2432"/>
  <c r="EK2432" s="1"/>
  <c r="DL2447"/>
  <c r="DM2447" s="1"/>
  <c r="EG2433"/>
  <c r="EH2433" s="1"/>
  <c r="EP2426"/>
  <c r="EQ2426" s="1"/>
  <c r="DL2449"/>
  <c r="DM2449" s="1"/>
  <c r="EM2431"/>
  <c r="EN2431" s="1"/>
  <c r="DR2443"/>
  <c r="DS2443" s="1"/>
  <c r="EM2430"/>
  <c r="EN2430" s="1"/>
  <c r="DF2450"/>
  <c r="DG2450" s="1"/>
  <c r="EG2434"/>
  <c r="EH2434" s="1"/>
  <c r="DU2441"/>
  <c r="DV2441" s="1"/>
  <c r="DL2448"/>
  <c r="DM2448" s="1"/>
  <c r="DX2440"/>
  <c r="DY2440" s="1"/>
  <c r="DU2442"/>
  <c r="DV2442" s="1"/>
  <c r="DL2450"/>
  <c r="DM2450" s="1"/>
  <c r="ED2438"/>
  <c r="EE2438" s="1"/>
  <c r="DO2447"/>
  <c r="DP2447" s="1"/>
  <c r="EJ2433"/>
  <c r="EK2433" s="1"/>
  <c r="DI2451"/>
  <c r="DJ2451" s="1"/>
  <c r="ED2436"/>
  <c r="EE2436" s="1"/>
  <c r="DR2445"/>
  <c r="DS2445" s="1"/>
  <c r="DO2446"/>
  <c r="DP2446" s="1"/>
  <c r="DR2444"/>
  <c r="DS2444" s="1"/>
  <c r="DR2446"/>
  <c r="DS2446" s="1"/>
  <c r="EA2438"/>
  <c r="EB2438" s="1"/>
  <c r="EM2435"/>
  <c r="EN2435" s="1"/>
  <c r="DI2450"/>
  <c r="DJ2450" s="1"/>
  <c r="EG2435"/>
  <c r="EH2435" s="1"/>
  <c r="DX2441"/>
  <c r="DY2441" s="1"/>
  <c r="DU2444"/>
  <c r="DV2444" s="1"/>
  <c r="DU2446"/>
  <c r="DV2446" s="1"/>
  <c r="EJ2434"/>
  <c r="EK2434" s="1"/>
  <c r="EM2432"/>
  <c r="EN2432" s="1"/>
  <c r="EJ2435"/>
  <c r="EK2435" s="1"/>
  <c r="EM2433"/>
  <c r="EN2433" s="1"/>
  <c r="DO2448"/>
  <c r="DP2448" s="1"/>
  <c r="EP2431"/>
  <c r="EQ2431" s="1"/>
  <c r="EP2430"/>
  <c r="EQ2430" s="1"/>
  <c r="DF2451"/>
  <c r="DG2451" s="1"/>
  <c r="DO2449"/>
  <c r="DP2449" s="1"/>
  <c r="EJ2436"/>
  <c r="EK2436" s="1"/>
  <c r="EA2441"/>
  <c r="EB2441" s="1"/>
  <c r="ED2441"/>
  <c r="EE2441" s="1"/>
  <c r="DR2449"/>
  <c r="DS2449" s="1"/>
  <c r="EA2440"/>
  <c r="EB2440" s="1"/>
  <c r="DX2443"/>
  <c r="DY2443" s="1"/>
  <c r="DR2447"/>
  <c r="DS2447" s="1"/>
  <c r="EG2437"/>
  <c r="EH2437" s="1"/>
  <c r="EG2436"/>
  <c r="EH2436" s="1"/>
  <c r="EG2439"/>
  <c r="EH2439" s="1"/>
  <c r="DU2445"/>
  <c r="DV2445" s="1"/>
  <c r="DL2451"/>
  <c r="DM2451" s="1"/>
  <c r="EP2432"/>
  <c r="EQ2432" s="1"/>
  <c r="DO2450"/>
  <c r="DP2450" s="1"/>
  <c r="DX2442"/>
  <c r="DY2442" s="1"/>
  <c r="DX2445"/>
  <c r="DY2445" s="1"/>
  <c r="EM2434"/>
  <c r="EN2434" s="1"/>
  <c r="DR2448"/>
  <c r="DS2448" s="1"/>
  <c r="EJ2438"/>
  <c r="EK2438" s="1"/>
  <c r="EG2438"/>
  <c r="EH2438" s="1"/>
  <c r="EP2433"/>
  <c r="EQ2433" s="1"/>
  <c r="DU2447"/>
  <c r="DV2447" s="1"/>
  <c r="EJ2437"/>
  <c r="EK2437" s="1"/>
  <c r="EA2443"/>
  <c r="EB2443" s="1"/>
  <c r="ED2440"/>
  <c r="EE2440" s="1"/>
  <c r="ED2442"/>
  <c r="EE2442" s="1"/>
  <c r="EA2442"/>
  <c r="EB2442" s="1"/>
  <c r="DX2444"/>
  <c r="DY2444" s="1"/>
  <c r="EM2436"/>
  <c r="EN2436" s="1"/>
  <c r="EG2440"/>
  <c r="EH2440" s="1"/>
  <c r="DR2450"/>
  <c r="DS2450" s="1"/>
  <c r="DR2451"/>
  <c r="DS2451" s="1"/>
  <c r="EP2436"/>
  <c r="EQ2436" s="1"/>
  <c r="EM2437"/>
  <c r="EN2437" s="1"/>
  <c r="DX2446"/>
  <c r="DY2446" s="1"/>
  <c r="DU2449"/>
  <c r="DV2449" s="1"/>
  <c r="DU2448"/>
  <c r="DV2448" s="1"/>
  <c r="DX2447"/>
  <c r="DY2447" s="1"/>
  <c r="DX2448"/>
  <c r="DY2448" s="1"/>
  <c r="EP2434"/>
  <c r="EQ2434" s="1"/>
  <c r="EG2441"/>
  <c r="EH2441" s="1"/>
  <c r="DO2451"/>
  <c r="DP2451" s="1"/>
  <c r="EA2445"/>
  <c r="EB2445" s="1"/>
  <c r="EA2444"/>
  <c r="EB2444" s="1"/>
  <c r="EJ2439"/>
  <c r="EK2439" s="1"/>
  <c r="ED2443"/>
  <c r="EE2443" s="1"/>
  <c r="EP2435"/>
  <c r="EQ2435" s="1"/>
  <c r="DU2451"/>
  <c r="DV2451" s="1"/>
  <c r="EG2443"/>
  <c r="EH2443" s="1"/>
  <c r="DX2449"/>
  <c r="DY2449" s="1"/>
  <c r="DU2450"/>
  <c r="DV2450" s="1"/>
  <c r="EM2439"/>
  <c r="EN2439" s="1"/>
  <c r="EP2441"/>
  <c r="EQ2441" s="1"/>
  <c r="EJ2440"/>
  <c r="EK2440" s="1"/>
  <c r="EG2442"/>
  <c r="EH2442" s="1"/>
  <c r="EA2447"/>
  <c r="EB2447" s="1"/>
  <c r="EM2438"/>
  <c r="EN2438" s="1"/>
  <c r="EA2446"/>
  <c r="EB2446" s="1"/>
  <c r="EJ2443"/>
  <c r="EK2443" s="1"/>
  <c r="ED2444"/>
  <c r="EE2444" s="1"/>
  <c r="EJ2441"/>
  <c r="EK2441" s="1"/>
  <c r="ED2445"/>
  <c r="EE2445" s="1"/>
  <c r="EJ2442"/>
  <c r="EK2442" s="1"/>
  <c r="EP2439"/>
  <c r="EQ2439" s="1"/>
  <c r="EP2437"/>
  <c r="EQ2437" s="1"/>
  <c r="EM2440"/>
  <c r="EN2440" s="1"/>
  <c r="DX2450"/>
  <c r="DY2450" s="1"/>
  <c r="EP2438"/>
  <c r="EQ2438" s="1"/>
  <c r="EG2444"/>
  <c r="EH2444" s="1"/>
  <c r="ED2448"/>
  <c r="EE2448" s="1"/>
  <c r="EG2445"/>
  <c r="EH2445" s="1"/>
  <c r="EA2448"/>
  <c r="EB2448" s="1"/>
  <c r="DX2451"/>
  <c r="DY2451" s="1"/>
  <c r="EM2441"/>
  <c r="EN2441" s="1"/>
  <c r="ED2446"/>
  <c r="EE2446" s="1"/>
  <c r="EM2442"/>
  <c r="EN2442" s="1"/>
  <c r="EA2449"/>
  <c r="EB2449" s="1"/>
  <c r="EM2445"/>
  <c r="EN2445" s="1"/>
  <c r="ED2447"/>
  <c r="EE2447" s="1"/>
  <c r="EG2446"/>
  <c r="EH2446" s="1"/>
  <c r="EA2450"/>
  <c r="EB2450" s="1"/>
  <c r="EG2448"/>
  <c r="EH2448" s="1"/>
  <c r="ED2449"/>
  <c r="EE2449" s="1"/>
  <c r="EG2447"/>
  <c r="EH2447" s="1"/>
  <c r="EJ2446"/>
  <c r="EK2446" s="1"/>
  <c r="EM2444"/>
  <c r="EN2444" s="1"/>
  <c r="EM2443"/>
  <c r="EN2443" s="1"/>
  <c r="EP2440"/>
  <c r="EQ2440" s="1"/>
  <c r="EJ2445"/>
  <c r="EK2445" s="1"/>
  <c r="EJ2444"/>
  <c r="EK2444" s="1"/>
  <c r="ED2450"/>
  <c r="EE2450" s="1"/>
  <c r="EM2446"/>
  <c r="EN2446" s="1"/>
  <c r="EJ2447"/>
  <c r="EK2447" s="1"/>
  <c r="EP2443"/>
  <c r="EQ2443" s="1"/>
  <c r="EJ2448"/>
  <c r="EK2448" s="1"/>
  <c r="EA2451"/>
  <c r="EB2451" s="1"/>
  <c r="EG2449"/>
  <c r="EH2449" s="1"/>
  <c r="EP2442"/>
  <c r="EQ2442" s="1"/>
  <c r="EP2444"/>
  <c r="EQ2444" s="1"/>
  <c r="EG2450"/>
  <c r="EH2450" s="1"/>
  <c r="EP2445"/>
  <c r="EQ2445" s="1"/>
  <c r="ED2451"/>
  <c r="EE2451" s="1"/>
  <c r="EM2447"/>
  <c r="EN2447" s="1"/>
  <c r="EG2451"/>
  <c r="EH2451" s="1"/>
  <c r="EM2448"/>
  <c r="EN2448" s="1"/>
  <c r="EJ2449"/>
  <c r="EK2449" s="1"/>
  <c r="EJ2450"/>
  <c r="EK2450" s="1"/>
  <c r="EP2446"/>
  <c r="EQ2446" s="1"/>
  <c r="EP2447"/>
  <c r="EQ2447" s="1"/>
  <c r="EJ2451"/>
  <c r="EK2451" s="1"/>
  <c r="EM2449"/>
  <c r="EN2449" s="1"/>
  <c r="EP2448"/>
  <c r="EQ2448" s="1"/>
  <c r="EM2450"/>
  <c r="EN2450" s="1"/>
  <c r="EM2451"/>
  <c r="EN2451" s="1"/>
  <c r="EP2449"/>
  <c r="EQ2449" s="1"/>
  <c r="EP2451"/>
  <c r="EQ2451" s="1"/>
  <c r="EP2450"/>
  <c r="EQ2450" s="1"/>
  <c r="BK3227"/>
  <c r="BQ3223"/>
  <c r="AV3225"/>
  <c r="AV3223"/>
  <c r="U3225"/>
  <c r="T3223"/>
  <c r="U3223" s="1"/>
  <c r="T3226"/>
  <c r="U3226" s="1"/>
  <c r="T3227"/>
  <c r="E1572"/>
  <c r="BZ3226"/>
  <c r="BN3227"/>
  <c r="BH3227"/>
  <c r="BN3224"/>
  <c r="AV3227"/>
  <c r="AY3226"/>
  <c r="AS3226"/>
  <c r="AG3227"/>
  <c r="BH2435" l="1"/>
  <c r="BT2435"/>
  <c r="CB3254"/>
  <c r="CK3254"/>
  <c r="I82" i="10" s="1"/>
  <c r="CT3254" i="2"/>
  <c r="I91" i="10" s="1"/>
  <c r="CZ3254" i="2"/>
  <c r="I97" i="10" s="1"/>
  <c r="CQ3254" i="2"/>
  <c r="I88" i="10" s="1"/>
  <c r="DL3254" i="2"/>
  <c r="I109" i="10" s="1"/>
  <c r="BW2435" i="2"/>
  <c r="EM2454"/>
  <c r="I135" i="10" s="1"/>
  <c r="ED2454" i="2"/>
  <c r="I126" i="10" s="1"/>
  <c r="EA2454" i="2"/>
  <c r="I123" i="10" s="1"/>
  <c r="CW3254" i="2"/>
  <c r="I94" i="10" s="1"/>
  <c r="EP2454" i="2"/>
  <c r="I138" i="10" s="1"/>
  <c r="EG2454" i="2"/>
  <c r="I129" i="10" s="1"/>
  <c r="DI3254" i="2"/>
  <c r="I106" i="10" s="1"/>
  <c r="EJ2454" i="2"/>
  <c r="I132" i="10" s="1"/>
  <c r="DX2454" i="2"/>
  <c r="I120" i="10" s="1"/>
  <c r="DU2454" i="2"/>
  <c r="I117" i="10" s="1"/>
  <c r="I103"/>
  <c r="BK2435" i="2"/>
  <c r="BP3254"/>
  <c r="BY3254"/>
  <c r="I70" i="10" s="1"/>
  <c r="BS3254" i="2"/>
  <c r="I64" i="10" s="1"/>
  <c r="BV3254" i="2"/>
  <c r="I67" i="10" s="1"/>
  <c r="AU3254" i="2"/>
  <c r="I40" i="10" s="1"/>
  <c r="BQ2436" i="2"/>
  <c r="BN2436"/>
  <c r="AA2436"/>
  <c r="BD3254"/>
  <c r="I49" i="10" s="1"/>
  <c r="Q3254" i="2"/>
  <c r="BJ3254"/>
  <c r="I55" i="10" s="1"/>
  <c r="BM3254" i="2"/>
  <c r="I58" i="10" s="1"/>
  <c r="BG3254" i="2"/>
  <c r="I52" i="10" s="1"/>
  <c r="W3254" i="2"/>
  <c r="I16" i="10" s="1"/>
  <c r="AI3254" i="2"/>
  <c r="I28" i="10" s="1"/>
  <c r="AR3254" i="2"/>
  <c r="I37" i="10" s="1"/>
  <c r="N3254" i="2"/>
  <c r="I7" i="10" s="1"/>
  <c r="Z3254" i="2"/>
  <c r="BK2437"/>
  <c r="AF3254"/>
  <c r="I25" i="10" s="1"/>
  <c r="AX3254" i="2"/>
  <c r="I43" i="10" s="1"/>
  <c r="BA3254" i="2"/>
  <c r="I46" i="10" s="1"/>
  <c r="AC3254" i="2"/>
  <c r="I22" i="10" s="1"/>
  <c r="AL3254" i="2"/>
  <c r="I31" i="10" s="1"/>
  <c r="AO3254" i="2"/>
  <c r="I34" i="10" s="1"/>
  <c r="BQ2435" i="2"/>
  <c r="I10" i="10"/>
  <c r="O2434" i="2"/>
  <c r="O2435"/>
  <c r="DP2429"/>
  <c r="CU2429"/>
  <c r="CL2427"/>
  <c r="CO2424"/>
  <c r="CI2426"/>
  <c r="I100" i="10"/>
  <c r="I112"/>
  <c r="DG2428" i="2"/>
  <c r="CX2426"/>
  <c r="CX2424"/>
  <c r="CR2423"/>
  <c r="DP2425"/>
  <c r="DM2424"/>
  <c r="DA2426"/>
  <c r="CX2425"/>
  <c r="CI2429"/>
  <c r="CL2426"/>
  <c r="CO2423"/>
  <c r="CI2423"/>
  <c r="DD2429"/>
  <c r="DG2429"/>
  <c r="DD2427"/>
  <c r="CX2428"/>
  <c r="CR2429"/>
  <c r="CR2424"/>
  <c r="DS2426"/>
  <c r="DM2428"/>
  <c r="DP2426"/>
  <c r="DJ2423"/>
  <c r="DJ2425"/>
  <c r="DG2424"/>
  <c r="DS2428"/>
  <c r="DP2428"/>
  <c r="DS2423"/>
  <c r="DP2423"/>
  <c r="DG2427"/>
  <c r="CX2429"/>
  <c r="DD2423"/>
  <c r="DA2424"/>
  <c r="CU2428"/>
  <c r="CU2423"/>
  <c r="CX2423"/>
  <c r="CI2427"/>
  <c r="CL2428"/>
  <c r="DA2429"/>
  <c r="CR2427"/>
  <c r="CR2425"/>
  <c r="DP2427"/>
  <c r="DS2425"/>
  <c r="DM2427"/>
  <c r="DP2424"/>
  <c r="DJ2428"/>
  <c r="DG2426"/>
  <c r="DD2428"/>
  <c r="DM2423"/>
  <c r="DG2423"/>
  <c r="DD2426"/>
  <c r="DJ2424"/>
  <c r="CU2427"/>
  <c r="DA2425"/>
  <c r="CR2428"/>
  <c r="CO2425"/>
  <c r="CL2425"/>
  <c r="CK2454" s="1"/>
  <c r="CI2425"/>
  <c r="CC2433"/>
  <c r="CI2433"/>
  <c r="CI2428"/>
  <c r="CI2430"/>
  <c r="BE2437"/>
  <c r="BB2436"/>
  <c r="AY2436"/>
  <c r="AS2440"/>
  <c r="AM2437"/>
  <c r="AD2438"/>
  <c r="AA2438"/>
  <c r="X2440"/>
  <c r="R2439"/>
  <c r="CF2430"/>
  <c r="CF2425"/>
  <c r="CF2432"/>
  <c r="AY2441"/>
  <c r="BB2438"/>
  <c r="AY2438"/>
  <c r="AV2437"/>
  <c r="AP2439"/>
  <c r="AM2439"/>
  <c r="AP2436"/>
  <c r="O2438"/>
  <c r="R2437"/>
  <c r="BE2441"/>
  <c r="AM2441"/>
  <c r="AJ2439"/>
  <c r="X2437"/>
  <c r="U2440"/>
  <c r="R2436"/>
  <c r="BB2440"/>
  <c r="AV2440"/>
  <c r="AG2441"/>
  <c r="AJ2436"/>
  <c r="AA2441"/>
  <c r="CF2431"/>
  <c r="CF2427"/>
  <c r="CF2423"/>
  <c r="CC2434"/>
  <c r="CC2431"/>
  <c r="CC2424"/>
  <c r="CC2423"/>
  <c r="BE2438"/>
  <c r="AS2441"/>
  <c r="AP2440"/>
  <c r="AM2438"/>
  <c r="AD2440"/>
  <c r="AD2441"/>
  <c r="AG2436"/>
  <c r="AD2436"/>
  <c r="X2441"/>
  <c r="U2437"/>
  <c r="AY2439"/>
  <c r="AP2441"/>
  <c r="AS2439"/>
  <c r="AP2437"/>
  <c r="AM2436"/>
  <c r="AG2437"/>
  <c r="AD2437"/>
  <c r="AA2437"/>
  <c r="X2439"/>
  <c r="U2438"/>
  <c r="R2441"/>
  <c r="O2441"/>
  <c r="O2439"/>
  <c r="R2438"/>
  <c r="AV2438"/>
  <c r="BE2440"/>
  <c r="BB2439"/>
  <c r="AY2440"/>
  <c r="BB2437"/>
  <c r="AV2441"/>
  <c r="AV2439"/>
  <c r="AY2437"/>
  <c r="AV2436"/>
  <c r="AP2438"/>
  <c r="AJ2441"/>
  <c r="AM2440"/>
  <c r="AJ2437"/>
  <c r="AG2439"/>
  <c r="AA2439"/>
  <c r="X2436"/>
  <c r="U2441"/>
  <c r="U2439"/>
  <c r="X2423"/>
  <c r="R2430"/>
  <c r="BE2435"/>
  <c r="CC2428"/>
  <c r="CC2425"/>
  <c r="I73" i="10"/>
  <c r="I76"/>
  <c r="CC2432" i="2"/>
  <c r="CC2430"/>
  <c r="CC2426"/>
  <c r="I61" i="10"/>
  <c r="AG2425" i="2"/>
  <c r="U2432"/>
  <c r="BQ2428"/>
  <c r="BE2434"/>
  <c r="BT2423"/>
  <c r="BB2434"/>
  <c r="AS2434"/>
  <c r="BE2427"/>
  <c r="BE2424"/>
  <c r="AM2434"/>
  <c r="R2431"/>
  <c r="AA2430"/>
  <c r="AJ2430"/>
  <c r="AA2432"/>
  <c r="BQ2433"/>
  <c r="BN2433"/>
  <c r="BT2424"/>
  <c r="BB2435"/>
  <c r="BB2433"/>
  <c r="BN2426"/>
  <c r="AY2433"/>
  <c r="AS2435"/>
  <c r="AP2430"/>
  <c r="AS2426"/>
  <c r="AD2430"/>
  <c r="AD2427"/>
  <c r="R2432"/>
  <c r="BW2432"/>
  <c r="BZ2428"/>
  <c r="BT2431"/>
  <c r="BW2428"/>
  <c r="BZ2423"/>
  <c r="BK2432"/>
  <c r="BN2430"/>
  <c r="BH2433"/>
  <c r="BQ2426"/>
  <c r="BN2427"/>
  <c r="BH2429"/>
  <c r="AY2434"/>
  <c r="BK2428"/>
  <c r="BB2430"/>
  <c r="BK2424"/>
  <c r="BH2424"/>
  <c r="AY2426"/>
  <c r="AP2432"/>
  <c r="BB2425"/>
  <c r="AJ2432"/>
  <c r="AS2427"/>
  <c r="AG2433"/>
  <c r="AD2434"/>
  <c r="AM2428"/>
  <c r="AP2425"/>
  <c r="AA2433"/>
  <c r="X2434"/>
  <c r="AJ2425"/>
  <c r="AG2428"/>
  <c r="X2429"/>
  <c r="R2433"/>
  <c r="AA2426"/>
  <c r="U2428"/>
  <c r="R2427"/>
  <c r="U2424"/>
  <c r="R2424"/>
  <c r="BZ2426"/>
  <c r="BK2434"/>
  <c r="BN2429"/>
  <c r="BN2425"/>
  <c r="AV2435"/>
  <c r="AV2432"/>
  <c r="AY2429"/>
  <c r="AV2429"/>
  <c r="AJ2423"/>
  <c r="U2434"/>
  <c r="AA2429"/>
  <c r="AA2425"/>
  <c r="X2425"/>
  <c r="BZ2432"/>
  <c r="BZ2434"/>
  <c r="BQ2434"/>
  <c r="BQ2430"/>
  <c r="BE2433"/>
  <c r="BE2426"/>
  <c r="BE2423"/>
  <c r="AM2432"/>
  <c r="X2432"/>
  <c r="AD2425"/>
  <c r="U2431"/>
  <c r="X2428"/>
  <c r="U2423"/>
  <c r="BT2433"/>
  <c r="BN2432"/>
  <c r="BZ2424"/>
  <c r="BK2430"/>
  <c r="BW2423"/>
  <c r="BB2431"/>
  <c r="AY2432"/>
  <c r="AS2429"/>
  <c r="AY2423"/>
  <c r="AP2426"/>
  <c r="AJ2428"/>
  <c r="AG2429"/>
  <c r="AD2429"/>
  <c r="AA2427"/>
  <c r="AD2426"/>
  <c r="U2426"/>
  <c r="R2428"/>
  <c r="R2426"/>
  <c r="BW2429"/>
  <c r="BQ2427"/>
  <c r="BK2429"/>
  <c r="AP2433"/>
  <c r="BB2423"/>
  <c r="AA2435"/>
  <c r="AP2424"/>
  <c r="AM2423"/>
  <c r="I19" i="10"/>
  <c r="R2434" i="2"/>
  <c r="BZ2431"/>
  <c r="BZ2425"/>
  <c r="BW2427"/>
  <c r="BT2426"/>
  <c r="BQ2429"/>
  <c r="BH2434"/>
  <c r="BH2432"/>
  <c r="BQ2424"/>
  <c r="BH2428"/>
  <c r="AY2430"/>
  <c r="BE2425"/>
  <c r="AY2428"/>
  <c r="AV2428"/>
  <c r="BB2424"/>
  <c r="AG2435"/>
  <c r="AJ2431"/>
  <c r="AM2426"/>
  <c r="AG2430"/>
  <c r="AM2424"/>
  <c r="X2433"/>
  <c r="U2435"/>
  <c r="U2433"/>
  <c r="AG2423"/>
  <c r="AD2424"/>
  <c r="U2430"/>
  <c r="X2427"/>
  <c r="BT2432"/>
  <c r="BQ2431"/>
  <c r="BK2425"/>
  <c r="AY2431"/>
  <c r="BB2427"/>
  <c r="AP2435"/>
  <c r="AJ2433"/>
  <c r="AV2423"/>
  <c r="AP2423"/>
  <c r="AD2428"/>
  <c r="BZ2430"/>
  <c r="BW2431"/>
  <c r="BW2425"/>
  <c r="BH2430"/>
  <c r="AY2435"/>
  <c r="BK2427"/>
  <c r="BQ2423"/>
  <c r="BH2427"/>
  <c r="BB2432"/>
  <c r="BK2423"/>
  <c r="AV2427"/>
  <c r="AP2429"/>
  <c r="AS2425"/>
  <c r="AD2433"/>
  <c r="AG2431"/>
  <c r="AM2425"/>
  <c r="AA2431"/>
  <c r="AG2427"/>
  <c r="X2435"/>
  <c r="X2430"/>
  <c r="AA2423"/>
  <c r="U3227"/>
  <c r="BW2433"/>
  <c r="BZ2427"/>
  <c r="BT2427"/>
  <c r="AS2431"/>
  <c r="AS2432"/>
  <c r="AY2427"/>
  <c r="AP2427"/>
  <c r="AG2434"/>
  <c r="AJ2426"/>
  <c r="AG2424"/>
  <c r="U2429"/>
  <c r="X2426"/>
  <c r="R2429"/>
  <c r="U2425"/>
  <c r="R2425"/>
  <c r="U3228"/>
  <c r="BZ2433"/>
  <c r="BW2434"/>
  <c r="BT2434"/>
  <c r="BT2430"/>
  <c r="BN2434"/>
  <c r="BQ2432"/>
  <c r="BK2433"/>
  <c r="BN2428"/>
  <c r="BN2424"/>
  <c r="BE2429"/>
  <c r="AV2433"/>
  <c r="AV2431"/>
  <c r="BB2428"/>
  <c r="BH2423"/>
  <c r="AY2425"/>
  <c r="AP2431"/>
  <c r="AM2435"/>
  <c r="AD2435"/>
  <c r="AM2429"/>
  <c r="AD2431"/>
  <c r="AG2426"/>
  <c r="AJ2424"/>
  <c r="AA2428"/>
  <c r="X2431"/>
  <c r="AA2424"/>
  <c r="U2427"/>
  <c r="R2423"/>
  <c r="U3224"/>
  <c r="T3254" s="1"/>
  <c r="CB2454" l="1"/>
  <c r="I72" i="10" s="1"/>
  <c r="CZ2454" i="2"/>
  <c r="I96" i="10" s="1"/>
  <c r="DF2454" i="2"/>
  <c r="I102" i="10" s="1"/>
  <c r="CT2454" i="2"/>
  <c r="I90" i="10" s="1"/>
  <c r="DO2454" i="2"/>
  <c r="I111" i="10" s="1"/>
  <c r="CH2454" i="2"/>
  <c r="I78" i="10" s="1"/>
  <c r="CE2454" i="2"/>
  <c r="I75" i="10" s="1"/>
  <c r="DI2454" i="2"/>
  <c r="I105" i="10" s="1"/>
  <c r="DL2454" i="2"/>
  <c r="I108" i="10" s="1"/>
  <c r="DC2454" i="2"/>
  <c r="I99" i="10" s="1"/>
  <c r="DR2454" i="2"/>
  <c r="I114" i="10" s="1"/>
  <c r="CN2454" i="2"/>
  <c r="I84" i="10" s="1"/>
  <c r="CQ2454" i="2"/>
  <c r="I87" i="10" s="1"/>
  <c r="CW2454" i="2"/>
  <c r="I93" i="10" s="1"/>
  <c r="Q2454" i="2"/>
  <c r="I9" i="10" s="1"/>
  <c r="BG2454" i="2"/>
  <c r="I51" i="10" s="1"/>
  <c r="BJ2454" i="2"/>
  <c r="I54" i="10" s="1"/>
  <c r="BY2454" i="2"/>
  <c r="I69" i="10" s="1"/>
  <c r="BS2454" i="2"/>
  <c r="I63" i="10" s="1"/>
  <c r="BV2454" i="2"/>
  <c r="I66" i="10" s="1"/>
  <c r="BM2454" i="2"/>
  <c r="I57" i="10" s="1"/>
  <c r="BP2454" i="2"/>
  <c r="I60" i="10" s="1"/>
  <c r="Z2454" i="2"/>
  <c r="I18" i="10" s="1"/>
  <c r="AR2454" i="2"/>
  <c r="I36" i="10" s="1"/>
  <c r="AO2454" i="2"/>
  <c r="I33" i="10" s="1"/>
  <c r="AF2454" i="2"/>
  <c r="I24" i="10" s="1"/>
  <c r="BA2454" i="2"/>
  <c r="I45" i="10" s="1"/>
  <c r="AX2454" i="2"/>
  <c r="I42" i="10" s="1"/>
  <c r="W2454" i="2"/>
  <c r="I15" i="10" s="1"/>
  <c r="N2454" i="2"/>
  <c r="I6" i="10" s="1"/>
  <c r="AU2454" i="2"/>
  <c r="I39" i="10" s="1"/>
  <c r="AC2454" i="2"/>
  <c r="I21" i="10" s="1"/>
  <c r="AL2454" i="2"/>
  <c r="I30" i="10" s="1"/>
  <c r="T2454" i="2"/>
  <c r="I12" i="10" s="1"/>
  <c r="BD2454" i="2"/>
  <c r="I48" i="10" s="1"/>
  <c r="AI2454" i="2"/>
  <c r="I27" i="10" s="1"/>
  <c r="I81"/>
  <c r="I13"/>
  <c r="O4993" i="2"/>
  <c r="T4993" s="1"/>
  <c r="O4988"/>
  <c r="T4988" s="1"/>
  <c r="O4987"/>
  <c r="T4987" s="1"/>
  <c r="O4986"/>
  <c r="T4986" s="1"/>
  <c r="O4985"/>
  <c r="T4985" s="1"/>
  <c r="O4984"/>
  <c r="T4984" s="1"/>
  <c r="O4980"/>
  <c r="T4980" s="1"/>
  <c r="O4978"/>
  <c r="T4978" s="1"/>
  <c r="O4977"/>
  <c r="T4977" s="1"/>
  <c r="O4976"/>
  <c r="T4976" s="1"/>
  <c r="O4974"/>
  <c r="T4974" s="1"/>
  <c r="O4973"/>
  <c r="T4973" s="1"/>
  <c r="O4972"/>
  <c r="T4972" s="1"/>
  <c r="O4971"/>
  <c r="T4971" s="1"/>
  <c r="O4970"/>
  <c r="T4970" s="1"/>
  <c r="B4952" l="1"/>
  <c r="B4950"/>
  <c r="B4953"/>
  <c r="B4970"/>
  <c r="B4968"/>
  <c r="B107" i="1" s="1"/>
  <c r="B4962" i="2"/>
  <c r="B4960"/>
  <c r="B99" i="1" s="1"/>
  <c r="B4958" i="2"/>
  <c r="B4956"/>
  <c r="B95" i="1" s="1"/>
  <c r="D4972" i="2"/>
  <c r="D111" i="1" s="1"/>
  <c r="B4972" i="2"/>
  <c r="B111" i="1" s="1"/>
  <c r="B4975" i="2"/>
  <c r="C4966"/>
  <c r="B4973"/>
  <c r="B4979"/>
  <c r="B4990"/>
  <c r="C4964"/>
  <c r="C4976"/>
  <c r="B4977"/>
  <c r="B4965"/>
  <c r="B4957"/>
  <c r="B4980"/>
  <c r="B119" i="1" s="1"/>
  <c r="B4985" i="2"/>
  <c r="B4987"/>
  <c r="B4992"/>
  <c r="B131" i="1" s="1"/>
  <c r="C4949" i="2"/>
  <c r="D4949" l="1"/>
  <c r="B124" i="1"/>
  <c r="D4992" i="2"/>
  <c r="D131" i="1" s="1"/>
  <c r="C4992" i="2"/>
  <c r="D4991"/>
  <c r="D130" i="1" s="1"/>
  <c r="C4991" i="2"/>
  <c r="D4988"/>
  <c r="D127" i="1" s="1"/>
  <c r="C4988" i="2"/>
  <c r="C4974"/>
  <c r="D4974"/>
  <c r="D113" i="1" s="1"/>
  <c r="D4959" i="2"/>
  <c r="C4959"/>
  <c r="B4959"/>
  <c r="D4967"/>
  <c r="C4967"/>
  <c r="B4967"/>
  <c r="B4991"/>
  <c r="B4988"/>
  <c r="B126" i="1"/>
  <c r="D4987" i="2"/>
  <c r="D126" i="1" s="1"/>
  <c r="C4987" i="2"/>
  <c r="D4985"/>
  <c r="D124" i="1" s="1"/>
  <c r="C4985" i="2"/>
  <c r="D4980"/>
  <c r="D119" i="1" s="1"/>
  <c r="C4980" i="2"/>
  <c r="B4974"/>
  <c r="B96" i="1"/>
  <c r="C4957" i="2"/>
  <c r="D4957"/>
  <c r="B104" i="1"/>
  <c r="D4965" i="2"/>
  <c r="C4965"/>
  <c r="D4993"/>
  <c r="D132" i="1" s="1"/>
  <c r="B4993" i="2"/>
  <c r="C4993"/>
  <c r="B116" i="1"/>
  <c r="D4986" i="2"/>
  <c r="D125" i="1" s="1"/>
  <c r="C4986" i="2"/>
  <c r="D4983"/>
  <c r="D122" i="1" s="1"/>
  <c r="C4983" i="2"/>
  <c r="D4981"/>
  <c r="D120" i="1" s="1"/>
  <c r="C4981" i="2"/>
  <c r="D4976"/>
  <c r="D115" i="1" s="1"/>
  <c r="B4976" i="2"/>
  <c r="D4961"/>
  <c r="C4961"/>
  <c r="D4969"/>
  <c r="C4969"/>
  <c r="C4955"/>
  <c r="B4955"/>
  <c r="B4986"/>
  <c r="D4984"/>
  <c r="D123" i="1" s="1"/>
  <c r="C4984" i="2"/>
  <c r="B4984"/>
  <c r="B4983"/>
  <c r="B4981"/>
  <c r="D4977"/>
  <c r="D116" i="1" s="1"/>
  <c r="C4977" i="2"/>
  <c r="B4961"/>
  <c r="D4963"/>
  <c r="C4963"/>
  <c r="B4963"/>
  <c r="B4969"/>
  <c r="D4971"/>
  <c r="D110" i="1" s="1"/>
  <c r="C4971" i="2"/>
  <c r="B4971"/>
  <c r="D4964"/>
  <c r="B4964"/>
  <c r="D4951"/>
  <c r="C4951"/>
  <c r="B4951"/>
  <c r="D4955"/>
  <c r="D4989"/>
  <c r="D128" i="1" s="1"/>
  <c r="C4989" i="2"/>
  <c r="D4978"/>
  <c r="D117" i="1" s="1"/>
  <c r="C4978" i="2"/>
  <c r="B112" i="1"/>
  <c r="B101"/>
  <c r="B129"/>
  <c r="D4990" i="2"/>
  <c r="D129" i="1" s="1"/>
  <c r="C4990" i="2"/>
  <c r="B4989"/>
  <c r="B118" i="1"/>
  <c r="D4979" i="2"/>
  <c r="D118" i="1" s="1"/>
  <c r="C4979" i="2"/>
  <c r="B4978"/>
  <c r="D4973"/>
  <c r="D112" i="1" s="1"/>
  <c r="C4973" i="2"/>
  <c r="D4966"/>
  <c r="B4966"/>
  <c r="B114" i="1"/>
  <c r="B97"/>
  <c r="B109"/>
  <c r="D4982" i="2"/>
  <c r="D121" i="1" s="1"/>
  <c r="C4982" i="2"/>
  <c r="D4956"/>
  <c r="C4956"/>
  <c r="D4960"/>
  <c r="C4960"/>
  <c r="D4968"/>
  <c r="C4968"/>
  <c r="C4972"/>
  <c r="B4982"/>
  <c r="D4975"/>
  <c r="D114" i="1" s="1"/>
  <c r="C4975" i="2"/>
  <c r="D4958"/>
  <c r="C4958"/>
  <c r="D4962"/>
  <c r="C4962"/>
  <c r="D4970"/>
  <c r="D109" i="1" s="1"/>
  <c r="C4970" i="2"/>
  <c r="D4954"/>
  <c r="B4954"/>
  <c r="C4954"/>
  <c r="B92" i="1"/>
  <c r="B89"/>
  <c r="D4953" i="2"/>
  <c r="C4953"/>
  <c r="D4950"/>
  <c r="C4950"/>
  <c r="B91" i="1"/>
  <c r="C4952" i="2"/>
  <c r="D4952"/>
  <c r="B121" i="1" l="1"/>
  <c r="B105"/>
  <c r="B90"/>
  <c r="B108"/>
  <c r="B100"/>
  <c r="B122"/>
  <c r="B125"/>
  <c r="B94"/>
  <c r="B115"/>
  <c r="B132"/>
  <c r="B130"/>
  <c r="M4949" i="2"/>
  <c r="M4950" s="1"/>
  <c r="S4950" s="1"/>
  <c r="B88" i="1"/>
  <c r="B93"/>
  <c r="B117"/>
  <c r="B128"/>
  <c r="B103"/>
  <c r="B110"/>
  <c r="B102"/>
  <c r="B120"/>
  <c r="B123"/>
  <c r="B113"/>
  <c r="B127"/>
  <c r="B106"/>
  <c r="B98"/>
  <c r="J22" i="2" l="1"/>
  <c r="S4949"/>
  <c r="C89" i="1"/>
  <c r="M4951" i="2"/>
  <c r="S4951" l="1"/>
  <c r="M4952"/>
  <c r="C88" i="1"/>
  <c r="N4949" i="2"/>
  <c r="I23"/>
  <c r="N19"/>
  <c r="M23" s="1"/>
  <c r="O4949" l="1"/>
  <c r="N4950"/>
  <c r="O4950" s="1"/>
  <c r="N23"/>
  <c r="O23" s="1"/>
  <c r="M24"/>
  <c r="P19"/>
  <c r="P22" s="1"/>
  <c r="J23"/>
  <c r="J822"/>
  <c r="S4952"/>
  <c r="M4953"/>
  <c r="C90" i="1"/>
  <c r="N4951" i="2" l="1"/>
  <c r="O4951" s="1"/>
  <c r="Q19"/>
  <c r="P23" s="1"/>
  <c r="I24"/>
  <c r="S4953"/>
  <c r="C91" i="1"/>
  <c r="N819" i="2"/>
  <c r="M823" s="1"/>
  <c r="I823"/>
  <c r="Q22"/>
  <c r="N24"/>
  <c r="O24" s="1"/>
  <c r="M25"/>
  <c r="M4954"/>
  <c r="N4952" l="1"/>
  <c r="O4952" s="1"/>
  <c r="S4954"/>
  <c r="N25"/>
  <c r="O25" s="1"/>
  <c r="M26"/>
  <c r="Q23"/>
  <c r="R23" s="1"/>
  <c r="P24"/>
  <c r="M824"/>
  <c r="N823"/>
  <c r="O823" s="1"/>
  <c r="P819"/>
  <c r="P822" s="1"/>
  <c r="J823"/>
  <c r="M4955"/>
  <c r="C92" i="1"/>
  <c r="S19" i="2"/>
  <c r="S22" s="1"/>
  <c r="J24"/>
  <c r="N4953" l="1"/>
  <c r="O4953" s="1"/>
  <c r="T19"/>
  <c r="S23" s="1"/>
  <c r="I25"/>
  <c r="T22"/>
  <c r="S4955"/>
  <c r="Q822"/>
  <c r="N26"/>
  <c r="O26" s="1"/>
  <c r="M27"/>
  <c r="C93" i="1"/>
  <c r="N4954" i="2"/>
  <c r="O4954" s="1"/>
  <c r="Q819"/>
  <c r="P823" s="1"/>
  <c r="I824"/>
  <c r="M4956"/>
  <c r="N824"/>
  <c r="O824" s="1"/>
  <c r="M825"/>
  <c r="Q24"/>
  <c r="R24" s="1"/>
  <c r="P25"/>
  <c r="Q823" l="1"/>
  <c r="R823" s="1"/>
  <c r="P824"/>
  <c r="Q25"/>
  <c r="R25" s="1"/>
  <c r="P26"/>
  <c r="S819"/>
  <c r="S822" s="1"/>
  <c r="J824"/>
  <c r="T23"/>
  <c r="U23" s="1"/>
  <c r="S24"/>
  <c r="V19"/>
  <c r="V22" s="1"/>
  <c r="J25"/>
  <c r="N825"/>
  <c r="O825" s="1"/>
  <c r="M826"/>
  <c r="S4956"/>
  <c r="M4957"/>
  <c r="N27"/>
  <c r="O27" s="1"/>
  <c r="M28"/>
  <c r="N4955"/>
  <c r="O4955" s="1"/>
  <c r="C94" i="1"/>
  <c r="S4957" i="2" l="1"/>
  <c r="M4958"/>
  <c r="N826"/>
  <c r="O826" s="1"/>
  <c r="M827"/>
  <c r="W22"/>
  <c r="T819"/>
  <c r="S823" s="1"/>
  <c r="I825"/>
  <c r="N28"/>
  <c r="O28" s="1"/>
  <c r="M29"/>
  <c r="N4956"/>
  <c r="O4956" s="1"/>
  <c r="C95" i="1"/>
  <c r="W19" i="2"/>
  <c r="V23" s="1"/>
  <c r="I26"/>
  <c r="T24"/>
  <c r="U24" s="1"/>
  <c r="S25"/>
  <c r="T822"/>
  <c r="Q26"/>
  <c r="R26" s="1"/>
  <c r="P27"/>
  <c r="Q824"/>
  <c r="R824" s="1"/>
  <c r="P825"/>
  <c r="W23" l="1"/>
  <c r="X23" s="1"/>
  <c r="V24"/>
  <c r="Q825"/>
  <c r="R825" s="1"/>
  <c r="P826"/>
  <c r="Q27"/>
  <c r="R27" s="1"/>
  <c r="P28"/>
  <c r="T25"/>
  <c r="U25" s="1"/>
  <c r="S26"/>
  <c r="Y19"/>
  <c r="Y22" s="1"/>
  <c r="J26"/>
  <c r="V819"/>
  <c r="V822" s="1"/>
  <c r="J825"/>
  <c r="N4957"/>
  <c r="O4957" s="1"/>
  <c r="C96" i="1"/>
  <c r="T823" i="2"/>
  <c r="U823" s="1"/>
  <c r="S824"/>
  <c r="N29"/>
  <c r="O29" s="1"/>
  <c r="M30"/>
  <c r="N827"/>
  <c r="O827" s="1"/>
  <c r="M828"/>
  <c r="S4958"/>
  <c r="M4959"/>
  <c r="S4959" l="1"/>
  <c r="M4960"/>
  <c r="N30"/>
  <c r="O30" s="1"/>
  <c r="M31"/>
  <c r="W822"/>
  <c r="Z22"/>
  <c r="T26"/>
  <c r="U26" s="1"/>
  <c r="S27"/>
  <c r="Q28"/>
  <c r="R28" s="1"/>
  <c r="P29"/>
  <c r="W24"/>
  <c r="X24" s="1"/>
  <c r="V25"/>
  <c r="C97" i="1"/>
  <c r="N4958" i="2"/>
  <c r="O4958" s="1"/>
  <c r="N828"/>
  <c r="O828" s="1"/>
  <c r="M829"/>
  <c r="T824"/>
  <c r="U824" s="1"/>
  <c r="S825"/>
  <c r="W819"/>
  <c r="V823" s="1"/>
  <c r="I826"/>
  <c r="Z19"/>
  <c r="Y23" s="1"/>
  <c r="I27"/>
  <c r="Q826"/>
  <c r="R826" s="1"/>
  <c r="P827"/>
  <c r="Z23" l="1"/>
  <c r="AA23" s="1"/>
  <c r="Y24"/>
  <c r="Q827"/>
  <c r="R827" s="1"/>
  <c r="P828"/>
  <c r="AB19"/>
  <c r="AB22" s="1"/>
  <c r="J27"/>
  <c r="Y819"/>
  <c r="Y822" s="1"/>
  <c r="J826"/>
  <c r="T825"/>
  <c r="U825" s="1"/>
  <c r="S826"/>
  <c r="V26"/>
  <c r="W25"/>
  <c r="X25" s="1"/>
  <c r="Q29"/>
  <c r="R29" s="1"/>
  <c r="P30"/>
  <c r="T27"/>
  <c r="U27" s="1"/>
  <c r="S28"/>
  <c r="W823"/>
  <c r="X823" s="1"/>
  <c r="V824"/>
  <c r="C98" i="1"/>
  <c r="N4959" i="2"/>
  <c r="O4959" s="1"/>
  <c r="N829"/>
  <c r="O829" s="1"/>
  <c r="M830"/>
  <c r="N31"/>
  <c r="O31" s="1"/>
  <c r="M32"/>
  <c r="S4960"/>
  <c r="M4961"/>
  <c r="S4961" l="1"/>
  <c r="M4962"/>
  <c r="N32"/>
  <c r="O32" s="1"/>
  <c r="M33"/>
  <c r="W824"/>
  <c r="X824" s="1"/>
  <c r="V825"/>
  <c r="T28"/>
  <c r="U28" s="1"/>
  <c r="S29"/>
  <c r="Q30"/>
  <c r="R30" s="1"/>
  <c r="P31"/>
  <c r="Z822"/>
  <c r="AC22"/>
  <c r="Q828"/>
  <c r="R828" s="1"/>
  <c r="P829"/>
  <c r="N4960"/>
  <c r="O4960" s="1"/>
  <c r="C99" i="1"/>
  <c r="N830" i="2"/>
  <c r="O830" s="1"/>
  <c r="M831"/>
  <c r="W26"/>
  <c r="X26" s="1"/>
  <c r="V27"/>
  <c r="T826"/>
  <c r="U826" s="1"/>
  <c r="S827"/>
  <c r="Z819"/>
  <c r="Y823" s="1"/>
  <c r="I827"/>
  <c r="AC19"/>
  <c r="AB23" s="1"/>
  <c r="I28"/>
  <c r="Z24"/>
  <c r="AA24" s="1"/>
  <c r="Y25"/>
  <c r="AC23" l="1"/>
  <c r="AD23" s="1"/>
  <c r="AB24"/>
  <c r="Z823"/>
  <c r="AA823" s="1"/>
  <c r="Y824"/>
  <c r="Q829"/>
  <c r="R829" s="1"/>
  <c r="P830"/>
  <c r="C100" i="1"/>
  <c r="N4961" i="2"/>
  <c r="O4961" s="1"/>
  <c r="Z25"/>
  <c r="AA25" s="1"/>
  <c r="Y26"/>
  <c r="AE19"/>
  <c r="AE22" s="1"/>
  <c r="J28"/>
  <c r="AB819"/>
  <c r="AB822" s="1"/>
  <c r="J827"/>
  <c r="T827"/>
  <c r="U827" s="1"/>
  <c r="S828"/>
  <c r="W27"/>
  <c r="X27" s="1"/>
  <c r="V28"/>
  <c r="N831"/>
  <c r="O831" s="1"/>
  <c r="M832"/>
  <c r="Q31"/>
  <c r="R31" s="1"/>
  <c r="P32"/>
  <c r="T29"/>
  <c r="U29" s="1"/>
  <c r="S30"/>
  <c r="W825"/>
  <c r="X825" s="1"/>
  <c r="V826"/>
  <c r="N33"/>
  <c r="O33" s="1"/>
  <c r="M34"/>
  <c r="S4962"/>
  <c r="M4963"/>
  <c r="S4963" l="1"/>
  <c r="M4964"/>
  <c r="N34"/>
  <c r="O34" s="1"/>
  <c r="M35"/>
  <c r="W826"/>
  <c r="X826" s="1"/>
  <c r="V827"/>
  <c r="T30"/>
  <c r="U30" s="1"/>
  <c r="S31"/>
  <c r="Q32"/>
  <c r="R32" s="1"/>
  <c r="P33"/>
  <c r="W28"/>
  <c r="X28" s="1"/>
  <c r="V29"/>
  <c r="AC822"/>
  <c r="AF22"/>
  <c r="Q830"/>
  <c r="R830" s="1"/>
  <c r="P831"/>
  <c r="Z824"/>
  <c r="AA824" s="1"/>
  <c r="Y825"/>
  <c r="AC24"/>
  <c r="AD24" s="1"/>
  <c r="AB25"/>
  <c r="C101" i="1"/>
  <c r="N4962" i="2"/>
  <c r="O4962" s="1"/>
  <c r="N832"/>
  <c r="O832" s="1"/>
  <c r="M833"/>
  <c r="T828"/>
  <c r="U828" s="1"/>
  <c r="S829"/>
  <c r="AC819"/>
  <c r="AB823" s="1"/>
  <c r="I828"/>
  <c r="AF19"/>
  <c r="AE23" s="1"/>
  <c r="I29"/>
  <c r="Z26"/>
  <c r="AA26" s="1"/>
  <c r="Y27"/>
  <c r="AC823" l="1"/>
  <c r="AD823" s="1"/>
  <c r="AB824"/>
  <c r="AH19"/>
  <c r="AH22" s="1"/>
  <c r="J29"/>
  <c r="AE819"/>
  <c r="AE822" s="1"/>
  <c r="J828"/>
  <c r="T829"/>
  <c r="U829" s="1"/>
  <c r="S830"/>
  <c r="AC25"/>
  <c r="AD25" s="1"/>
  <c r="AB26"/>
  <c r="Z825"/>
  <c r="AA825" s="1"/>
  <c r="Y826"/>
  <c r="Q831"/>
  <c r="R831" s="1"/>
  <c r="P832"/>
  <c r="AF23"/>
  <c r="AG23" s="1"/>
  <c r="AE24"/>
  <c r="W29"/>
  <c r="X29" s="1"/>
  <c r="V30"/>
  <c r="Q33"/>
  <c r="R33" s="1"/>
  <c r="P34"/>
  <c r="T31"/>
  <c r="U31" s="1"/>
  <c r="S32"/>
  <c r="C102" i="1"/>
  <c r="N4963" i="2"/>
  <c r="O4963" s="1"/>
  <c r="Z27"/>
  <c r="AA27" s="1"/>
  <c r="Y28"/>
  <c r="N833"/>
  <c r="O833" s="1"/>
  <c r="M834"/>
  <c r="W827"/>
  <c r="X827" s="1"/>
  <c r="V828"/>
  <c r="N35"/>
  <c r="O35" s="1"/>
  <c r="M36"/>
  <c r="S4964"/>
  <c r="M4965"/>
  <c r="C103" i="1" l="1"/>
  <c r="N4964" i="2"/>
  <c r="O4964" s="1"/>
  <c r="Z28"/>
  <c r="AA28" s="1"/>
  <c r="Y29"/>
  <c r="T32"/>
  <c r="U32" s="1"/>
  <c r="S33"/>
  <c r="Q34"/>
  <c r="R34" s="1"/>
  <c r="P35"/>
  <c r="W30"/>
  <c r="X30" s="1"/>
  <c r="V31"/>
  <c r="AF24"/>
  <c r="AG24" s="1"/>
  <c r="AE25"/>
  <c r="Q832"/>
  <c r="R832" s="1"/>
  <c r="P833"/>
  <c r="Z826"/>
  <c r="AA826" s="1"/>
  <c r="Y827"/>
  <c r="AC26"/>
  <c r="AD26" s="1"/>
  <c r="AB27"/>
  <c r="AF822"/>
  <c r="AI22"/>
  <c r="S4965"/>
  <c r="M4966"/>
  <c r="N36"/>
  <c r="O36" s="1"/>
  <c r="M37"/>
  <c r="W828"/>
  <c r="X828" s="1"/>
  <c r="V829"/>
  <c r="N834"/>
  <c r="O834" s="1"/>
  <c r="M835"/>
  <c r="T830"/>
  <c r="U830" s="1"/>
  <c r="S831"/>
  <c r="AF819"/>
  <c r="AE823" s="1"/>
  <c r="I829"/>
  <c r="AI19"/>
  <c r="AH23" s="1"/>
  <c r="I30"/>
  <c r="AC824"/>
  <c r="AD824" s="1"/>
  <c r="AB825"/>
  <c r="AI23" l="1"/>
  <c r="AJ23" s="1"/>
  <c r="AH24"/>
  <c r="AF823"/>
  <c r="AG823" s="1"/>
  <c r="AE824"/>
  <c r="AC825"/>
  <c r="AD825" s="1"/>
  <c r="AB826"/>
  <c r="N835"/>
  <c r="O835" s="1"/>
  <c r="M836"/>
  <c r="W829"/>
  <c r="X829" s="1"/>
  <c r="V830"/>
  <c r="N37"/>
  <c r="O37" s="1"/>
  <c r="M38"/>
  <c r="S4966"/>
  <c r="M4967"/>
  <c r="Z827"/>
  <c r="AA827" s="1"/>
  <c r="Y828"/>
  <c r="Q833"/>
  <c r="R833" s="1"/>
  <c r="P834"/>
  <c r="AF25"/>
  <c r="AG25" s="1"/>
  <c r="AE26"/>
  <c r="W31"/>
  <c r="X31" s="1"/>
  <c r="V32"/>
  <c r="Q35"/>
  <c r="R35" s="1"/>
  <c r="P36"/>
  <c r="T33"/>
  <c r="U33" s="1"/>
  <c r="S34"/>
  <c r="Z29"/>
  <c r="AA29" s="1"/>
  <c r="Y30"/>
  <c r="AK19"/>
  <c r="AK22" s="1"/>
  <c r="J30"/>
  <c r="AH819"/>
  <c r="AH822" s="1"/>
  <c r="J829"/>
  <c r="T831"/>
  <c r="U831" s="1"/>
  <c r="S832"/>
  <c r="C104" i="1"/>
  <c r="N4965" i="2"/>
  <c r="O4965" s="1"/>
  <c r="AC27"/>
  <c r="AD27" s="1"/>
  <c r="AB28"/>
  <c r="AI822" l="1"/>
  <c r="AL22"/>
  <c r="S4967"/>
  <c r="M4968"/>
  <c r="N38"/>
  <c r="O38" s="1"/>
  <c r="M39"/>
  <c r="W830"/>
  <c r="X830" s="1"/>
  <c r="V831"/>
  <c r="N836"/>
  <c r="O836" s="1"/>
  <c r="M837"/>
  <c r="AF824"/>
  <c r="AG824" s="1"/>
  <c r="AE825"/>
  <c r="AC28"/>
  <c r="AD28" s="1"/>
  <c r="AB29"/>
  <c r="T832"/>
  <c r="U832" s="1"/>
  <c r="S833"/>
  <c r="AI819"/>
  <c r="AH823" s="1"/>
  <c r="I830"/>
  <c r="AL19"/>
  <c r="AK23" s="1"/>
  <c r="I31"/>
  <c r="Z30"/>
  <c r="AA30" s="1"/>
  <c r="Y31"/>
  <c r="T34"/>
  <c r="U34" s="1"/>
  <c r="S35"/>
  <c r="Q36"/>
  <c r="R36" s="1"/>
  <c r="P37"/>
  <c r="W32"/>
  <c r="X32" s="1"/>
  <c r="V33"/>
  <c r="AF26"/>
  <c r="AG26" s="1"/>
  <c r="AE27"/>
  <c r="Q834"/>
  <c r="R834" s="1"/>
  <c r="P835"/>
  <c r="Z828"/>
  <c r="AA828" s="1"/>
  <c r="Y829"/>
  <c r="C105" i="1"/>
  <c r="N4966" i="2"/>
  <c r="O4966" s="1"/>
  <c r="AC826"/>
  <c r="AD826" s="1"/>
  <c r="AB827"/>
  <c r="AI24"/>
  <c r="AJ24" s="1"/>
  <c r="AH25"/>
  <c r="AC827" l="1"/>
  <c r="AD827" s="1"/>
  <c r="AB828"/>
  <c r="AF27"/>
  <c r="AG27" s="1"/>
  <c r="AE28"/>
  <c r="W33"/>
  <c r="X33" s="1"/>
  <c r="V34"/>
  <c r="Q37"/>
  <c r="R37" s="1"/>
  <c r="P38"/>
  <c r="T35"/>
  <c r="U35" s="1"/>
  <c r="S36"/>
  <c r="Z31"/>
  <c r="AA31" s="1"/>
  <c r="Y32"/>
  <c r="AN19"/>
  <c r="AN22" s="1"/>
  <c r="J31"/>
  <c r="AK819"/>
  <c r="AK822" s="1"/>
  <c r="J830"/>
  <c r="T833"/>
  <c r="U833" s="1"/>
  <c r="S834"/>
  <c r="AC29"/>
  <c r="AD29" s="1"/>
  <c r="AB30"/>
  <c r="AF825"/>
  <c r="AG825" s="1"/>
  <c r="AE826"/>
  <c r="N837"/>
  <c r="O837" s="1"/>
  <c r="M838"/>
  <c r="W831"/>
  <c r="X831" s="1"/>
  <c r="V832"/>
  <c r="N39"/>
  <c r="O39" s="1"/>
  <c r="M40"/>
  <c r="S4968"/>
  <c r="M4969"/>
  <c r="AL23"/>
  <c r="AM23" s="1"/>
  <c r="AK24"/>
  <c r="AI823"/>
  <c r="AJ823" s="1"/>
  <c r="AH824"/>
  <c r="AI25"/>
  <c r="AJ25" s="1"/>
  <c r="AH26"/>
  <c r="Z829"/>
  <c r="AA829" s="1"/>
  <c r="Y830"/>
  <c r="Q835"/>
  <c r="R835" s="1"/>
  <c r="P836"/>
  <c r="C106" i="1"/>
  <c r="N4967" i="2"/>
  <c r="O4967" s="1"/>
  <c r="AI26" l="1"/>
  <c r="AJ26" s="1"/>
  <c r="AH27"/>
  <c r="N4968"/>
  <c r="O4968" s="1"/>
  <c r="C107" i="1"/>
  <c r="AL822" i="2"/>
  <c r="AO22"/>
  <c r="AF28"/>
  <c r="AG28" s="1"/>
  <c r="AE29"/>
  <c r="AC828"/>
  <c r="AD828" s="1"/>
  <c r="AB829"/>
  <c r="Q836"/>
  <c r="R836" s="1"/>
  <c r="P837"/>
  <c r="Z830"/>
  <c r="AA830" s="1"/>
  <c r="Y831"/>
  <c r="AI824"/>
  <c r="AJ824" s="1"/>
  <c r="AH825"/>
  <c r="AL24"/>
  <c r="AM24" s="1"/>
  <c r="AK25"/>
  <c r="S4969"/>
  <c r="M4970"/>
  <c r="N40"/>
  <c r="O40" s="1"/>
  <c r="M41"/>
  <c r="W832"/>
  <c r="X832" s="1"/>
  <c r="V833"/>
  <c r="N838"/>
  <c r="O838" s="1"/>
  <c r="M839"/>
  <c r="AF826"/>
  <c r="AG826" s="1"/>
  <c r="AE827"/>
  <c r="AC30"/>
  <c r="AD30" s="1"/>
  <c r="AB31"/>
  <c r="T834"/>
  <c r="U834" s="1"/>
  <c r="S835"/>
  <c r="AL819"/>
  <c r="AK823" s="1"/>
  <c r="I831"/>
  <c r="AO19"/>
  <c r="AN23" s="1"/>
  <c r="I32"/>
  <c r="Z32"/>
  <c r="AA32" s="1"/>
  <c r="Y33"/>
  <c r="T36"/>
  <c r="U36" s="1"/>
  <c r="S37"/>
  <c r="Q38"/>
  <c r="R38" s="1"/>
  <c r="P39"/>
  <c r="W34"/>
  <c r="X34" s="1"/>
  <c r="V35"/>
  <c r="AO23" l="1"/>
  <c r="AP23" s="1"/>
  <c r="AN24"/>
  <c r="AL823"/>
  <c r="AM823" s="1"/>
  <c r="AK824"/>
  <c r="N4969"/>
  <c r="O4969" s="1"/>
  <c r="C108" i="1"/>
  <c r="Z831" i="2"/>
  <c r="AA831" s="1"/>
  <c r="Y832"/>
  <c r="Q837"/>
  <c r="R837" s="1"/>
  <c r="P838"/>
  <c r="AC829"/>
  <c r="AD829" s="1"/>
  <c r="AB830"/>
  <c r="AF29"/>
  <c r="AG29" s="1"/>
  <c r="AE30"/>
  <c r="W35"/>
  <c r="X35" s="1"/>
  <c r="V36"/>
  <c r="Q39"/>
  <c r="R39" s="1"/>
  <c r="P40"/>
  <c r="T37"/>
  <c r="U37" s="1"/>
  <c r="S38"/>
  <c r="Z33"/>
  <c r="AA33" s="1"/>
  <c r="Y34"/>
  <c r="AQ19"/>
  <c r="AQ22" s="1"/>
  <c r="J32"/>
  <c r="AN819"/>
  <c r="AN822" s="1"/>
  <c r="J831"/>
  <c r="T835"/>
  <c r="U835" s="1"/>
  <c r="S836"/>
  <c r="AC31"/>
  <c r="AD31" s="1"/>
  <c r="AB32"/>
  <c r="AF827"/>
  <c r="AG827" s="1"/>
  <c r="AE828"/>
  <c r="M840"/>
  <c r="N839"/>
  <c r="O839" s="1"/>
  <c r="W833"/>
  <c r="X833" s="1"/>
  <c r="V834"/>
  <c r="N41"/>
  <c r="O41" s="1"/>
  <c r="M42"/>
  <c r="S4970"/>
  <c r="M4971"/>
  <c r="AL25"/>
  <c r="AM25" s="1"/>
  <c r="AK26"/>
  <c r="AI825"/>
  <c r="AJ825" s="1"/>
  <c r="AH826"/>
  <c r="AI27"/>
  <c r="AJ27" s="1"/>
  <c r="AH28"/>
  <c r="AI28" l="1"/>
  <c r="AJ28" s="1"/>
  <c r="AH29"/>
  <c r="AI826"/>
  <c r="AJ826" s="1"/>
  <c r="AH827"/>
  <c r="N4970"/>
  <c r="C109" i="1"/>
  <c r="E109" s="1"/>
  <c r="N840" i="2"/>
  <c r="O840" s="1"/>
  <c r="M841"/>
  <c r="AF828"/>
  <c r="AG828" s="1"/>
  <c r="AE829"/>
  <c r="AC32"/>
  <c r="AD32" s="1"/>
  <c r="AB33"/>
  <c r="T836"/>
  <c r="U836" s="1"/>
  <c r="S837"/>
  <c r="AO819"/>
  <c r="AN823" s="1"/>
  <c r="I832"/>
  <c r="AR19"/>
  <c r="AQ23" s="1"/>
  <c r="I33"/>
  <c r="Z34"/>
  <c r="AA34" s="1"/>
  <c r="Y35"/>
  <c r="T38"/>
  <c r="U38" s="1"/>
  <c r="S39"/>
  <c r="Q40"/>
  <c r="R40" s="1"/>
  <c r="P41"/>
  <c r="W36"/>
  <c r="X36" s="1"/>
  <c r="V37"/>
  <c r="AL824"/>
  <c r="AM824" s="1"/>
  <c r="AK825"/>
  <c r="AL26"/>
  <c r="AM26" s="1"/>
  <c r="AK27"/>
  <c r="S4971"/>
  <c r="M4972"/>
  <c r="N42"/>
  <c r="O42" s="1"/>
  <c r="M43"/>
  <c r="W834"/>
  <c r="X834" s="1"/>
  <c r="V835"/>
  <c r="AO822"/>
  <c r="AR22"/>
  <c r="AF30"/>
  <c r="AG30" s="1"/>
  <c r="AE31"/>
  <c r="AC830"/>
  <c r="AD830" s="1"/>
  <c r="AB831"/>
  <c r="Q838"/>
  <c r="R838" s="1"/>
  <c r="P839"/>
  <c r="Z832"/>
  <c r="AA832" s="1"/>
  <c r="Y833"/>
  <c r="X4945"/>
  <c r="AO24"/>
  <c r="AP24" s="1"/>
  <c r="AN25"/>
  <c r="P4949" l="1"/>
  <c r="Q4949" s="1"/>
  <c r="T4949" s="1"/>
  <c r="D88" i="1" s="1"/>
  <c r="P4950" i="2"/>
  <c r="Q4950" s="1"/>
  <c r="T4950" s="1"/>
  <c r="D89" i="1" s="1"/>
  <c r="E89" s="1"/>
  <c r="P4951" i="2"/>
  <c r="Q4951" s="1"/>
  <c r="T4951" s="1"/>
  <c r="D90" i="1" s="1"/>
  <c r="E90" s="1"/>
  <c r="P4952" i="2"/>
  <c r="Q4952" s="1"/>
  <c r="T4952" s="1"/>
  <c r="D91" i="1" s="1"/>
  <c r="E91" s="1"/>
  <c r="P4954" i="2"/>
  <c r="Q4954" s="1"/>
  <c r="T4954" s="1"/>
  <c r="D93" i="1" s="1"/>
  <c r="E93" s="1"/>
  <c r="P4953" i="2"/>
  <c r="Q4953" s="1"/>
  <c r="T4953" s="1"/>
  <c r="D92" i="1" s="1"/>
  <c r="E92" s="1"/>
  <c r="AR23" i="2"/>
  <c r="AS23" s="1"/>
  <c r="AQ24"/>
  <c r="AO823"/>
  <c r="AP823" s="1"/>
  <c r="AN824"/>
  <c r="AO25"/>
  <c r="AP25" s="1"/>
  <c r="AN26"/>
  <c r="C110" i="1"/>
  <c r="E110" s="1"/>
  <c r="N4971" i="2"/>
  <c r="AL825"/>
  <c r="AM825" s="1"/>
  <c r="AK826"/>
  <c r="AI29"/>
  <c r="AJ29" s="1"/>
  <c r="AH30"/>
  <c r="P4955"/>
  <c r="Q4955" s="1"/>
  <c r="T4955" s="1"/>
  <c r="D94" i="1" s="1"/>
  <c r="P4957" i="2"/>
  <c r="Q4957" s="1"/>
  <c r="T4957" s="1"/>
  <c r="D96" i="1" s="1"/>
  <c r="E96" s="1"/>
  <c r="P4956" i="2"/>
  <c r="Q4956" s="1"/>
  <c r="T4956" s="1"/>
  <c r="D95" i="1" s="1"/>
  <c r="E95" s="1"/>
  <c r="P4958" i="2"/>
  <c r="Q4958" s="1"/>
  <c r="T4958" s="1"/>
  <c r="D97" i="1" s="1"/>
  <c r="E97" s="1"/>
  <c r="P4959" i="2"/>
  <c r="Q4959" s="1"/>
  <c r="T4959" s="1"/>
  <c r="D98" i="1" s="1"/>
  <c r="E98" s="1"/>
  <c r="P4960" i="2"/>
  <c r="Q4960" s="1"/>
  <c r="T4960" s="1"/>
  <c r="D99" i="1" s="1"/>
  <c r="E99" s="1"/>
  <c r="P4961" i="2"/>
  <c r="Q4961" s="1"/>
  <c r="T4961" s="1"/>
  <c r="D100" i="1" s="1"/>
  <c r="E100" s="1"/>
  <c r="P4962" i="2"/>
  <c r="Q4962" s="1"/>
  <c r="T4962" s="1"/>
  <c r="D101" i="1" s="1"/>
  <c r="E101" s="1"/>
  <c r="P4964" i="2"/>
  <c r="Q4964" s="1"/>
  <c r="T4964" s="1"/>
  <c r="D103" i="1" s="1"/>
  <c r="E103" s="1"/>
  <c r="P4963" i="2"/>
  <c r="Q4963" s="1"/>
  <c r="T4963" s="1"/>
  <c r="D102" i="1" s="1"/>
  <c r="E102" s="1"/>
  <c r="P4965" i="2"/>
  <c r="Q4965" s="1"/>
  <c r="T4965" s="1"/>
  <c r="D104" i="1" s="1"/>
  <c r="E104" s="1"/>
  <c r="P4966" i="2"/>
  <c r="Q4966" s="1"/>
  <c r="T4966" s="1"/>
  <c r="D105" i="1" s="1"/>
  <c r="E105" s="1"/>
  <c r="P4967" i="2"/>
  <c r="Q4967" s="1"/>
  <c r="T4967" s="1"/>
  <c r="D106" i="1" s="1"/>
  <c r="E106" s="1"/>
  <c r="P4968" i="2"/>
  <c r="Q4968" s="1"/>
  <c r="T4968" s="1"/>
  <c r="D107" i="1" s="1"/>
  <c r="E107" s="1"/>
  <c r="P4969" i="2"/>
  <c r="Q4969" s="1"/>
  <c r="T4969" s="1"/>
  <c r="D108" i="1" s="1"/>
  <c r="E108" s="1"/>
  <c r="Z833" i="2"/>
  <c r="AA833" s="1"/>
  <c r="Y834"/>
  <c r="Q839"/>
  <c r="R839" s="1"/>
  <c r="P840"/>
  <c r="AC831"/>
  <c r="AD831" s="1"/>
  <c r="AB832"/>
  <c r="AF31"/>
  <c r="AG31" s="1"/>
  <c r="AE32"/>
  <c r="W835"/>
  <c r="X835" s="1"/>
  <c r="V836"/>
  <c r="N43"/>
  <c r="O43" s="1"/>
  <c r="M44"/>
  <c r="S4972"/>
  <c r="M4973"/>
  <c r="AL27"/>
  <c r="AM27" s="1"/>
  <c r="AK28"/>
  <c r="W37"/>
  <c r="X37" s="1"/>
  <c r="V38"/>
  <c r="Q41"/>
  <c r="R41" s="1"/>
  <c r="P42"/>
  <c r="T39"/>
  <c r="U39" s="1"/>
  <c r="S40"/>
  <c r="Z35"/>
  <c r="AA35" s="1"/>
  <c r="Y36"/>
  <c r="AT19"/>
  <c r="AT22" s="1"/>
  <c r="J33"/>
  <c r="AQ819"/>
  <c r="AQ822" s="1"/>
  <c r="J832"/>
  <c r="T837"/>
  <c r="U837" s="1"/>
  <c r="S838"/>
  <c r="AC33"/>
  <c r="AD33" s="1"/>
  <c r="AB34"/>
  <c r="AF829"/>
  <c r="AG829" s="1"/>
  <c r="AE830"/>
  <c r="N841"/>
  <c r="O841" s="1"/>
  <c r="M842"/>
  <c r="AI827"/>
  <c r="AJ827" s="1"/>
  <c r="AH828"/>
  <c r="J1622" l="1"/>
  <c r="E88" i="1"/>
  <c r="A88" s="1"/>
  <c r="A89" s="1"/>
  <c r="A90" s="1"/>
  <c r="A91"/>
  <c r="A92" s="1"/>
  <c r="A93" s="1"/>
  <c r="N842" i="2"/>
  <c r="O842" s="1"/>
  <c r="M843"/>
  <c r="AF830"/>
  <c r="AG830" s="1"/>
  <c r="AE831"/>
  <c r="AC34"/>
  <c r="AD34" s="1"/>
  <c r="AB35"/>
  <c r="T838"/>
  <c r="U838" s="1"/>
  <c r="S839"/>
  <c r="AR819"/>
  <c r="AQ823" s="1"/>
  <c r="I833"/>
  <c r="AU19"/>
  <c r="AT23" s="1"/>
  <c r="I34"/>
  <c r="Z36"/>
  <c r="AA36" s="1"/>
  <c r="Y37"/>
  <c r="T40"/>
  <c r="U40" s="1"/>
  <c r="S41"/>
  <c r="Q42"/>
  <c r="R42" s="1"/>
  <c r="P43"/>
  <c r="W38"/>
  <c r="X38" s="1"/>
  <c r="V39"/>
  <c r="AL28"/>
  <c r="AM28" s="1"/>
  <c r="AK29"/>
  <c r="S4973"/>
  <c r="M4974"/>
  <c r="N44"/>
  <c r="O44" s="1"/>
  <c r="M45"/>
  <c r="W836"/>
  <c r="X836" s="1"/>
  <c r="V837"/>
  <c r="AF32"/>
  <c r="AG32" s="1"/>
  <c r="AE33"/>
  <c r="AC832"/>
  <c r="AD832" s="1"/>
  <c r="AB833"/>
  <c r="Q840"/>
  <c r="R840" s="1"/>
  <c r="P841"/>
  <c r="Z834"/>
  <c r="AA834" s="1"/>
  <c r="Y835"/>
  <c r="E94" i="1"/>
  <c r="AI30" i="2"/>
  <c r="AJ30" s="1"/>
  <c r="AH31"/>
  <c r="AL826"/>
  <c r="AM826" s="1"/>
  <c r="AK827"/>
  <c r="AO824"/>
  <c r="AP824" s="1"/>
  <c r="AN825"/>
  <c r="AI828"/>
  <c r="AJ828" s="1"/>
  <c r="AH829"/>
  <c r="AR822"/>
  <c r="AU22"/>
  <c r="N4972"/>
  <c r="C111" i="1"/>
  <c r="E111" s="1"/>
  <c r="AO26" i="2"/>
  <c r="AP26" s="1"/>
  <c r="AN27"/>
  <c r="AR24"/>
  <c r="AS24" s="1"/>
  <c r="AQ25"/>
  <c r="A94" i="1" l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I1623" i="2"/>
  <c r="N1619"/>
  <c r="M1623" s="1"/>
  <c r="AU23"/>
  <c r="AV23" s="1"/>
  <c r="AT24"/>
  <c r="AR823"/>
  <c r="AS823" s="1"/>
  <c r="AQ824"/>
  <c r="AO27"/>
  <c r="AP27" s="1"/>
  <c r="AN28"/>
  <c r="A111" i="1"/>
  <c r="AI829" i="2"/>
  <c r="AJ829" s="1"/>
  <c r="AH830"/>
  <c r="AO825"/>
  <c r="AP825" s="1"/>
  <c r="AN826"/>
  <c r="Z835"/>
  <c r="AA835" s="1"/>
  <c r="Y836"/>
  <c r="P842"/>
  <c r="Q841"/>
  <c r="R841" s="1"/>
  <c r="AB834"/>
  <c r="AC833"/>
  <c r="AD833" s="1"/>
  <c r="AF33"/>
  <c r="AG33" s="1"/>
  <c r="AE34"/>
  <c r="W837"/>
  <c r="X837" s="1"/>
  <c r="V838"/>
  <c r="N45"/>
  <c r="O45" s="1"/>
  <c r="M46"/>
  <c r="S4974"/>
  <c r="M4975"/>
  <c r="AL29"/>
  <c r="AM29" s="1"/>
  <c r="AK30"/>
  <c r="V40"/>
  <c r="W39"/>
  <c r="X39" s="1"/>
  <c r="Q43"/>
  <c r="R43" s="1"/>
  <c r="P44"/>
  <c r="T41"/>
  <c r="U41" s="1"/>
  <c r="S42"/>
  <c r="Z37"/>
  <c r="AA37" s="1"/>
  <c r="Y38"/>
  <c r="AW19"/>
  <c r="AW22" s="1"/>
  <c r="J34"/>
  <c r="AT819"/>
  <c r="AT822" s="1"/>
  <c r="J833"/>
  <c r="T839"/>
  <c r="U839" s="1"/>
  <c r="S840"/>
  <c r="AC35"/>
  <c r="AD35" s="1"/>
  <c r="AB36"/>
  <c r="AF831"/>
  <c r="AG831" s="1"/>
  <c r="AE832"/>
  <c r="N843"/>
  <c r="O843" s="1"/>
  <c r="M844"/>
  <c r="AR25"/>
  <c r="AS25" s="1"/>
  <c r="AQ26"/>
  <c r="AL827"/>
  <c r="AM827" s="1"/>
  <c r="AK828"/>
  <c r="AI31"/>
  <c r="AJ31" s="1"/>
  <c r="AH32"/>
  <c r="C112" i="1"/>
  <c r="E112" s="1"/>
  <c r="N4973" i="2"/>
  <c r="P1619" l="1"/>
  <c r="P1622" s="1"/>
  <c r="Q1622" s="1"/>
  <c r="J1623"/>
  <c r="N1623"/>
  <c r="O1623" s="1"/>
  <c r="M1624"/>
  <c r="A112" i="1"/>
  <c r="AU822" i="2"/>
  <c r="AX22"/>
  <c r="W40"/>
  <c r="X40" s="1"/>
  <c r="V41"/>
  <c r="N4974"/>
  <c r="C113" i="1"/>
  <c r="E113" s="1"/>
  <c r="A113" s="1"/>
  <c r="AC834" i="2"/>
  <c r="AD834" s="1"/>
  <c r="AB835"/>
  <c r="P843"/>
  <c r="Q842"/>
  <c r="R842" s="1"/>
  <c r="AO826"/>
  <c r="AP826" s="1"/>
  <c r="AN827"/>
  <c r="AI830"/>
  <c r="AJ830" s="1"/>
  <c r="AH831"/>
  <c r="AO28"/>
  <c r="AP28" s="1"/>
  <c r="AN29"/>
  <c r="AU24"/>
  <c r="AV24" s="1"/>
  <c r="AT25"/>
  <c r="AI32"/>
  <c r="AJ32" s="1"/>
  <c r="AH33"/>
  <c r="AL828"/>
  <c r="AM828" s="1"/>
  <c r="AK829"/>
  <c r="AR26"/>
  <c r="AS26" s="1"/>
  <c r="AQ27"/>
  <c r="N844"/>
  <c r="O844" s="1"/>
  <c r="M845"/>
  <c r="AF832"/>
  <c r="AG832" s="1"/>
  <c r="AE833"/>
  <c r="AC36"/>
  <c r="AD36" s="1"/>
  <c r="AB37"/>
  <c r="T840"/>
  <c r="U840" s="1"/>
  <c r="S841"/>
  <c r="AU819"/>
  <c r="AT823" s="1"/>
  <c r="I834"/>
  <c r="AX19"/>
  <c r="AW23" s="1"/>
  <c r="I35"/>
  <c r="Z38"/>
  <c r="AA38" s="1"/>
  <c r="Y39"/>
  <c r="T42"/>
  <c r="U42" s="1"/>
  <c r="S43"/>
  <c r="Q44"/>
  <c r="R44" s="1"/>
  <c r="P45"/>
  <c r="AL30"/>
  <c r="AM30" s="1"/>
  <c r="AK31"/>
  <c r="S4975"/>
  <c r="M4976"/>
  <c r="N46"/>
  <c r="O46" s="1"/>
  <c r="M47"/>
  <c r="W838"/>
  <c r="X838" s="1"/>
  <c r="V839"/>
  <c r="AF34"/>
  <c r="AG34" s="1"/>
  <c r="AE35"/>
  <c r="Z836"/>
  <c r="AA836" s="1"/>
  <c r="Y837"/>
  <c r="AR824"/>
  <c r="AS824" s="1"/>
  <c r="AQ825"/>
  <c r="I1624" l="1"/>
  <c r="Q1619"/>
  <c r="P1623" s="1"/>
  <c r="M1625"/>
  <c r="N1624"/>
  <c r="O1624" s="1"/>
  <c r="AX23"/>
  <c r="AY23" s="1"/>
  <c r="AW24"/>
  <c r="AU823"/>
  <c r="AV823" s="1"/>
  <c r="AT824"/>
  <c r="Z837"/>
  <c r="AA837" s="1"/>
  <c r="Y838"/>
  <c r="AF35"/>
  <c r="AG35" s="1"/>
  <c r="AE36"/>
  <c r="W839"/>
  <c r="X839" s="1"/>
  <c r="V840"/>
  <c r="M48"/>
  <c r="N47"/>
  <c r="O47" s="1"/>
  <c r="S4976"/>
  <c r="M4977"/>
  <c r="AL31"/>
  <c r="AM31" s="1"/>
  <c r="AK32"/>
  <c r="Q45"/>
  <c r="R45" s="1"/>
  <c r="P46"/>
  <c r="T43"/>
  <c r="U43" s="1"/>
  <c r="S44"/>
  <c r="Z39"/>
  <c r="AA39" s="1"/>
  <c r="Y40"/>
  <c r="AZ19"/>
  <c r="AZ22" s="1"/>
  <c r="J35"/>
  <c r="AW819"/>
  <c r="AW822" s="1"/>
  <c r="J834"/>
  <c r="T841"/>
  <c r="U841" s="1"/>
  <c r="S842"/>
  <c r="AC37"/>
  <c r="AD37" s="1"/>
  <c r="AB38"/>
  <c r="AF833"/>
  <c r="AG833" s="1"/>
  <c r="AE834"/>
  <c r="N845"/>
  <c r="O845" s="1"/>
  <c r="M846"/>
  <c r="AR27"/>
  <c r="AS27" s="1"/>
  <c r="AQ28"/>
  <c r="AL829"/>
  <c r="AM829" s="1"/>
  <c r="AK830"/>
  <c r="AI33"/>
  <c r="AJ33" s="1"/>
  <c r="AH34"/>
  <c r="AU25"/>
  <c r="AV25" s="1"/>
  <c r="AT26"/>
  <c r="AN30"/>
  <c r="AO29"/>
  <c r="AP29" s="1"/>
  <c r="AI831"/>
  <c r="AJ831" s="1"/>
  <c r="AH832"/>
  <c r="Q843"/>
  <c r="R843" s="1"/>
  <c r="P844"/>
  <c r="AR825"/>
  <c r="AS825" s="1"/>
  <c r="AQ826"/>
  <c r="C114" i="1"/>
  <c r="E114" s="1"/>
  <c r="A114" s="1"/>
  <c r="N4975" i="2"/>
  <c r="AO827"/>
  <c r="AP827" s="1"/>
  <c r="AN828"/>
  <c r="AC835"/>
  <c r="AD835" s="1"/>
  <c r="AB836"/>
  <c r="W41"/>
  <c r="X41" s="1"/>
  <c r="V42"/>
  <c r="J1624" l="1"/>
  <c r="S1619"/>
  <c r="S1622" s="1"/>
  <c r="T1622" s="1"/>
  <c r="Q1623"/>
  <c r="R1623" s="1"/>
  <c r="P1624"/>
  <c r="M1626"/>
  <c r="N1625"/>
  <c r="O1625" s="1"/>
  <c r="W42"/>
  <c r="X42" s="1"/>
  <c r="V43"/>
  <c r="AC836"/>
  <c r="AD836" s="1"/>
  <c r="AB837"/>
  <c r="AO828"/>
  <c r="AP828" s="1"/>
  <c r="AN829"/>
  <c r="P845"/>
  <c r="Q844"/>
  <c r="R844" s="1"/>
  <c r="AO30"/>
  <c r="AP30" s="1"/>
  <c r="AN31"/>
  <c r="AR28"/>
  <c r="AS28" s="1"/>
  <c r="AQ29"/>
  <c r="N846"/>
  <c r="O846" s="1"/>
  <c r="M847"/>
  <c r="AF834"/>
  <c r="AG834" s="1"/>
  <c r="AE835"/>
  <c r="AC38"/>
  <c r="AD38" s="1"/>
  <c r="AB39"/>
  <c r="T842"/>
  <c r="U842" s="1"/>
  <c r="S843"/>
  <c r="AX819"/>
  <c r="AW823" s="1"/>
  <c r="I835"/>
  <c r="BA19"/>
  <c r="AZ23" s="1"/>
  <c r="I36"/>
  <c r="Z40"/>
  <c r="AA40" s="1"/>
  <c r="Y41"/>
  <c r="T44"/>
  <c r="U44" s="1"/>
  <c r="S45"/>
  <c r="Q46"/>
  <c r="R46" s="1"/>
  <c r="P47"/>
  <c r="AL32"/>
  <c r="AM32" s="1"/>
  <c r="AK33"/>
  <c r="S4977"/>
  <c r="M4978"/>
  <c r="W840"/>
  <c r="X840" s="1"/>
  <c r="V841"/>
  <c r="AF36"/>
  <c r="AG36" s="1"/>
  <c r="AE37"/>
  <c r="Z838"/>
  <c r="AA838" s="1"/>
  <c r="Y839"/>
  <c r="AX24"/>
  <c r="AY24" s="1"/>
  <c r="AW25"/>
  <c r="AR826"/>
  <c r="AS826" s="1"/>
  <c r="AQ827"/>
  <c r="AI832"/>
  <c r="AJ832" s="1"/>
  <c r="AH833"/>
  <c r="AU26"/>
  <c r="AV26" s="1"/>
  <c r="AT27"/>
  <c r="AI34"/>
  <c r="AJ34" s="1"/>
  <c r="AH35"/>
  <c r="AL830"/>
  <c r="AM830" s="1"/>
  <c r="AK831"/>
  <c r="AX822"/>
  <c r="BA22"/>
  <c r="C115" i="1"/>
  <c r="E115" s="1"/>
  <c r="A115" s="1"/>
  <c r="N4976" i="2"/>
  <c r="N48"/>
  <c r="O48" s="1"/>
  <c r="M49"/>
  <c r="AU824"/>
  <c r="AV824" s="1"/>
  <c r="AT825"/>
  <c r="M1627" l="1"/>
  <c r="N1626"/>
  <c r="O1626" s="1"/>
  <c r="I1625"/>
  <c r="T1619"/>
  <c r="S1623" s="1"/>
  <c r="Q1624"/>
  <c r="R1624" s="1"/>
  <c r="P1625"/>
  <c r="BA23"/>
  <c r="BB23" s="1"/>
  <c r="AZ24"/>
  <c r="AX823"/>
  <c r="AY823" s="1"/>
  <c r="AW824"/>
  <c r="AL831"/>
  <c r="AM831" s="1"/>
  <c r="AK832"/>
  <c r="AI35"/>
  <c r="AJ35" s="1"/>
  <c r="AH36"/>
  <c r="N4977"/>
  <c r="C116" i="1"/>
  <c r="E116" s="1"/>
  <c r="A116" s="1"/>
  <c r="Q845" i="2"/>
  <c r="R845" s="1"/>
  <c r="P846"/>
  <c r="AO829"/>
  <c r="AP829" s="1"/>
  <c r="AN830"/>
  <c r="AC837"/>
  <c r="AD837" s="1"/>
  <c r="AB838"/>
  <c r="W43"/>
  <c r="X43" s="1"/>
  <c r="V44"/>
  <c r="AU825"/>
  <c r="AV825" s="1"/>
  <c r="AT826"/>
  <c r="N49"/>
  <c r="O49" s="1"/>
  <c r="M50"/>
  <c r="AU27"/>
  <c r="AV27" s="1"/>
  <c r="AT28"/>
  <c r="AI833"/>
  <c r="AJ833" s="1"/>
  <c r="AH834"/>
  <c r="AR827"/>
  <c r="AS827" s="1"/>
  <c r="AQ828"/>
  <c r="AX25"/>
  <c r="AY25" s="1"/>
  <c r="AW26"/>
  <c r="Z839"/>
  <c r="AA839" s="1"/>
  <c r="Y840"/>
  <c r="AE38"/>
  <c r="AF37"/>
  <c r="AG37" s="1"/>
  <c r="W841"/>
  <c r="X841" s="1"/>
  <c r="V842"/>
  <c r="S4978"/>
  <c r="M4979"/>
  <c r="AL33"/>
  <c r="AM33" s="1"/>
  <c r="AK34"/>
  <c r="P48"/>
  <c r="Q47"/>
  <c r="R47" s="1"/>
  <c r="T45"/>
  <c r="U45" s="1"/>
  <c r="S46"/>
  <c r="Z41"/>
  <c r="AA41" s="1"/>
  <c r="Y42"/>
  <c r="BC19"/>
  <c r="BC22" s="1"/>
  <c r="J36"/>
  <c r="AZ819"/>
  <c r="AZ822" s="1"/>
  <c r="J835"/>
  <c r="T843"/>
  <c r="U843" s="1"/>
  <c r="S844"/>
  <c r="AC39"/>
  <c r="AD39" s="1"/>
  <c r="AB40"/>
  <c r="AF835"/>
  <c r="AG835" s="1"/>
  <c r="AE836"/>
  <c r="N847"/>
  <c r="O847" s="1"/>
  <c r="M848"/>
  <c r="AR29"/>
  <c r="AS29" s="1"/>
  <c r="AQ30"/>
  <c r="AO31"/>
  <c r="AP31" s="1"/>
  <c r="AN32"/>
  <c r="Q1625" l="1"/>
  <c r="R1625" s="1"/>
  <c r="P1626"/>
  <c r="M1628"/>
  <c r="N1627"/>
  <c r="O1627" s="1"/>
  <c r="J1625"/>
  <c r="V1619"/>
  <c r="V1622" s="1"/>
  <c r="W1622" s="1"/>
  <c r="T1623"/>
  <c r="U1623" s="1"/>
  <c r="S1624"/>
  <c r="AO32"/>
  <c r="AP32" s="1"/>
  <c r="AN33"/>
  <c r="AR30"/>
  <c r="AS30" s="1"/>
  <c r="AQ31"/>
  <c r="M849"/>
  <c r="N848"/>
  <c r="O848" s="1"/>
  <c r="AF836"/>
  <c r="AG836" s="1"/>
  <c r="AE837"/>
  <c r="AC40"/>
  <c r="AD40" s="1"/>
  <c r="AB41"/>
  <c r="T844"/>
  <c r="U844" s="1"/>
  <c r="S845"/>
  <c r="BA819"/>
  <c r="AZ823" s="1"/>
  <c r="I836"/>
  <c r="BD19"/>
  <c r="BC23" s="1"/>
  <c r="I37"/>
  <c r="Z42"/>
  <c r="AA42" s="1"/>
  <c r="Y43"/>
  <c r="T46"/>
  <c r="U46" s="1"/>
  <c r="S47"/>
  <c r="AL34"/>
  <c r="AM34" s="1"/>
  <c r="AK35"/>
  <c r="S4979"/>
  <c r="M4980"/>
  <c r="W842"/>
  <c r="X842" s="1"/>
  <c r="V843"/>
  <c r="Z840"/>
  <c r="AA840" s="1"/>
  <c r="Y841"/>
  <c r="AX26"/>
  <c r="AY26" s="1"/>
  <c r="AW27"/>
  <c r="AI834"/>
  <c r="AJ834" s="1"/>
  <c r="AH835"/>
  <c r="AU28"/>
  <c r="AV28" s="1"/>
  <c r="AT29"/>
  <c r="N50"/>
  <c r="O50" s="1"/>
  <c r="M51"/>
  <c r="AI36"/>
  <c r="AJ36" s="1"/>
  <c r="AH37"/>
  <c r="AL832"/>
  <c r="AM832" s="1"/>
  <c r="AK833"/>
  <c r="BA822"/>
  <c r="BD22"/>
  <c r="Q48"/>
  <c r="R48" s="1"/>
  <c r="P49"/>
  <c r="N4978"/>
  <c r="C117" i="1"/>
  <c r="E117" s="1"/>
  <c r="A117" s="1"/>
  <c r="AF38" i="2"/>
  <c r="AG38" s="1"/>
  <c r="AE39"/>
  <c r="AR828"/>
  <c r="AS828" s="1"/>
  <c r="AQ829"/>
  <c r="AU826"/>
  <c r="AV826" s="1"/>
  <c r="AT827"/>
  <c r="W44"/>
  <c r="X44" s="1"/>
  <c r="V45"/>
  <c r="AC838"/>
  <c r="AD838" s="1"/>
  <c r="AB839"/>
  <c r="AO830"/>
  <c r="AP830" s="1"/>
  <c r="AN831"/>
  <c r="Q846"/>
  <c r="R846" s="1"/>
  <c r="P847"/>
  <c r="AX824"/>
  <c r="AY824" s="1"/>
  <c r="AW825"/>
  <c r="BA24"/>
  <c r="BB24" s="1"/>
  <c r="AZ25"/>
  <c r="I1626" l="1"/>
  <c r="W1619"/>
  <c r="V1623" s="1"/>
  <c r="Q1626"/>
  <c r="R1626" s="1"/>
  <c r="P1627"/>
  <c r="N1628"/>
  <c r="O1628" s="1"/>
  <c r="M1629"/>
  <c r="S1625"/>
  <c r="T1624"/>
  <c r="U1624" s="1"/>
  <c r="BD23"/>
  <c r="BE23" s="1"/>
  <c r="BC24"/>
  <c r="BA823"/>
  <c r="BB823" s="1"/>
  <c r="AZ824"/>
  <c r="AL833"/>
  <c r="AM833" s="1"/>
  <c r="AK834"/>
  <c r="AI37"/>
  <c r="AJ37" s="1"/>
  <c r="AH38"/>
  <c r="N51"/>
  <c r="O51" s="1"/>
  <c r="N54" s="1"/>
  <c r="C6" i="10" s="1"/>
  <c r="M54" i="2"/>
  <c r="D6" i="10" s="1"/>
  <c r="AU29" i="2"/>
  <c r="AV29" s="1"/>
  <c r="AT30"/>
  <c r="AI835"/>
  <c r="AJ835" s="1"/>
  <c r="AH836"/>
  <c r="N4979"/>
  <c r="C118" i="1"/>
  <c r="E118" s="1"/>
  <c r="A118" s="1"/>
  <c r="N849" i="2"/>
  <c r="O849" s="1"/>
  <c r="M850"/>
  <c r="BA25"/>
  <c r="BB25" s="1"/>
  <c r="AZ26"/>
  <c r="AX825"/>
  <c r="AY825" s="1"/>
  <c r="AW826"/>
  <c r="Q847"/>
  <c r="R847" s="1"/>
  <c r="P848"/>
  <c r="AO831"/>
  <c r="AP831" s="1"/>
  <c r="AN832"/>
  <c r="AC839"/>
  <c r="AD839" s="1"/>
  <c r="AB840"/>
  <c r="W45"/>
  <c r="X45" s="1"/>
  <c r="V46"/>
  <c r="AU827"/>
  <c r="AV827" s="1"/>
  <c r="AT828"/>
  <c r="AR829"/>
  <c r="AS829" s="1"/>
  <c r="AQ830"/>
  <c r="AF39"/>
  <c r="AG39" s="1"/>
  <c r="AE40"/>
  <c r="Q49"/>
  <c r="R49" s="1"/>
  <c r="P50"/>
  <c r="AX27"/>
  <c r="AY27" s="1"/>
  <c r="AW28"/>
  <c r="Z841"/>
  <c r="AA841" s="1"/>
  <c r="Y842"/>
  <c r="W843"/>
  <c r="X843" s="1"/>
  <c r="V844"/>
  <c r="S4980"/>
  <c r="M4981"/>
  <c r="AL35"/>
  <c r="AM35" s="1"/>
  <c r="AK36"/>
  <c r="T47"/>
  <c r="U47" s="1"/>
  <c r="S48"/>
  <c r="Z43"/>
  <c r="AA43" s="1"/>
  <c r="Y44"/>
  <c r="BF19"/>
  <c r="BF22" s="1"/>
  <c r="J37"/>
  <c r="BC819"/>
  <c r="BC822" s="1"/>
  <c r="J836"/>
  <c r="T845"/>
  <c r="U845" s="1"/>
  <c r="S846"/>
  <c r="AC41"/>
  <c r="AD41" s="1"/>
  <c r="AB42"/>
  <c r="AF837"/>
  <c r="AG837" s="1"/>
  <c r="AE838"/>
  <c r="AR31"/>
  <c r="AS31" s="1"/>
  <c r="AQ32"/>
  <c r="AO33"/>
  <c r="AP33" s="1"/>
  <c r="AN34"/>
  <c r="J1626" l="1"/>
  <c r="Y1619"/>
  <c r="Y1622" s="1"/>
  <c r="Z1622" s="1"/>
  <c r="N1629"/>
  <c r="O1629" s="1"/>
  <c r="M1630"/>
  <c r="V1624"/>
  <c r="W1623"/>
  <c r="X1623" s="1"/>
  <c r="T1625"/>
  <c r="U1625" s="1"/>
  <c r="S1626"/>
  <c r="P1628"/>
  <c r="Q1627"/>
  <c r="R1627" s="1"/>
  <c r="AO34"/>
  <c r="AP34" s="1"/>
  <c r="AN35"/>
  <c r="AR32"/>
  <c r="AS32" s="1"/>
  <c r="AQ33"/>
  <c r="AF838"/>
  <c r="AG838" s="1"/>
  <c r="AE839"/>
  <c r="AC42"/>
  <c r="AD42" s="1"/>
  <c r="AB43"/>
  <c r="T846"/>
  <c r="U846" s="1"/>
  <c r="S847"/>
  <c r="BD819"/>
  <c r="BC823" s="1"/>
  <c r="I837"/>
  <c r="BG19"/>
  <c r="BF23" s="1"/>
  <c r="I38"/>
  <c r="Z44"/>
  <c r="AA44" s="1"/>
  <c r="Y45"/>
  <c r="T48"/>
  <c r="U48" s="1"/>
  <c r="S49"/>
  <c r="AL36"/>
  <c r="AM36" s="1"/>
  <c r="AK37"/>
  <c r="S4981"/>
  <c r="M4982"/>
  <c r="W844"/>
  <c r="X844" s="1"/>
  <c r="V845"/>
  <c r="Z842"/>
  <c r="AA842" s="1"/>
  <c r="Y843"/>
  <c r="AX28"/>
  <c r="AY28" s="1"/>
  <c r="AW29"/>
  <c r="AR830"/>
  <c r="AS830" s="1"/>
  <c r="AQ831"/>
  <c r="AX826"/>
  <c r="AY826" s="1"/>
  <c r="AW827"/>
  <c r="BD24"/>
  <c r="BE24" s="1"/>
  <c r="BC25"/>
  <c r="BD822"/>
  <c r="BG22"/>
  <c r="C119" i="1"/>
  <c r="E119" s="1"/>
  <c r="A119" s="1"/>
  <c r="N4980" i="2"/>
  <c r="Q50"/>
  <c r="R50" s="1"/>
  <c r="P51"/>
  <c r="AF40"/>
  <c r="AG40" s="1"/>
  <c r="AE41"/>
  <c r="AU828"/>
  <c r="AV828" s="1"/>
  <c r="AT829"/>
  <c r="V47"/>
  <c r="W46"/>
  <c r="X46" s="1"/>
  <c r="AC840"/>
  <c r="AD840" s="1"/>
  <c r="AB841"/>
  <c r="AO832"/>
  <c r="AP832" s="1"/>
  <c r="AN833"/>
  <c r="Q848"/>
  <c r="R848" s="1"/>
  <c r="P849"/>
  <c r="BA26"/>
  <c r="BB26" s="1"/>
  <c r="AZ27"/>
  <c r="N850"/>
  <c r="O850" s="1"/>
  <c r="M851"/>
  <c r="AI836"/>
  <c r="AJ836" s="1"/>
  <c r="AH837"/>
  <c r="AU30"/>
  <c r="AV30" s="1"/>
  <c r="AT31"/>
  <c r="AI38"/>
  <c r="AJ38" s="1"/>
  <c r="AH39"/>
  <c r="AL834"/>
  <c r="AM834" s="1"/>
  <c r="AK835"/>
  <c r="BA824"/>
  <c r="BB824" s="1"/>
  <c r="AZ825"/>
  <c r="P1629" l="1"/>
  <c r="Q1628"/>
  <c r="R1628" s="1"/>
  <c r="W1624"/>
  <c r="X1624" s="1"/>
  <c r="V1625"/>
  <c r="I1627"/>
  <c r="Z1619"/>
  <c r="Y1623" s="1"/>
  <c r="S1627"/>
  <c r="T1626"/>
  <c r="U1626" s="1"/>
  <c r="N1630"/>
  <c r="O1630" s="1"/>
  <c r="M1631"/>
  <c r="AU31"/>
  <c r="AV31" s="1"/>
  <c r="AT32"/>
  <c r="AH838"/>
  <c r="AI837"/>
  <c r="AJ837" s="1"/>
  <c r="N851"/>
  <c r="O851" s="1"/>
  <c r="N854" s="1"/>
  <c r="C7" i="10" s="1"/>
  <c r="M854" i="2"/>
  <c r="D7" i="10" s="1"/>
  <c r="BA27" i="2"/>
  <c r="BB27" s="1"/>
  <c r="AZ28"/>
  <c r="W47"/>
  <c r="X47" s="1"/>
  <c r="V48"/>
  <c r="BG23"/>
  <c r="BH23" s="1"/>
  <c r="BF24"/>
  <c r="BD823"/>
  <c r="BE823" s="1"/>
  <c r="BC824"/>
  <c r="AX827"/>
  <c r="AY827" s="1"/>
  <c r="AW828"/>
  <c r="AR831"/>
  <c r="AS831" s="1"/>
  <c r="AQ832"/>
  <c r="C120" i="1"/>
  <c r="E120" s="1"/>
  <c r="A120" s="1"/>
  <c r="N4981" i="2"/>
  <c r="BA825"/>
  <c r="BB825" s="1"/>
  <c r="AZ826"/>
  <c r="AL835"/>
  <c r="AM835" s="1"/>
  <c r="AK836"/>
  <c r="AI39"/>
  <c r="AJ39" s="1"/>
  <c r="AH40"/>
  <c r="Q849"/>
  <c r="R849" s="1"/>
  <c r="P850"/>
  <c r="AO833"/>
  <c r="AP833" s="1"/>
  <c r="AN834"/>
  <c r="AC841"/>
  <c r="AD841" s="1"/>
  <c r="AB842"/>
  <c r="AU829"/>
  <c r="AV829" s="1"/>
  <c r="AT830"/>
  <c r="AF41"/>
  <c r="AG41" s="1"/>
  <c r="AE42"/>
  <c r="Q51"/>
  <c r="R51" s="1"/>
  <c r="Q54" s="1"/>
  <c r="C9" i="10" s="1"/>
  <c r="P54" i="2"/>
  <c r="D9" i="10" s="1"/>
  <c r="BD25" i="2"/>
  <c r="BE25" s="1"/>
  <c r="BC26"/>
  <c r="AX29"/>
  <c r="AY29" s="1"/>
  <c r="AW30"/>
  <c r="Z843"/>
  <c r="AA843" s="1"/>
  <c r="Y844"/>
  <c r="W845"/>
  <c r="X845" s="1"/>
  <c r="V846"/>
  <c r="S4982"/>
  <c r="M4983"/>
  <c r="AL37"/>
  <c r="AM37" s="1"/>
  <c r="AK38"/>
  <c r="T49"/>
  <c r="U49" s="1"/>
  <c r="S50"/>
  <c r="Z45"/>
  <c r="AA45" s="1"/>
  <c r="Y46"/>
  <c r="BI19"/>
  <c r="BI22" s="1"/>
  <c r="J38"/>
  <c r="BF819"/>
  <c r="BF822" s="1"/>
  <c r="J837"/>
  <c r="T847"/>
  <c r="U847" s="1"/>
  <c r="S848"/>
  <c r="AC43"/>
  <c r="AD43" s="1"/>
  <c r="AB44"/>
  <c r="AF839"/>
  <c r="AG839" s="1"/>
  <c r="AE840"/>
  <c r="AR33"/>
  <c r="AS33" s="1"/>
  <c r="AQ34"/>
  <c r="AO35"/>
  <c r="AP35" s="1"/>
  <c r="AN36"/>
  <c r="N1631" l="1"/>
  <c r="O1631" s="1"/>
  <c r="M1632"/>
  <c r="Y1624"/>
  <c r="Z1623"/>
  <c r="AA1623" s="1"/>
  <c r="J1627"/>
  <c r="AB1619"/>
  <c r="AB1622" s="1"/>
  <c r="AC1622" s="1"/>
  <c r="P1630"/>
  <c r="Q1629"/>
  <c r="R1629" s="1"/>
  <c r="S1628"/>
  <c r="T1627"/>
  <c r="U1627" s="1"/>
  <c r="V1626"/>
  <c r="W1625"/>
  <c r="X1625" s="1"/>
  <c r="BG822"/>
  <c r="BJ22"/>
  <c r="N4982"/>
  <c r="C121" i="1"/>
  <c r="E121" s="1"/>
  <c r="A121" s="1"/>
  <c r="AF42" i="2"/>
  <c r="AG42" s="1"/>
  <c r="AE43"/>
  <c r="BA826"/>
  <c r="BB826" s="1"/>
  <c r="AZ827"/>
  <c r="AR832"/>
  <c r="AS832" s="1"/>
  <c r="AQ833"/>
  <c r="AX828"/>
  <c r="AY828" s="1"/>
  <c r="AW829"/>
  <c r="BD824"/>
  <c r="BE824" s="1"/>
  <c r="BC825"/>
  <c r="BG24"/>
  <c r="BH24" s="1"/>
  <c r="BF25"/>
  <c r="V49"/>
  <c r="W48"/>
  <c r="X48" s="1"/>
  <c r="AU32"/>
  <c r="AV32" s="1"/>
  <c r="AT33"/>
  <c r="AO36"/>
  <c r="AP36" s="1"/>
  <c r="AN37"/>
  <c r="AR34"/>
  <c r="AS34" s="1"/>
  <c r="AQ35"/>
  <c r="AE841"/>
  <c r="AF840"/>
  <c r="AG840" s="1"/>
  <c r="AC44"/>
  <c r="AD44" s="1"/>
  <c r="AB45"/>
  <c r="T848"/>
  <c r="U848" s="1"/>
  <c r="S849"/>
  <c r="BG819"/>
  <c r="BF823" s="1"/>
  <c r="I838"/>
  <c r="BJ19"/>
  <c r="BI23" s="1"/>
  <c r="I39"/>
  <c r="Z46"/>
  <c r="AA46" s="1"/>
  <c r="Y47"/>
  <c r="S51"/>
  <c r="T50"/>
  <c r="U50" s="1"/>
  <c r="AL38"/>
  <c r="AM38" s="1"/>
  <c r="AK39"/>
  <c r="S4983"/>
  <c r="M4984"/>
  <c r="W846"/>
  <c r="X846" s="1"/>
  <c r="V847"/>
  <c r="Y845"/>
  <c r="Z844"/>
  <c r="AA844" s="1"/>
  <c r="AX30"/>
  <c r="AY30" s="1"/>
  <c r="AW31"/>
  <c r="BD26"/>
  <c r="BE26" s="1"/>
  <c r="BC27"/>
  <c r="AU830"/>
  <c r="AV830" s="1"/>
  <c r="AT831"/>
  <c r="AC842"/>
  <c r="AD842" s="1"/>
  <c r="AB843"/>
  <c r="AO834"/>
  <c r="AP834" s="1"/>
  <c r="AN835"/>
  <c r="P851"/>
  <c r="Q850"/>
  <c r="R850" s="1"/>
  <c r="AH41"/>
  <c r="AI40"/>
  <c r="AJ40" s="1"/>
  <c r="AL836"/>
  <c r="AM836" s="1"/>
  <c r="AK837"/>
  <c r="BA28"/>
  <c r="BB28" s="1"/>
  <c r="AZ29"/>
  <c r="AI838"/>
  <c r="AJ838" s="1"/>
  <c r="AH839"/>
  <c r="T1628" l="1"/>
  <c r="U1628" s="1"/>
  <c r="S1629"/>
  <c r="I1628"/>
  <c r="AC1619"/>
  <c r="AB1623" s="1"/>
  <c r="N1632"/>
  <c r="O1632" s="1"/>
  <c r="M1633"/>
  <c r="V1627"/>
  <c r="W1626"/>
  <c r="X1626" s="1"/>
  <c r="P1631"/>
  <c r="Q1630"/>
  <c r="R1630" s="1"/>
  <c r="Z1624"/>
  <c r="AA1624" s="1"/>
  <c r="Y1625"/>
  <c r="BJ23"/>
  <c r="BK23" s="1"/>
  <c r="BI24"/>
  <c r="BG823"/>
  <c r="BH823" s="1"/>
  <c r="BF824"/>
  <c r="AI839"/>
  <c r="AJ839" s="1"/>
  <c r="AH840"/>
  <c r="BA29"/>
  <c r="BB29" s="1"/>
  <c r="AZ30"/>
  <c r="AL837"/>
  <c r="AM837" s="1"/>
  <c r="AK838"/>
  <c r="AO835"/>
  <c r="AP835" s="1"/>
  <c r="AN836"/>
  <c r="AC843"/>
  <c r="AD843" s="1"/>
  <c r="AB844"/>
  <c r="AU831"/>
  <c r="AV831" s="1"/>
  <c r="AT832"/>
  <c r="BD27"/>
  <c r="BE27" s="1"/>
  <c r="BC28"/>
  <c r="AX31"/>
  <c r="AY31" s="1"/>
  <c r="AW32"/>
  <c r="W847"/>
  <c r="X847" s="1"/>
  <c r="V848"/>
  <c r="S4984"/>
  <c r="M4985"/>
  <c r="AL39"/>
  <c r="AM39" s="1"/>
  <c r="AK40"/>
  <c r="Z47"/>
  <c r="AA47" s="1"/>
  <c r="Y48"/>
  <c r="BL19"/>
  <c r="BL22" s="1"/>
  <c r="J39"/>
  <c r="BI819"/>
  <c r="BI822" s="1"/>
  <c r="J838"/>
  <c r="T849"/>
  <c r="U849" s="1"/>
  <c r="S850"/>
  <c r="AC45"/>
  <c r="AD45" s="1"/>
  <c r="AB46"/>
  <c r="AR35"/>
  <c r="AS35" s="1"/>
  <c r="AQ36"/>
  <c r="AO37"/>
  <c r="AP37" s="1"/>
  <c r="AN38"/>
  <c r="W49"/>
  <c r="X49" s="1"/>
  <c r="V50"/>
  <c r="AX829"/>
  <c r="AY829" s="1"/>
  <c r="AW830"/>
  <c r="AR833"/>
  <c r="AS833" s="1"/>
  <c r="AQ834"/>
  <c r="BA827"/>
  <c r="BB827" s="1"/>
  <c r="AZ828"/>
  <c r="AF43"/>
  <c r="AG43" s="1"/>
  <c r="AE44"/>
  <c r="AI41"/>
  <c r="AJ41" s="1"/>
  <c r="AH42"/>
  <c r="Q851"/>
  <c r="R851" s="1"/>
  <c r="Q854" s="1"/>
  <c r="C10" i="10" s="1"/>
  <c r="P854" i="2"/>
  <c r="D10" i="10" s="1"/>
  <c r="Z845" i="2"/>
  <c r="AA845" s="1"/>
  <c r="Y846"/>
  <c r="N4983"/>
  <c r="C122" i="1"/>
  <c r="E122" s="1"/>
  <c r="A122" s="1"/>
  <c r="T51" i="2"/>
  <c r="U51" s="1"/>
  <c r="T54" s="1"/>
  <c r="C12" i="10" s="1"/>
  <c r="S54" i="2"/>
  <c r="D12" i="10" s="1"/>
  <c r="AF841" i="2"/>
  <c r="AG841" s="1"/>
  <c r="AE842"/>
  <c r="AU33"/>
  <c r="AV33" s="1"/>
  <c r="AT34"/>
  <c r="BG25"/>
  <c r="BH25" s="1"/>
  <c r="BF26"/>
  <c r="BD825"/>
  <c r="BE825" s="1"/>
  <c r="BC826"/>
  <c r="Y1626" l="1"/>
  <c r="Z1625"/>
  <c r="AA1625" s="1"/>
  <c r="Q1631"/>
  <c r="R1631" s="1"/>
  <c r="P1632"/>
  <c r="N1633"/>
  <c r="O1633" s="1"/>
  <c r="M1634"/>
  <c r="T1629"/>
  <c r="U1629" s="1"/>
  <c r="S1630"/>
  <c r="AE1619"/>
  <c r="AE1622" s="1"/>
  <c r="AF1622" s="1"/>
  <c r="J1628"/>
  <c r="W1627"/>
  <c r="X1627" s="1"/>
  <c r="V1628"/>
  <c r="AC1623"/>
  <c r="AD1623" s="1"/>
  <c r="AB1624"/>
  <c r="BD826"/>
  <c r="BE826" s="1"/>
  <c r="BC827"/>
  <c r="BG26"/>
  <c r="BH26" s="1"/>
  <c r="BF27"/>
  <c r="AU34"/>
  <c r="AV34" s="1"/>
  <c r="AT35"/>
  <c r="AF842"/>
  <c r="AG842" s="1"/>
  <c r="AE843"/>
  <c r="Y847"/>
  <c r="Z846"/>
  <c r="AA846" s="1"/>
  <c r="AI42"/>
  <c r="AJ42" s="1"/>
  <c r="AH43"/>
  <c r="AF44"/>
  <c r="AG44" s="1"/>
  <c r="AE45"/>
  <c r="BA828"/>
  <c r="BB828" s="1"/>
  <c r="AZ829"/>
  <c r="BJ822"/>
  <c r="BM22"/>
  <c r="N4984"/>
  <c r="C123" i="1"/>
  <c r="E123" s="1"/>
  <c r="A123" s="1"/>
  <c r="BA30" i="2"/>
  <c r="BB30" s="1"/>
  <c r="AZ31"/>
  <c r="AI840"/>
  <c r="AJ840" s="1"/>
  <c r="AH841"/>
  <c r="BJ24"/>
  <c r="BK24" s="1"/>
  <c r="BI25"/>
  <c r="AR834"/>
  <c r="AS834" s="1"/>
  <c r="AQ835"/>
  <c r="AX830"/>
  <c r="AY830" s="1"/>
  <c r="AW831"/>
  <c r="V51"/>
  <c r="W50"/>
  <c r="X50" s="1"/>
  <c r="AO38"/>
  <c r="AP38" s="1"/>
  <c r="AN39"/>
  <c r="AR36"/>
  <c r="AS36" s="1"/>
  <c r="AQ37"/>
  <c r="AC46"/>
  <c r="AD46" s="1"/>
  <c r="AB47"/>
  <c r="T850"/>
  <c r="U850" s="1"/>
  <c r="S851"/>
  <c r="BJ819"/>
  <c r="BI823" s="1"/>
  <c r="I839"/>
  <c r="BM19"/>
  <c r="BL23" s="1"/>
  <c r="I40"/>
  <c r="Z48"/>
  <c r="AA48" s="1"/>
  <c r="Y49"/>
  <c r="AL40"/>
  <c r="AM40" s="1"/>
  <c r="AK41"/>
  <c r="S4985"/>
  <c r="M4986"/>
  <c r="W848"/>
  <c r="X848" s="1"/>
  <c r="V849"/>
  <c r="AX32"/>
  <c r="AY32" s="1"/>
  <c r="AW33"/>
  <c r="BD28"/>
  <c r="BE28" s="1"/>
  <c r="BC29"/>
  <c r="AU832"/>
  <c r="AV832" s="1"/>
  <c r="AT833"/>
  <c r="AC844"/>
  <c r="AD844" s="1"/>
  <c r="AB845"/>
  <c r="AO836"/>
  <c r="AP836" s="1"/>
  <c r="AN837"/>
  <c r="AL838"/>
  <c r="AM838" s="1"/>
  <c r="AK839"/>
  <c r="BG824"/>
  <c r="BH824" s="1"/>
  <c r="BF825"/>
  <c r="V1629" l="1"/>
  <c r="W1628"/>
  <c r="X1628" s="1"/>
  <c r="AF1619"/>
  <c r="AE1623" s="1"/>
  <c r="I1629"/>
  <c r="M1635"/>
  <c r="N1634"/>
  <c r="O1634" s="1"/>
  <c r="Z1626"/>
  <c r="AA1626" s="1"/>
  <c r="Y1627"/>
  <c r="AB1625"/>
  <c r="AC1624"/>
  <c r="AD1624" s="1"/>
  <c r="T1630"/>
  <c r="U1630" s="1"/>
  <c r="S1631"/>
  <c r="P1633"/>
  <c r="Q1632"/>
  <c r="R1632" s="1"/>
  <c r="BG825"/>
  <c r="BH825" s="1"/>
  <c r="BF826"/>
  <c r="AL839"/>
  <c r="AM839" s="1"/>
  <c r="AK840"/>
  <c r="AO837"/>
  <c r="AP837" s="1"/>
  <c r="AN838"/>
  <c r="AC845"/>
  <c r="AD845" s="1"/>
  <c r="AB846"/>
  <c r="AU833"/>
  <c r="AV833" s="1"/>
  <c r="AT834"/>
  <c r="BD29"/>
  <c r="BE29" s="1"/>
  <c r="BC30"/>
  <c r="AW34"/>
  <c r="AX33"/>
  <c r="AY33" s="1"/>
  <c r="V850"/>
  <c r="W849"/>
  <c r="X849" s="1"/>
  <c r="S4986"/>
  <c r="M4987"/>
  <c r="AL41"/>
  <c r="AM41" s="1"/>
  <c r="AK42"/>
  <c r="Z49"/>
  <c r="AA49" s="1"/>
  <c r="Y50"/>
  <c r="BO19"/>
  <c r="BO22" s="1"/>
  <c r="J40"/>
  <c r="BL819"/>
  <c r="BL822" s="1"/>
  <c r="J839"/>
  <c r="T851"/>
  <c r="U851" s="1"/>
  <c r="T854" s="1"/>
  <c r="C13" i="10" s="1"/>
  <c r="S854" i="2"/>
  <c r="D13" i="10" s="1"/>
  <c r="AC47" i="2"/>
  <c r="AD47" s="1"/>
  <c r="AB48"/>
  <c r="AR37"/>
  <c r="AS37" s="1"/>
  <c r="AQ38"/>
  <c r="AO39"/>
  <c r="AP39" s="1"/>
  <c r="AN40"/>
  <c r="AW832"/>
  <c r="AX831"/>
  <c r="AY831" s="1"/>
  <c r="AQ836"/>
  <c r="AR835"/>
  <c r="AS835" s="1"/>
  <c r="BM23"/>
  <c r="BN23" s="1"/>
  <c r="BL24"/>
  <c r="BJ823"/>
  <c r="BK823" s="1"/>
  <c r="BI824"/>
  <c r="Z847"/>
  <c r="AA847" s="1"/>
  <c r="Y848"/>
  <c r="AF843"/>
  <c r="AG843" s="1"/>
  <c r="AE844"/>
  <c r="BG27"/>
  <c r="BH27" s="1"/>
  <c r="BF28"/>
  <c r="C124" i="1"/>
  <c r="E124" s="1"/>
  <c r="A124" s="1"/>
  <c r="N4985" i="2"/>
  <c r="W51"/>
  <c r="X51" s="1"/>
  <c r="W54" s="1"/>
  <c r="C15" i="10" s="1"/>
  <c r="V54" i="2"/>
  <c r="D15" i="10" s="1"/>
  <c r="BJ25" i="2"/>
  <c r="BK25" s="1"/>
  <c r="BI26"/>
  <c r="AI841"/>
  <c r="AJ841" s="1"/>
  <c r="AH842"/>
  <c r="BA31"/>
  <c r="BB31" s="1"/>
  <c r="AZ32"/>
  <c r="BA829"/>
  <c r="BB829" s="1"/>
  <c r="AZ830"/>
  <c r="AF45"/>
  <c r="AG45" s="1"/>
  <c r="AE46"/>
  <c r="AI43"/>
  <c r="AJ43" s="1"/>
  <c r="AH44"/>
  <c r="AU35"/>
  <c r="AV35" s="1"/>
  <c r="AT36"/>
  <c r="BD827"/>
  <c r="BE827" s="1"/>
  <c r="BC828"/>
  <c r="P1634" l="1"/>
  <c r="Q1633"/>
  <c r="R1633" s="1"/>
  <c r="AB1626"/>
  <c r="AC1625"/>
  <c r="AD1625" s="1"/>
  <c r="Y1628"/>
  <c r="Z1627"/>
  <c r="AA1627" s="1"/>
  <c r="M1636"/>
  <c r="N1635"/>
  <c r="O1635" s="1"/>
  <c r="AE1624"/>
  <c r="AF1623"/>
  <c r="AG1623" s="1"/>
  <c r="S1632"/>
  <c r="T1631"/>
  <c r="U1631" s="1"/>
  <c r="V1630"/>
  <c r="W1629"/>
  <c r="X1629" s="1"/>
  <c r="J1629"/>
  <c r="AH1619"/>
  <c r="AH1622" s="1"/>
  <c r="BA32"/>
  <c r="BB32" s="1"/>
  <c r="AZ33"/>
  <c r="AI842"/>
  <c r="AJ842" s="1"/>
  <c r="AH843"/>
  <c r="BJ26"/>
  <c r="BK26" s="1"/>
  <c r="BI27"/>
  <c r="BJ824"/>
  <c r="BK824" s="1"/>
  <c r="BI825"/>
  <c r="BM24"/>
  <c r="BN24" s="1"/>
  <c r="BL25"/>
  <c r="AR836"/>
  <c r="AS836" s="1"/>
  <c r="AQ837"/>
  <c r="AX832"/>
  <c r="AY832" s="1"/>
  <c r="AW833"/>
  <c r="BM822"/>
  <c r="BP22"/>
  <c r="N4986"/>
  <c r="C125" i="1"/>
  <c r="E125" s="1"/>
  <c r="A125" s="1"/>
  <c r="W850" i="2"/>
  <c r="X850" s="1"/>
  <c r="V851"/>
  <c r="AX34"/>
  <c r="AY34" s="1"/>
  <c r="AW35"/>
  <c r="BG826"/>
  <c r="BH826" s="1"/>
  <c r="BF827"/>
  <c r="BD828"/>
  <c r="BE828" s="1"/>
  <c r="BC829"/>
  <c r="AU36"/>
  <c r="AV36" s="1"/>
  <c r="AT37"/>
  <c r="AI44"/>
  <c r="AJ44" s="1"/>
  <c r="AH45"/>
  <c r="AF46"/>
  <c r="AG46" s="1"/>
  <c r="AE47"/>
  <c r="BA830"/>
  <c r="BB830" s="1"/>
  <c r="AZ831"/>
  <c r="BG28"/>
  <c r="BH28" s="1"/>
  <c r="BF29"/>
  <c r="AF844"/>
  <c r="AG844" s="1"/>
  <c r="AE845"/>
  <c r="Z848"/>
  <c r="AA848" s="1"/>
  <c r="Y849"/>
  <c r="AO40"/>
  <c r="AP40" s="1"/>
  <c r="AN41"/>
  <c r="AR38"/>
  <c r="AS38" s="1"/>
  <c r="AQ39"/>
  <c r="AC48"/>
  <c r="AD48" s="1"/>
  <c r="AB49"/>
  <c r="BM819"/>
  <c r="BL823" s="1"/>
  <c r="I840"/>
  <c r="BP19"/>
  <c r="BO23" s="1"/>
  <c r="I41"/>
  <c r="Z50"/>
  <c r="AA50" s="1"/>
  <c r="Y51"/>
  <c r="AL42"/>
  <c r="AM42" s="1"/>
  <c r="AK43"/>
  <c r="S4987"/>
  <c r="M4988"/>
  <c r="BD30"/>
  <c r="BE30" s="1"/>
  <c r="BC31"/>
  <c r="AU834"/>
  <c r="AV834" s="1"/>
  <c r="AT835"/>
  <c r="AC846"/>
  <c r="AD846" s="1"/>
  <c r="AB847"/>
  <c r="AO838"/>
  <c r="AP838" s="1"/>
  <c r="AN839"/>
  <c r="AL840"/>
  <c r="AM840" s="1"/>
  <c r="AK841"/>
  <c r="AI1622" l="1"/>
  <c r="AF1624"/>
  <c r="AG1624" s="1"/>
  <c r="AE1625"/>
  <c r="Y1629"/>
  <c r="Z1628"/>
  <c r="AA1628" s="1"/>
  <c r="P1635"/>
  <c r="Q1634"/>
  <c r="R1634" s="1"/>
  <c r="V1631"/>
  <c r="W1630"/>
  <c r="X1630" s="1"/>
  <c r="I1630"/>
  <c r="AI1619"/>
  <c r="AH1623" s="1"/>
  <c r="S1633"/>
  <c r="T1632"/>
  <c r="U1632" s="1"/>
  <c r="M1637"/>
  <c r="N1636"/>
  <c r="O1636" s="1"/>
  <c r="AB1627"/>
  <c r="AC1626"/>
  <c r="AD1626" s="1"/>
  <c r="BP23"/>
  <c r="BQ23" s="1"/>
  <c r="BO24"/>
  <c r="BM823"/>
  <c r="BN823" s="1"/>
  <c r="BL824"/>
  <c r="AL841"/>
  <c r="AM841" s="1"/>
  <c r="AK842"/>
  <c r="AO839"/>
  <c r="AP839" s="1"/>
  <c r="AN840"/>
  <c r="AC847"/>
  <c r="AD847" s="1"/>
  <c r="AB848"/>
  <c r="AU835"/>
  <c r="AV835" s="1"/>
  <c r="AT836"/>
  <c r="BD31"/>
  <c r="BE31" s="1"/>
  <c r="BC32"/>
  <c r="S4988"/>
  <c r="M4989"/>
  <c r="AL43"/>
  <c r="AM43" s="1"/>
  <c r="AK44"/>
  <c r="Z51"/>
  <c r="AA51" s="1"/>
  <c r="Z54" s="1"/>
  <c r="C18" i="10" s="1"/>
  <c r="Y54" i="2"/>
  <c r="D18" i="10" s="1"/>
  <c r="BR19" i="2"/>
  <c r="BR22" s="1"/>
  <c r="J41"/>
  <c r="BO819"/>
  <c r="BO822" s="1"/>
  <c r="J840"/>
  <c r="BA831"/>
  <c r="BB831" s="1"/>
  <c r="AZ832"/>
  <c r="AF47"/>
  <c r="AG47" s="1"/>
  <c r="AE48"/>
  <c r="AI45"/>
  <c r="AJ45" s="1"/>
  <c r="AH46"/>
  <c r="AU37"/>
  <c r="AV37" s="1"/>
  <c r="AT38"/>
  <c r="N4987"/>
  <c r="C126" i="1"/>
  <c r="E126" s="1"/>
  <c r="A126" s="1"/>
  <c r="AC49" i="2"/>
  <c r="AD49" s="1"/>
  <c r="AB50"/>
  <c r="AR39"/>
  <c r="AS39" s="1"/>
  <c r="AQ40"/>
  <c r="AO41"/>
  <c r="AP41" s="1"/>
  <c r="AN42"/>
  <c r="Z849"/>
  <c r="AA849" s="1"/>
  <c r="Y850"/>
  <c r="AF845"/>
  <c r="AG845" s="1"/>
  <c r="AE846"/>
  <c r="BG29"/>
  <c r="BH29" s="1"/>
  <c r="BF30"/>
  <c r="BD829"/>
  <c r="BE829" s="1"/>
  <c r="BC830"/>
  <c r="BG827"/>
  <c r="BH827" s="1"/>
  <c r="BF828"/>
  <c r="AX35"/>
  <c r="AY35" s="1"/>
  <c r="AW36"/>
  <c r="W851"/>
  <c r="X851" s="1"/>
  <c r="W854" s="1"/>
  <c r="C16" i="10" s="1"/>
  <c r="V854" i="2"/>
  <c r="D16" i="10" s="1"/>
  <c r="AX833" i="2"/>
  <c r="AY833" s="1"/>
  <c r="AW834"/>
  <c r="AQ838"/>
  <c r="AR837"/>
  <c r="AS837" s="1"/>
  <c r="BM25"/>
  <c r="BN25" s="1"/>
  <c r="BL26"/>
  <c r="BJ825"/>
  <c r="BK825" s="1"/>
  <c r="BI826"/>
  <c r="BJ27"/>
  <c r="BK27" s="1"/>
  <c r="BI28"/>
  <c r="AI843"/>
  <c r="AJ843" s="1"/>
  <c r="AH844"/>
  <c r="BA33"/>
  <c r="BB33" s="1"/>
  <c r="AZ34"/>
  <c r="AH1624" l="1"/>
  <c r="AI1623"/>
  <c r="AJ1623" s="1"/>
  <c r="M1638"/>
  <c r="N1637"/>
  <c r="O1637" s="1"/>
  <c r="J1630"/>
  <c r="AK1619"/>
  <c r="AK1622" s="1"/>
  <c r="AL1622" s="1"/>
  <c r="AF1625"/>
  <c r="AG1625" s="1"/>
  <c r="AE1626"/>
  <c r="Z1629"/>
  <c r="AA1629" s="1"/>
  <c r="Y1630"/>
  <c r="AB1628"/>
  <c r="AC1627"/>
  <c r="AD1627" s="1"/>
  <c r="T1633"/>
  <c r="U1633" s="1"/>
  <c r="S1634"/>
  <c r="W1631"/>
  <c r="X1631" s="1"/>
  <c r="V1632"/>
  <c r="Q1635"/>
  <c r="R1635" s="1"/>
  <c r="P1636"/>
  <c r="BA34"/>
  <c r="BB34" s="1"/>
  <c r="AZ35"/>
  <c r="AI844"/>
  <c r="AJ844" s="1"/>
  <c r="AH845"/>
  <c r="BJ28"/>
  <c r="BK28" s="1"/>
  <c r="BI29"/>
  <c r="AR838"/>
  <c r="AS838" s="1"/>
  <c r="AQ839"/>
  <c r="BG30"/>
  <c r="BH30" s="1"/>
  <c r="BF31"/>
  <c r="AE847"/>
  <c r="AF846"/>
  <c r="AG846" s="1"/>
  <c r="Y851"/>
  <c r="Z850"/>
  <c r="AA850" s="1"/>
  <c r="AO42"/>
  <c r="AP42" s="1"/>
  <c r="AN43"/>
  <c r="AQ41"/>
  <c r="AR40"/>
  <c r="AS40" s="1"/>
  <c r="AC50"/>
  <c r="AD50" s="1"/>
  <c r="AB51"/>
  <c r="AU38"/>
  <c r="AV38" s="1"/>
  <c r="AT39"/>
  <c r="AI46"/>
  <c r="AJ46" s="1"/>
  <c r="AH47"/>
  <c r="AF48"/>
  <c r="AG48" s="1"/>
  <c r="AE49"/>
  <c r="BA832"/>
  <c r="BB832" s="1"/>
  <c r="AZ833"/>
  <c r="BP819"/>
  <c r="I841"/>
  <c r="BS19"/>
  <c r="I42"/>
  <c r="AK45"/>
  <c r="AL44"/>
  <c r="AM44" s="1"/>
  <c r="S4989"/>
  <c r="M4990"/>
  <c r="BD32"/>
  <c r="BE32" s="1"/>
  <c r="BC33"/>
  <c r="AU836"/>
  <c r="AV836" s="1"/>
  <c r="AT837"/>
  <c r="AB849"/>
  <c r="AC848"/>
  <c r="AD848" s="1"/>
  <c r="AO840"/>
  <c r="AP840" s="1"/>
  <c r="AN841"/>
  <c r="AL842"/>
  <c r="AM842" s="1"/>
  <c r="AK843"/>
  <c r="BP24"/>
  <c r="BQ24" s="1"/>
  <c r="BO25"/>
  <c r="BJ826"/>
  <c r="BK826" s="1"/>
  <c r="BI827"/>
  <c r="BM26"/>
  <c r="BN26" s="1"/>
  <c r="BL27"/>
  <c r="AX834"/>
  <c r="AY834" s="1"/>
  <c r="AW835"/>
  <c r="AX36"/>
  <c r="AY36" s="1"/>
  <c r="AW37"/>
  <c r="BG828"/>
  <c r="BH828" s="1"/>
  <c r="BF829"/>
  <c r="BD830"/>
  <c r="BE830" s="1"/>
  <c r="BC831"/>
  <c r="BP822"/>
  <c r="BO823"/>
  <c r="BS22"/>
  <c r="BR23"/>
  <c r="N4988"/>
  <c r="C127" i="1"/>
  <c r="E127" s="1"/>
  <c r="A127" s="1"/>
  <c r="BM824" i="2"/>
  <c r="BN824" s="1"/>
  <c r="BL825"/>
  <c r="AB1629" l="1"/>
  <c r="AC1628"/>
  <c r="AD1628" s="1"/>
  <c r="V1633"/>
  <c r="W1632"/>
  <c r="X1632" s="1"/>
  <c r="AF1626"/>
  <c r="AG1626" s="1"/>
  <c r="AE1627"/>
  <c r="AI1624"/>
  <c r="AJ1624" s="1"/>
  <c r="AH1625"/>
  <c r="I1631"/>
  <c r="AL1619"/>
  <c r="AK1623" s="1"/>
  <c r="P1637"/>
  <c r="Q1636"/>
  <c r="R1636" s="1"/>
  <c r="T1634"/>
  <c r="U1634" s="1"/>
  <c r="S1635"/>
  <c r="Y1631"/>
  <c r="Z1630"/>
  <c r="AA1630" s="1"/>
  <c r="M1639"/>
  <c r="N1638"/>
  <c r="O1638" s="1"/>
  <c r="BM825"/>
  <c r="BN825" s="1"/>
  <c r="BL826"/>
  <c r="BG829"/>
  <c r="BH829" s="1"/>
  <c r="BF830"/>
  <c r="AX37"/>
  <c r="AY37" s="1"/>
  <c r="AW38"/>
  <c r="BM27"/>
  <c r="BN27" s="1"/>
  <c r="BL28"/>
  <c r="AC849"/>
  <c r="AD849" s="1"/>
  <c r="AB850"/>
  <c r="N4989"/>
  <c r="C128" i="1"/>
  <c r="E128" s="1"/>
  <c r="A128" s="1"/>
  <c r="AL45" i="2"/>
  <c r="AM45" s="1"/>
  <c r="AK46"/>
  <c r="BU19"/>
  <c r="BU22" s="1"/>
  <c r="J42"/>
  <c r="BR819"/>
  <c r="BR822" s="1"/>
  <c r="J841"/>
  <c r="BA833"/>
  <c r="BB833" s="1"/>
  <c r="AZ834"/>
  <c r="AF49"/>
  <c r="AG49" s="1"/>
  <c r="AE50"/>
  <c r="AI47"/>
  <c r="AJ47" s="1"/>
  <c r="AH48"/>
  <c r="AU39"/>
  <c r="AV39" s="1"/>
  <c r="AT40"/>
  <c r="AR41"/>
  <c r="AS41" s="1"/>
  <c r="AQ42"/>
  <c r="Z851"/>
  <c r="AA851" s="1"/>
  <c r="Z854" s="1"/>
  <c r="C19" i="10" s="1"/>
  <c r="Y854" i="2"/>
  <c r="D19" i="10" s="1"/>
  <c r="AF847" i="2"/>
  <c r="AG847" s="1"/>
  <c r="AE848"/>
  <c r="BJ29"/>
  <c r="BK29" s="1"/>
  <c r="BI30"/>
  <c r="AI845"/>
  <c r="AJ845" s="1"/>
  <c r="AH846"/>
  <c r="BA35"/>
  <c r="BB35" s="1"/>
  <c r="AZ36"/>
  <c r="BS23"/>
  <c r="BT23" s="1"/>
  <c r="BR24"/>
  <c r="BP823"/>
  <c r="BQ823" s="1"/>
  <c r="BO824"/>
  <c r="BD831"/>
  <c r="BE831" s="1"/>
  <c r="BC832"/>
  <c r="AX835"/>
  <c r="AY835" s="1"/>
  <c r="AW836"/>
  <c r="BJ827"/>
  <c r="BK827" s="1"/>
  <c r="BI828"/>
  <c r="BP25"/>
  <c r="BQ25" s="1"/>
  <c r="BO26"/>
  <c r="AL843"/>
  <c r="AM843" s="1"/>
  <c r="AK844"/>
  <c r="AO841"/>
  <c r="AP841" s="1"/>
  <c r="AN842"/>
  <c r="AU837"/>
  <c r="AV837" s="1"/>
  <c r="AT838"/>
  <c r="BD33"/>
  <c r="BE33" s="1"/>
  <c r="BC34"/>
  <c r="S4990"/>
  <c r="M4991"/>
  <c r="AC51"/>
  <c r="AD51" s="1"/>
  <c r="AC54" s="1"/>
  <c r="C21" i="10" s="1"/>
  <c r="AB54" i="2"/>
  <c r="D21" i="10" s="1"/>
  <c r="AO43" i="2"/>
  <c r="AP43" s="1"/>
  <c r="AN44"/>
  <c r="BG31"/>
  <c r="BH31" s="1"/>
  <c r="BF32"/>
  <c r="AR839"/>
  <c r="AS839" s="1"/>
  <c r="AQ840"/>
  <c r="AN1619" l="1"/>
  <c r="AN1622" s="1"/>
  <c r="AO1622" s="1"/>
  <c r="J1631"/>
  <c r="Y1632"/>
  <c r="Z1631"/>
  <c r="AA1631" s="1"/>
  <c r="M1640"/>
  <c r="N1639"/>
  <c r="O1639" s="1"/>
  <c r="T1635"/>
  <c r="U1635" s="1"/>
  <c r="S1636"/>
  <c r="AL1623"/>
  <c r="AM1623" s="1"/>
  <c r="AK1624"/>
  <c r="AE1628"/>
  <c r="AF1627"/>
  <c r="AG1627" s="1"/>
  <c r="V1634"/>
  <c r="W1633"/>
  <c r="X1633" s="1"/>
  <c r="AH1626"/>
  <c r="AI1625"/>
  <c r="AJ1625" s="1"/>
  <c r="AB1630"/>
  <c r="AC1629"/>
  <c r="AD1629" s="1"/>
  <c r="P1638"/>
  <c r="Q1637"/>
  <c r="R1637" s="1"/>
  <c r="AR840"/>
  <c r="AS840" s="1"/>
  <c r="AQ841"/>
  <c r="BG32"/>
  <c r="BH32" s="1"/>
  <c r="BF33"/>
  <c r="AO44"/>
  <c r="AP44" s="1"/>
  <c r="AN45"/>
  <c r="S4991"/>
  <c r="M4992"/>
  <c r="BD34"/>
  <c r="BE34" s="1"/>
  <c r="BC35"/>
  <c r="AU838"/>
  <c r="AV838" s="1"/>
  <c r="AT839"/>
  <c r="AO842"/>
  <c r="AP842" s="1"/>
  <c r="AN843"/>
  <c r="AL844"/>
  <c r="AM844" s="1"/>
  <c r="AK845"/>
  <c r="BP26"/>
  <c r="BQ26" s="1"/>
  <c r="BO27"/>
  <c r="BJ828"/>
  <c r="BK828" s="1"/>
  <c r="BI829"/>
  <c r="BP824"/>
  <c r="BQ824" s="1"/>
  <c r="BO825"/>
  <c r="BS24"/>
  <c r="BT24" s="1"/>
  <c r="BR25"/>
  <c r="BS822"/>
  <c r="BV22"/>
  <c r="C129" i="1"/>
  <c r="E129" s="1"/>
  <c r="A129" s="1"/>
  <c r="N4990" i="2"/>
  <c r="AX836"/>
  <c r="AY836" s="1"/>
  <c r="AW837"/>
  <c r="BD832"/>
  <c r="BE832" s="1"/>
  <c r="BC833"/>
  <c r="BA36"/>
  <c r="BB36" s="1"/>
  <c r="AZ37"/>
  <c r="AI846"/>
  <c r="AJ846" s="1"/>
  <c r="AH847"/>
  <c r="BJ30"/>
  <c r="BK30" s="1"/>
  <c r="BI31"/>
  <c r="AF848"/>
  <c r="AG848" s="1"/>
  <c r="AE849"/>
  <c r="AR42"/>
  <c r="AS42" s="1"/>
  <c r="AQ43"/>
  <c r="AU40"/>
  <c r="AV40" s="1"/>
  <c r="AT41"/>
  <c r="AI48"/>
  <c r="AJ48" s="1"/>
  <c r="AH49"/>
  <c r="AF50"/>
  <c r="AG50" s="1"/>
  <c r="AE51"/>
  <c r="BA834"/>
  <c r="BB834" s="1"/>
  <c r="AZ835"/>
  <c r="BS819"/>
  <c r="BR823" s="1"/>
  <c r="I842"/>
  <c r="BV19"/>
  <c r="BU23" s="1"/>
  <c r="I43"/>
  <c r="AL46"/>
  <c r="AM46" s="1"/>
  <c r="AK47"/>
  <c r="AC850"/>
  <c r="AD850" s="1"/>
  <c r="AB851"/>
  <c r="BM28"/>
  <c r="BN28" s="1"/>
  <c r="BL29"/>
  <c r="AX38"/>
  <c r="AY38" s="1"/>
  <c r="AW39"/>
  <c r="BG830"/>
  <c r="BH830" s="1"/>
  <c r="BF831"/>
  <c r="BM826"/>
  <c r="BN826" s="1"/>
  <c r="BL827"/>
  <c r="S1637" l="1"/>
  <c r="T1636"/>
  <c r="U1636" s="1"/>
  <c r="M1641"/>
  <c r="N1640"/>
  <c r="O1640" s="1"/>
  <c r="AB1631"/>
  <c r="AC1630"/>
  <c r="AD1630" s="1"/>
  <c r="V1635"/>
  <c r="W1634"/>
  <c r="X1634" s="1"/>
  <c r="I1632"/>
  <c r="AO1619"/>
  <c r="AN1623" s="1"/>
  <c r="AL1624"/>
  <c r="AM1624" s="1"/>
  <c r="AK1625"/>
  <c r="Y1633"/>
  <c r="Z1632"/>
  <c r="AA1632" s="1"/>
  <c r="P1639"/>
  <c r="Q1638"/>
  <c r="R1638" s="1"/>
  <c r="AH1627"/>
  <c r="AI1626"/>
  <c r="AJ1626" s="1"/>
  <c r="AE1629"/>
  <c r="AF1628"/>
  <c r="AG1628" s="1"/>
  <c r="BV23"/>
  <c r="BW23" s="1"/>
  <c r="BU24"/>
  <c r="BS823"/>
  <c r="BT823" s="1"/>
  <c r="BR824"/>
  <c r="BD833"/>
  <c r="BE833" s="1"/>
  <c r="BC834"/>
  <c r="AX837"/>
  <c r="AY837" s="1"/>
  <c r="AW838"/>
  <c r="BP825"/>
  <c r="BQ825" s="1"/>
  <c r="BO826"/>
  <c r="BP27"/>
  <c r="BQ27" s="1"/>
  <c r="BO28"/>
  <c r="AK846"/>
  <c r="AL845"/>
  <c r="AM845" s="1"/>
  <c r="AO843"/>
  <c r="AP843" s="1"/>
  <c r="AN844"/>
  <c r="AU839"/>
  <c r="AV839" s="1"/>
  <c r="AT840"/>
  <c r="BD35"/>
  <c r="BE35" s="1"/>
  <c r="BC36"/>
  <c r="S4992"/>
  <c r="M4993"/>
  <c r="S4993" s="1"/>
  <c r="BM827"/>
  <c r="BN827" s="1"/>
  <c r="BL828"/>
  <c r="BG831"/>
  <c r="BH831" s="1"/>
  <c r="BF832"/>
  <c r="AX39"/>
  <c r="AY39" s="1"/>
  <c r="AW40"/>
  <c r="BM29"/>
  <c r="BN29" s="1"/>
  <c r="BL30"/>
  <c r="AC851"/>
  <c r="AD851" s="1"/>
  <c r="AC854" s="1"/>
  <c r="C22" i="10" s="1"/>
  <c r="AB854" i="2"/>
  <c r="D22" i="10" s="1"/>
  <c r="AL47" i="2"/>
  <c r="AM47" s="1"/>
  <c r="AK48"/>
  <c r="BX19"/>
  <c r="BX22" s="1"/>
  <c r="J43"/>
  <c r="BU819"/>
  <c r="BU822" s="1"/>
  <c r="J842"/>
  <c r="BA835"/>
  <c r="BB835" s="1"/>
  <c r="AZ836"/>
  <c r="AF51"/>
  <c r="AG51" s="1"/>
  <c r="AF54" s="1"/>
  <c r="C24" i="10" s="1"/>
  <c r="AE54" i="2"/>
  <c r="D24" i="10" s="1"/>
  <c r="AI49" i="2"/>
  <c r="AJ49" s="1"/>
  <c r="AH50"/>
  <c r="AT42"/>
  <c r="AU41"/>
  <c r="AV41" s="1"/>
  <c r="AR43"/>
  <c r="AS43" s="1"/>
  <c r="AQ44"/>
  <c r="AF849"/>
  <c r="AG849" s="1"/>
  <c r="AE850"/>
  <c r="BJ31"/>
  <c r="BK31" s="1"/>
  <c r="BI32"/>
  <c r="AI847"/>
  <c r="AJ847" s="1"/>
  <c r="AH848"/>
  <c r="BA37"/>
  <c r="BB37" s="1"/>
  <c r="AZ38"/>
  <c r="BS25"/>
  <c r="BT25" s="1"/>
  <c r="BR26"/>
  <c r="BJ829"/>
  <c r="BK829" s="1"/>
  <c r="BI830"/>
  <c r="C130" i="1"/>
  <c r="E130" s="1"/>
  <c r="A130" s="1"/>
  <c r="N4991" i="2"/>
  <c r="AO45"/>
  <c r="AP45" s="1"/>
  <c r="AN46"/>
  <c r="BG33"/>
  <c r="BH33" s="1"/>
  <c r="BF34"/>
  <c r="AR841"/>
  <c r="AS841" s="1"/>
  <c r="AQ842"/>
  <c r="AK1626" l="1"/>
  <c r="AL1625"/>
  <c r="AM1625" s="1"/>
  <c r="AC1631"/>
  <c r="AD1631" s="1"/>
  <c r="AB1632"/>
  <c r="S1638"/>
  <c r="T1637"/>
  <c r="U1637" s="1"/>
  <c r="AI1627"/>
  <c r="AJ1627" s="1"/>
  <c r="AH1628"/>
  <c r="Y1634"/>
  <c r="Z1633"/>
  <c r="AA1633" s="1"/>
  <c r="J1632"/>
  <c r="AQ1619"/>
  <c r="AQ1622" s="1"/>
  <c r="AR1622" s="1"/>
  <c r="AN1624"/>
  <c r="AO1623"/>
  <c r="AP1623" s="1"/>
  <c r="W1635"/>
  <c r="X1635" s="1"/>
  <c r="V1636"/>
  <c r="M1642"/>
  <c r="N1641"/>
  <c r="O1641" s="1"/>
  <c r="AF1629"/>
  <c r="AG1629" s="1"/>
  <c r="AE1630"/>
  <c r="Q1639"/>
  <c r="R1639" s="1"/>
  <c r="P1640"/>
  <c r="AR842"/>
  <c r="AS842" s="1"/>
  <c r="AQ843"/>
  <c r="BG34"/>
  <c r="BH34" s="1"/>
  <c r="BF35"/>
  <c r="AO46"/>
  <c r="AP46" s="1"/>
  <c r="AN47"/>
  <c r="AR44"/>
  <c r="AS44" s="1"/>
  <c r="AQ45"/>
  <c r="AI50"/>
  <c r="AJ50" s="1"/>
  <c r="AH51"/>
  <c r="BA836"/>
  <c r="BB836" s="1"/>
  <c r="AZ837"/>
  <c r="BV819"/>
  <c r="I843"/>
  <c r="BY19"/>
  <c r="I44"/>
  <c r="AL48"/>
  <c r="AM48" s="1"/>
  <c r="AK49"/>
  <c r="BM30"/>
  <c r="BN30" s="1"/>
  <c r="BL31"/>
  <c r="AX40"/>
  <c r="AY40" s="1"/>
  <c r="AW41"/>
  <c r="BG832"/>
  <c r="BH832" s="1"/>
  <c r="BF833"/>
  <c r="N4992"/>
  <c r="C131" i="1"/>
  <c r="E131" s="1"/>
  <c r="A131" s="1"/>
  <c r="AL846" i="2"/>
  <c r="AM846" s="1"/>
  <c r="AK847"/>
  <c r="AX838"/>
  <c r="AY838" s="1"/>
  <c r="AW839"/>
  <c r="BD834"/>
  <c r="BE834" s="1"/>
  <c r="BC835"/>
  <c r="BV24"/>
  <c r="BW24" s="1"/>
  <c r="BU25"/>
  <c r="BJ830"/>
  <c r="BK830" s="1"/>
  <c r="BI831"/>
  <c r="BS26"/>
  <c r="BT26" s="1"/>
  <c r="BR27"/>
  <c r="BA38"/>
  <c r="BB38" s="1"/>
  <c r="AZ39"/>
  <c r="AI848"/>
  <c r="AJ848" s="1"/>
  <c r="AH849"/>
  <c r="BJ32"/>
  <c r="BK32" s="1"/>
  <c r="BI33"/>
  <c r="AF850"/>
  <c r="AG850" s="1"/>
  <c r="AE851"/>
  <c r="AU42"/>
  <c r="AV42" s="1"/>
  <c r="AT43"/>
  <c r="BV822"/>
  <c r="BU823"/>
  <c r="BY22"/>
  <c r="BY54" s="1"/>
  <c r="C69" i="10" s="1"/>
  <c r="BX23" i="2"/>
  <c r="BM828"/>
  <c r="BN828" s="1"/>
  <c r="BL829"/>
  <c r="N4993"/>
  <c r="C132" i="1"/>
  <c r="E132" s="1"/>
  <c r="A132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BD36" i="2"/>
  <c r="BE36" s="1"/>
  <c r="BC37"/>
  <c r="AU840"/>
  <c r="AV840" s="1"/>
  <c r="AT841"/>
  <c r="AO844"/>
  <c r="AP844" s="1"/>
  <c r="AN845"/>
  <c r="BP28"/>
  <c r="BQ28" s="1"/>
  <c r="BO29"/>
  <c r="BP826"/>
  <c r="BQ826" s="1"/>
  <c r="BO827"/>
  <c r="BS824"/>
  <c r="BT824" s="1"/>
  <c r="BR825"/>
  <c r="N1642" l="1"/>
  <c r="O1642" s="1"/>
  <c r="M1643"/>
  <c r="AO1624"/>
  <c r="AP1624" s="1"/>
  <c r="AN1625"/>
  <c r="Z1634"/>
  <c r="AA1634" s="1"/>
  <c r="Y1635"/>
  <c r="AK1627"/>
  <c r="AL1626"/>
  <c r="AM1626" s="1"/>
  <c r="P1641"/>
  <c r="Q1640"/>
  <c r="R1640" s="1"/>
  <c r="AF1630"/>
  <c r="AG1630" s="1"/>
  <c r="AE1631"/>
  <c r="V1637"/>
  <c r="W1636"/>
  <c r="X1636" s="1"/>
  <c r="T1638"/>
  <c r="U1638" s="1"/>
  <c r="S1639"/>
  <c r="I1633"/>
  <c r="AR1619"/>
  <c r="AQ1623" s="1"/>
  <c r="AI1628"/>
  <c r="AJ1628" s="1"/>
  <c r="AH1629"/>
  <c r="AB1633"/>
  <c r="AC1632"/>
  <c r="AD1632" s="1"/>
  <c r="BS825"/>
  <c r="BT825" s="1"/>
  <c r="BR826"/>
  <c r="BP827"/>
  <c r="BQ827" s="1"/>
  <c r="BO828"/>
  <c r="BP29"/>
  <c r="BQ29" s="1"/>
  <c r="BO30"/>
  <c r="AO845"/>
  <c r="AP845" s="1"/>
  <c r="AN846"/>
  <c r="AU841"/>
  <c r="AV841" s="1"/>
  <c r="AT842"/>
  <c r="BD37"/>
  <c r="BE37" s="1"/>
  <c r="BC38"/>
  <c r="BM829"/>
  <c r="BN829" s="1"/>
  <c r="BL830"/>
  <c r="AU43"/>
  <c r="AV43" s="1"/>
  <c r="AT44"/>
  <c r="AF851"/>
  <c r="AG851" s="1"/>
  <c r="AF854" s="1"/>
  <c r="C25" i="10" s="1"/>
  <c r="AE854" i="2"/>
  <c r="D25" i="10" s="1"/>
  <c r="BJ33" i="2"/>
  <c r="BK33" s="1"/>
  <c r="BI34"/>
  <c r="AI849"/>
  <c r="AJ849" s="1"/>
  <c r="AH850"/>
  <c r="BA39"/>
  <c r="BB39" s="1"/>
  <c r="AZ40"/>
  <c r="BV25"/>
  <c r="BW25" s="1"/>
  <c r="BU26"/>
  <c r="BD835"/>
  <c r="BE835" s="1"/>
  <c r="BC836"/>
  <c r="AX839"/>
  <c r="AY839" s="1"/>
  <c r="AW840"/>
  <c r="AL847"/>
  <c r="AM847" s="1"/>
  <c r="AK848"/>
  <c r="AL49"/>
  <c r="AM49" s="1"/>
  <c r="AK50"/>
  <c r="CA19"/>
  <c r="CA22" s="1"/>
  <c r="J44"/>
  <c r="BX819"/>
  <c r="BX822" s="1"/>
  <c r="J843"/>
  <c r="BA837"/>
  <c r="BB837" s="1"/>
  <c r="AZ838"/>
  <c r="AO47"/>
  <c r="AP47" s="1"/>
  <c r="AN48"/>
  <c r="BG35"/>
  <c r="BH35" s="1"/>
  <c r="BF36"/>
  <c r="AR843"/>
  <c r="AS843" s="1"/>
  <c r="AQ844"/>
  <c r="BY23"/>
  <c r="BZ23" s="1"/>
  <c r="BX24"/>
  <c r="BV823"/>
  <c r="BW823" s="1"/>
  <c r="BU824"/>
  <c r="BS27"/>
  <c r="BT27" s="1"/>
  <c r="BR28"/>
  <c r="BJ831"/>
  <c r="BK831" s="1"/>
  <c r="BI832"/>
  <c r="BG833"/>
  <c r="BH833" s="1"/>
  <c r="BF834"/>
  <c r="AX41"/>
  <c r="AY41" s="1"/>
  <c r="AW42"/>
  <c r="BM31"/>
  <c r="BN31" s="1"/>
  <c r="BL32"/>
  <c r="AI51"/>
  <c r="AJ51" s="1"/>
  <c r="AI54" s="1"/>
  <c r="C27" i="10" s="1"/>
  <c r="AH54" i="2"/>
  <c r="D27" i="10" s="1"/>
  <c r="AR45" i="2"/>
  <c r="AS45" s="1"/>
  <c r="AQ46"/>
  <c r="AH1630" l="1"/>
  <c r="AI1629"/>
  <c r="AJ1629" s="1"/>
  <c r="S1640"/>
  <c r="T1639"/>
  <c r="U1639" s="1"/>
  <c r="V1638"/>
  <c r="W1637"/>
  <c r="X1637" s="1"/>
  <c r="Y1636"/>
  <c r="Z1635"/>
  <c r="AA1635" s="1"/>
  <c r="M1644"/>
  <c r="N1643"/>
  <c r="O1643" s="1"/>
  <c r="AF1631"/>
  <c r="AG1631" s="1"/>
  <c r="AE1632"/>
  <c r="P1642"/>
  <c r="Q1641"/>
  <c r="R1641" s="1"/>
  <c r="AB1634"/>
  <c r="AC1633"/>
  <c r="AD1633" s="1"/>
  <c r="J1633"/>
  <c r="AT1619"/>
  <c r="AT1622" s="1"/>
  <c r="AU1622" s="1"/>
  <c r="AK1628"/>
  <c r="AL1627"/>
  <c r="AM1627" s="1"/>
  <c r="AQ1624"/>
  <c r="AR1623"/>
  <c r="AS1623" s="1"/>
  <c r="AO1625"/>
  <c r="AP1625" s="1"/>
  <c r="AN1626"/>
  <c r="BM32"/>
  <c r="BN32" s="1"/>
  <c r="BL33"/>
  <c r="AX42"/>
  <c r="AY42" s="1"/>
  <c r="AW43"/>
  <c r="BG834"/>
  <c r="BH834" s="1"/>
  <c r="BF835"/>
  <c r="BV824"/>
  <c r="BW824" s="1"/>
  <c r="BU825"/>
  <c r="BY24"/>
  <c r="BZ24" s="1"/>
  <c r="BX25"/>
  <c r="AR844"/>
  <c r="AS844" s="1"/>
  <c r="AQ845"/>
  <c r="BG36"/>
  <c r="BH36" s="1"/>
  <c r="BF37"/>
  <c r="AO48"/>
  <c r="AP48" s="1"/>
  <c r="AN49"/>
  <c r="BA838"/>
  <c r="BB838" s="1"/>
  <c r="AZ839"/>
  <c r="BY819"/>
  <c r="I844"/>
  <c r="CB19"/>
  <c r="I45"/>
  <c r="AL50"/>
  <c r="AM50" s="1"/>
  <c r="AK51"/>
  <c r="AL848"/>
  <c r="AM848" s="1"/>
  <c r="AK849"/>
  <c r="AX840"/>
  <c r="AY840" s="1"/>
  <c r="AW841"/>
  <c r="BD836"/>
  <c r="BE836" s="1"/>
  <c r="BC837"/>
  <c r="BV26"/>
  <c r="BW26" s="1"/>
  <c r="BU27"/>
  <c r="BD38"/>
  <c r="BE38" s="1"/>
  <c r="BC39"/>
  <c r="AU842"/>
  <c r="AV842" s="1"/>
  <c r="AT843"/>
  <c r="AO846"/>
  <c r="AP846" s="1"/>
  <c r="AN847"/>
  <c r="BP30"/>
  <c r="BQ30" s="1"/>
  <c r="BO31"/>
  <c r="BS826"/>
  <c r="BT826" s="1"/>
  <c r="BR827"/>
  <c r="AR46"/>
  <c r="AS46" s="1"/>
  <c r="AQ47"/>
  <c r="BJ832"/>
  <c r="BK832" s="1"/>
  <c r="BI833"/>
  <c r="BS28"/>
  <c r="BT28" s="1"/>
  <c r="BR29"/>
  <c r="BY822"/>
  <c r="BY854" s="1"/>
  <c r="C70" i="10" s="1"/>
  <c r="BX823" i="2"/>
  <c r="CB22"/>
  <c r="CB54" s="1"/>
  <c r="C72" i="10" s="1"/>
  <c r="CA23" i="2"/>
  <c r="BA40"/>
  <c r="BB40" s="1"/>
  <c r="AZ41"/>
  <c r="AI850"/>
  <c r="AJ850" s="1"/>
  <c r="AH851"/>
  <c r="BJ34"/>
  <c r="BK34" s="1"/>
  <c r="BI35"/>
  <c r="AU44"/>
  <c r="AV44" s="1"/>
  <c r="AT45"/>
  <c r="BM830"/>
  <c r="BN830" s="1"/>
  <c r="BL831"/>
  <c r="BP828"/>
  <c r="BQ828" s="1"/>
  <c r="BO829"/>
  <c r="AO1626" l="1"/>
  <c r="AP1626" s="1"/>
  <c r="AN1627"/>
  <c r="P1643"/>
  <c r="Q1642"/>
  <c r="R1642" s="1"/>
  <c r="N1644"/>
  <c r="O1644" s="1"/>
  <c r="M1645"/>
  <c r="W1638"/>
  <c r="X1638" s="1"/>
  <c r="V1639"/>
  <c r="AI1630"/>
  <c r="AJ1630" s="1"/>
  <c r="AH1631"/>
  <c r="AR1624"/>
  <c r="AS1624" s="1"/>
  <c r="AQ1625"/>
  <c r="I1634"/>
  <c r="AU1619"/>
  <c r="AT1623" s="1"/>
  <c r="AB1635"/>
  <c r="AC1634"/>
  <c r="AD1634" s="1"/>
  <c r="Y1637"/>
  <c r="Z1636"/>
  <c r="AA1636" s="1"/>
  <c r="S1641"/>
  <c r="T1640"/>
  <c r="U1640" s="1"/>
  <c r="AK1629"/>
  <c r="AL1628"/>
  <c r="AM1628" s="1"/>
  <c r="AF1632"/>
  <c r="AG1632" s="1"/>
  <c r="AE1633"/>
  <c r="BP829"/>
  <c r="BQ829" s="1"/>
  <c r="BO830"/>
  <c r="BM831"/>
  <c r="BN831" s="1"/>
  <c r="BL832"/>
  <c r="AT46"/>
  <c r="AU45"/>
  <c r="AV45" s="1"/>
  <c r="CB23"/>
  <c r="CC23" s="1"/>
  <c r="CA24"/>
  <c r="BY823"/>
  <c r="BZ823" s="1"/>
  <c r="BX824"/>
  <c r="BS29"/>
  <c r="BT29" s="1"/>
  <c r="BR30"/>
  <c r="BJ833"/>
  <c r="BK833" s="1"/>
  <c r="BI834"/>
  <c r="BJ35"/>
  <c r="BK35" s="1"/>
  <c r="BI36"/>
  <c r="AI851"/>
  <c r="AJ851" s="1"/>
  <c r="AI854" s="1"/>
  <c r="C28" i="10" s="1"/>
  <c r="AH854" i="2"/>
  <c r="D28" i="10" s="1"/>
  <c r="BA41" i="2"/>
  <c r="BB41" s="1"/>
  <c r="AZ42"/>
  <c r="AR47"/>
  <c r="AS47" s="1"/>
  <c r="AQ48"/>
  <c r="BS827"/>
  <c r="BT827" s="1"/>
  <c r="BR828"/>
  <c r="BP31"/>
  <c r="BQ31" s="1"/>
  <c r="BO32"/>
  <c r="AO847"/>
  <c r="AP847" s="1"/>
  <c r="AN848"/>
  <c r="AU843"/>
  <c r="AV843" s="1"/>
  <c r="AT844"/>
  <c r="BD39"/>
  <c r="BE39" s="1"/>
  <c r="BC40"/>
  <c r="BV27"/>
  <c r="BW27" s="1"/>
  <c r="BU28"/>
  <c r="BD837"/>
  <c r="BE837" s="1"/>
  <c r="BC838"/>
  <c r="AX841"/>
  <c r="AY841" s="1"/>
  <c r="AW842"/>
  <c r="AL849"/>
  <c r="AM849" s="1"/>
  <c r="AK850"/>
  <c r="AL51"/>
  <c r="AM51" s="1"/>
  <c r="AL54" s="1"/>
  <c r="C30" i="10" s="1"/>
  <c r="AK54" i="2"/>
  <c r="D30" i="10" s="1"/>
  <c r="CD19" i="2"/>
  <c r="CD22" s="1"/>
  <c r="J45"/>
  <c r="CA819"/>
  <c r="CA822" s="1"/>
  <c r="J844"/>
  <c r="BA839"/>
  <c r="BB839" s="1"/>
  <c r="AZ840"/>
  <c r="AN50"/>
  <c r="AO49"/>
  <c r="AP49" s="1"/>
  <c r="BG37"/>
  <c r="BH37" s="1"/>
  <c r="BF38"/>
  <c r="AQ846"/>
  <c r="AR845"/>
  <c r="AS845" s="1"/>
  <c r="BY25"/>
  <c r="BZ25" s="1"/>
  <c r="BX26"/>
  <c r="BV825"/>
  <c r="BW825" s="1"/>
  <c r="BU826"/>
  <c r="BG835"/>
  <c r="BH835" s="1"/>
  <c r="BF836"/>
  <c r="AW44"/>
  <c r="AX43"/>
  <c r="AY43" s="1"/>
  <c r="BM33"/>
  <c r="BN33" s="1"/>
  <c r="BL34"/>
  <c r="AF1633" l="1"/>
  <c r="AG1633" s="1"/>
  <c r="AE1634"/>
  <c r="Y1638"/>
  <c r="Z1637"/>
  <c r="AA1637" s="1"/>
  <c r="AW1619"/>
  <c r="AW1622" s="1"/>
  <c r="AX1622" s="1"/>
  <c r="J1634"/>
  <c r="N1645"/>
  <c r="O1645" s="1"/>
  <c r="M1646"/>
  <c r="AO1627"/>
  <c r="AP1627" s="1"/>
  <c r="AN1628"/>
  <c r="AQ1626"/>
  <c r="AR1625"/>
  <c r="AS1625" s="1"/>
  <c r="AL1629"/>
  <c r="AM1629" s="1"/>
  <c r="AK1630"/>
  <c r="AT1624"/>
  <c r="AU1623"/>
  <c r="AV1623" s="1"/>
  <c r="AI1631"/>
  <c r="AJ1631" s="1"/>
  <c r="AH1632"/>
  <c r="P1644"/>
  <c r="Q1643"/>
  <c r="R1643" s="1"/>
  <c r="S1642"/>
  <c r="T1641"/>
  <c r="U1641" s="1"/>
  <c r="AB1636"/>
  <c r="AC1635"/>
  <c r="AD1635" s="1"/>
  <c r="V1640"/>
  <c r="W1639"/>
  <c r="X1639" s="1"/>
  <c r="AX44"/>
  <c r="AY44" s="1"/>
  <c r="AW45"/>
  <c r="BG38"/>
  <c r="BH38" s="1"/>
  <c r="BF39"/>
  <c r="CB822"/>
  <c r="CB854" s="1"/>
  <c r="C73" i="10" s="1"/>
  <c r="CA823" i="2"/>
  <c r="CE22"/>
  <c r="CE54" s="1"/>
  <c r="C75" i="10" s="1"/>
  <c r="CD23" i="2"/>
  <c r="BA42"/>
  <c r="BB42" s="1"/>
  <c r="AZ43"/>
  <c r="BJ36"/>
  <c r="BK36" s="1"/>
  <c r="BI37"/>
  <c r="BJ834"/>
  <c r="BK834" s="1"/>
  <c r="BI835"/>
  <c r="BS30"/>
  <c r="BT30" s="1"/>
  <c r="BR31"/>
  <c r="AU46"/>
  <c r="AV46" s="1"/>
  <c r="AT47"/>
  <c r="BP830"/>
  <c r="BQ830" s="1"/>
  <c r="BO831"/>
  <c r="BM34"/>
  <c r="BN34" s="1"/>
  <c r="BL35"/>
  <c r="BG836"/>
  <c r="BH836" s="1"/>
  <c r="BF837"/>
  <c r="BV826"/>
  <c r="BW826" s="1"/>
  <c r="BU827"/>
  <c r="BY26"/>
  <c r="BZ26" s="1"/>
  <c r="BX27"/>
  <c r="AR846"/>
  <c r="AS846" s="1"/>
  <c r="AQ847"/>
  <c r="AO50"/>
  <c r="AP50" s="1"/>
  <c r="AN51"/>
  <c r="BA840"/>
  <c r="BB840" s="1"/>
  <c r="AZ841"/>
  <c r="CB819"/>
  <c r="I845"/>
  <c r="CE19"/>
  <c r="I46"/>
  <c r="AK851"/>
  <c r="AL850"/>
  <c r="AM850" s="1"/>
  <c r="AW843"/>
  <c r="AX842"/>
  <c r="AY842" s="1"/>
  <c r="BD838"/>
  <c r="BE838" s="1"/>
  <c r="BC839"/>
  <c r="BV28"/>
  <c r="BW28" s="1"/>
  <c r="BU29"/>
  <c r="BD40"/>
  <c r="BE40" s="1"/>
  <c r="BC41"/>
  <c r="AU844"/>
  <c r="AV844" s="1"/>
  <c r="AT845"/>
  <c r="AO848"/>
  <c r="AP848" s="1"/>
  <c r="AN849"/>
  <c r="BP32"/>
  <c r="BQ32" s="1"/>
  <c r="BO33"/>
  <c r="BS828"/>
  <c r="BT828" s="1"/>
  <c r="BR829"/>
  <c r="AR48"/>
  <c r="AS48" s="1"/>
  <c r="AQ49"/>
  <c r="BY824"/>
  <c r="BZ824" s="1"/>
  <c r="BX825"/>
  <c r="CB24"/>
  <c r="CC24" s="1"/>
  <c r="CA25"/>
  <c r="BM832"/>
  <c r="BN832" s="1"/>
  <c r="BL833"/>
  <c r="S1643" l="1"/>
  <c r="T1642"/>
  <c r="U1642" s="1"/>
  <c r="W1640"/>
  <c r="X1640" s="1"/>
  <c r="V1641"/>
  <c r="AH1633"/>
  <c r="AI1632"/>
  <c r="AJ1632" s="1"/>
  <c r="AL1630"/>
  <c r="AM1630" s="1"/>
  <c r="AK1631"/>
  <c r="AO1628"/>
  <c r="AP1628" s="1"/>
  <c r="AN1629"/>
  <c r="I1635"/>
  <c r="AX1619"/>
  <c r="AW1623" s="1"/>
  <c r="AE1635"/>
  <c r="AF1634"/>
  <c r="AG1634" s="1"/>
  <c r="AC1636"/>
  <c r="AD1636" s="1"/>
  <c r="AB1637"/>
  <c r="P1645"/>
  <c r="Q1644"/>
  <c r="R1644" s="1"/>
  <c r="AT1625"/>
  <c r="AU1624"/>
  <c r="AV1624" s="1"/>
  <c r="AQ1627"/>
  <c r="AR1626"/>
  <c r="AS1626" s="1"/>
  <c r="Z1638"/>
  <c r="AA1638" s="1"/>
  <c r="Y1639"/>
  <c r="M1647"/>
  <c r="N1646"/>
  <c r="O1646" s="1"/>
  <c r="AR49"/>
  <c r="AS49" s="1"/>
  <c r="AQ50"/>
  <c r="AX843"/>
  <c r="AY843" s="1"/>
  <c r="AW844"/>
  <c r="AL851"/>
  <c r="AM851" s="1"/>
  <c r="AL854" s="1"/>
  <c r="C31" i="10" s="1"/>
  <c r="AK854" i="2"/>
  <c r="D31" i="10" s="1"/>
  <c r="CG19" i="2"/>
  <c r="CG22" s="1"/>
  <c r="J46"/>
  <c r="CD819"/>
  <c r="CD822" s="1"/>
  <c r="J845"/>
  <c r="BA841"/>
  <c r="BB841" s="1"/>
  <c r="AZ842"/>
  <c r="AO51"/>
  <c r="AP51" s="1"/>
  <c r="AO54" s="1"/>
  <c r="C33" i="10" s="1"/>
  <c r="AN54" i="2"/>
  <c r="D33" i="10" s="1"/>
  <c r="AR847" i="2"/>
  <c r="AS847" s="1"/>
  <c r="AQ848"/>
  <c r="BY27"/>
  <c r="BZ27" s="1"/>
  <c r="BX28"/>
  <c r="BJ37"/>
  <c r="BK37" s="1"/>
  <c r="BI38"/>
  <c r="CE23"/>
  <c r="CF23" s="1"/>
  <c r="CD24"/>
  <c r="CB823"/>
  <c r="CC823" s="1"/>
  <c r="CA824"/>
  <c r="BM833"/>
  <c r="BN833" s="1"/>
  <c r="BL834"/>
  <c r="CB25"/>
  <c r="CC25" s="1"/>
  <c r="CA26"/>
  <c r="BY825"/>
  <c r="BZ825" s="1"/>
  <c r="BX826"/>
  <c r="BS829"/>
  <c r="BT829" s="1"/>
  <c r="BR830"/>
  <c r="BP33"/>
  <c r="BQ33" s="1"/>
  <c r="BO34"/>
  <c r="AO849"/>
  <c r="AP849" s="1"/>
  <c r="AN850"/>
  <c r="AU845"/>
  <c r="AV845" s="1"/>
  <c r="AT846"/>
  <c r="BD41"/>
  <c r="BE41" s="1"/>
  <c r="BC42"/>
  <c r="BV29"/>
  <c r="BW29" s="1"/>
  <c r="BU30"/>
  <c r="BD839"/>
  <c r="BE839" s="1"/>
  <c r="BC840"/>
  <c r="BV827"/>
  <c r="BW827" s="1"/>
  <c r="BU828"/>
  <c r="BG837"/>
  <c r="BH837" s="1"/>
  <c r="BF838"/>
  <c r="BM35"/>
  <c r="BN35" s="1"/>
  <c r="BL36"/>
  <c r="BP831"/>
  <c r="BQ831" s="1"/>
  <c r="BO832"/>
  <c r="AU47"/>
  <c r="AV47" s="1"/>
  <c r="AT48"/>
  <c r="BS31"/>
  <c r="BT31" s="1"/>
  <c r="BR32"/>
  <c r="BJ835"/>
  <c r="BK835" s="1"/>
  <c r="BI836"/>
  <c r="BA43"/>
  <c r="BB43" s="1"/>
  <c r="AZ44"/>
  <c r="BG39"/>
  <c r="BH39" s="1"/>
  <c r="BF40"/>
  <c r="AX45"/>
  <c r="AY45" s="1"/>
  <c r="AW46"/>
  <c r="AC1637" l="1"/>
  <c r="AD1637" s="1"/>
  <c r="AB1638"/>
  <c r="AW1624"/>
  <c r="AX1623"/>
  <c r="AY1623" s="1"/>
  <c r="AK1632"/>
  <c r="AL1631"/>
  <c r="AM1631" s="1"/>
  <c r="S1644"/>
  <c r="T1643"/>
  <c r="U1643" s="1"/>
  <c r="AQ1628"/>
  <c r="AR1627"/>
  <c r="AS1627" s="1"/>
  <c r="P1646"/>
  <c r="Q1645"/>
  <c r="R1645" s="1"/>
  <c r="AF1635"/>
  <c r="AG1635" s="1"/>
  <c r="AE1636"/>
  <c r="AI1633"/>
  <c r="AJ1633" s="1"/>
  <c r="AH1634"/>
  <c r="Z1639"/>
  <c r="AA1639" s="1"/>
  <c r="Y1640"/>
  <c r="N1647"/>
  <c r="O1647" s="1"/>
  <c r="M1648"/>
  <c r="AO1629"/>
  <c r="AP1629" s="1"/>
  <c r="AN1630"/>
  <c r="AT1626"/>
  <c r="AU1625"/>
  <c r="AV1625" s="1"/>
  <c r="AZ1619"/>
  <c r="AZ1622" s="1"/>
  <c r="J1635"/>
  <c r="V1642"/>
  <c r="W1641"/>
  <c r="X1641" s="1"/>
  <c r="BA44"/>
  <c r="BB44" s="1"/>
  <c r="AZ45"/>
  <c r="BJ836"/>
  <c r="BK836" s="1"/>
  <c r="BI837"/>
  <c r="BS32"/>
  <c r="BT32" s="1"/>
  <c r="BR33"/>
  <c r="AU48"/>
  <c r="AV48" s="1"/>
  <c r="AT49"/>
  <c r="BP832"/>
  <c r="BQ832" s="1"/>
  <c r="BO833"/>
  <c r="BM36"/>
  <c r="BN36" s="1"/>
  <c r="BL37"/>
  <c r="BG838"/>
  <c r="BH838" s="1"/>
  <c r="BF839"/>
  <c r="BV828"/>
  <c r="BW828" s="1"/>
  <c r="BU829"/>
  <c r="BY826"/>
  <c r="BZ826" s="1"/>
  <c r="BX827"/>
  <c r="CB824"/>
  <c r="CC824" s="1"/>
  <c r="CA825"/>
  <c r="CE24"/>
  <c r="CF24" s="1"/>
  <c r="CD25"/>
  <c r="BJ38"/>
  <c r="BK38" s="1"/>
  <c r="BI39"/>
  <c r="BY28"/>
  <c r="BZ28" s="1"/>
  <c r="BX29"/>
  <c r="AR848"/>
  <c r="AS848" s="1"/>
  <c r="AQ849"/>
  <c r="CE822"/>
  <c r="CE854" s="1"/>
  <c r="C76" i="10" s="1"/>
  <c r="CD823" i="2"/>
  <c r="CH22"/>
  <c r="CH54" s="1"/>
  <c r="C78" i="10" s="1"/>
  <c r="CG23" i="2"/>
  <c r="AQ51"/>
  <c r="AR50"/>
  <c r="AS50" s="1"/>
  <c r="AX46"/>
  <c r="AY46" s="1"/>
  <c r="AW47"/>
  <c r="BG40"/>
  <c r="BH40" s="1"/>
  <c r="BF41"/>
  <c r="BD840"/>
  <c r="BE840" s="1"/>
  <c r="BC841"/>
  <c r="BV30"/>
  <c r="BW30" s="1"/>
  <c r="BU31"/>
  <c r="BD42"/>
  <c r="BE42" s="1"/>
  <c r="BC43"/>
  <c r="AU846"/>
  <c r="AV846" s="1"/>
  <c r="AT847"/>
  <c r="AN851"/>
  <c r="AO850"/>
  <c r="AP850" s="1"/>
  <c r="BP34"/>
  <c r="BQ34" s="1"/>
  <c r="BO35"/>
  <c r="BS830"/>
  <c r="BT830" s="1"/>
  <c r="BR831"/>
  <c r="CB26"/>
  <c r="CC26" s="1"/>
  <c r="CA27"/>
  <c r="BM834"/>
  <c r="BN834" s="1"/>
  <c r="BL835"/>
  <c r="BA842"/>
  <c r="BB842" s="1"/>
  <c r="AZ843"/>
  <c r="CE819"/>
  <c r="I846"/>
  <c r="CH19"/>
  <c r="I47"/>
  <c r="AX844"/>
  <c r="AY844" s="1"/>
  <c r="AW845"/>
  <c r="AZ1623" l="1"/>
  <c r="BA1622"/>
  <c r="AQ1629"/>
  <c r="AR1628"/>
  <c r="AS1628" s="1"/>
  <c r="AK1633"/>
  <c r="AL1632"/>
  <c r="AM1632" s="1"/>
  <c r="AC1638"/>
  <c r="AD1638" s="1"/>
  <c r="AB1639"/>
  <c r="M1649"/>
  <c r="N1648"/>
  <c r="O1648" s="1"/>
  <c r="AI1634"/>
  <c r="AJ1634" s="1"/>
  <c r="AH1635"/>
  <c r="I1636"/>
  <c r="BA1619"/>
  <c r="AO1630"/>
  <c r="AP1630" s="1"/>
  <c r="AN1631"/>
  <c r="Y1641"/>
  <c r="Z1640"/>
  <c r="AA1640" s="1"/>
  <c r="AF1636"/>
  <c r="AG1636" s="1"/>
  <c r="AE1637"/>
  <c r="V1643"/>
  <c r="W1642"/>
  <c r="X1642" s="1"/>
  <c r="AT1627"/>
  <c r="AU1626"/>
  <c r="AV1626" s="1"/>
  <c r="Q1646"/>
  <c r="R1646" s="1"/>
  <c r="P1647"/>
  <c r="S1645"/>
  <c r="T1644"/>
  <c r="U1644" s="1"/>
  <c r="AW1625"/>
  <c r="AX1624"/>
  <c r="AY1624" s="1"/>
  <c r="AX845"/>
  <c r="AY845" s="1"/>
  <c r="AW846"/>
  <c r="BS831"/>
  <c r="BT831" s="1"/>
  <c r="BR832"/>
  <c r="BP35"/>
  <c r="BQ35" s="1"/>
  <c r="BO36"/>
  <c r="AU847"/>
  <c r="AV847" s="1"/>
  <c r="AT848"/>
  <c r="BD43"/>
  <c r="BE43" s="1"/>
  <c r="BC44"/>
  <c r="BV31"/>
  <c r="BW31" s="1"/>
  <c r="BU32"/>
  <c r="BD841"/>
  <c r="BE841" s="1"/>
  <c r="BC842"/>
  <c r="AR51"/>
  <c r="AS51" s="1"/>
  <c r="AR54" s="1"/>
  <c r="C36" i="10" s="1"/>
  <c r="AQ54" i="2"/>
  <c r="D36" i="10" s="1"/>
  <c r="CH23" i="2"/>
  <c r="CI23" s="1"/>
  <c r="CG24"/>
  <c r="CE823"/>
  <c r="CF823" s="1"/>
  <c r="CD824"/>
  <c r="AQ850"/>
  <c r="AR849"/>
  <c r="AS849" s="1"/>
  <c r="BY29"/>
  <c r="BZ29" s="1"/>
  <c r="BX30"/>
  <c r="BY827"/>
  <c r="BZ827" s="1"/>
  <c r="BX828"/>
  <c r="CJ19"/>
  <c r="CJ22" s="1"/>
  <c r="J47"/>
  <c r="CG819"/>
  <c r="CG822" s="1"/>
  <c r="J846"/>
  <c r="BA843"/>
  <c r="BB843" s="1"/>
  <c r="AZ844"/>
  <c r="BM835"/>
  <c r="BN835" s="1"/>
  <c r="BL836"/>
  <c r="CB27"/>
  <c r="CC27" s="1"/>
  <c r="CA28"/>
  <c r="AO851"/>
  <c r="AP851" s="1"/>
  <c r="AO854" s="1"/>
  <c r="C34" i="10" s="1"/>
  <c r="AN854" i="2"/>
  <c r="D34" i="10" s="1"/>
  <c r="BG41" i="2"/>
  <c r="BH41" s="1"/>
  <c r="BF42"/>
  <c r="AX47"/>
  <c r="AY47" s="1"/>
  <c r="AW48"/>
  <c r="BJ39"/>
  <c r="BK39" s="1"/>
  <c r="BI40"/>
  <c r="CE25"/>
  <c r="CF25" s="1"/>
  <c r="CD26"/>
  <c r="CB825"/>
  <c r="CC825" s="1"/>
  <c r="CA826"/>
  <c r="BV829"/>
  <c r="BW829" s="1"/>
  <c r="BU830"/>
  <c r="BG839"/>
  <c r="BH839" s="1"/>
  <c r="BF840"/>
  <c r="BM37"/>
  <c r="BN37" s="1"/>
  <c r="BL38"/>
  <c r="BP833"/>
  <c r="BQ833" s="1"/>
  <c r="BO834"/>
  <c r="AU49"/>
  <c r="AV49" s="1"/>
  <c r="AT50"/>
  <c r="BS33"/>
  <c r="BT33" s="1"/>
  <c r="BR34"/>
  <c r="BJ837"/>
  <c r="BK837" s="1"/>
  <c r="BI838"/>
  <c r="BA45"/>
  <c r="BB45" s="1"/>
  <c r="AZ46"/>
  <c r="P1648" l="1"/>
  <c r="Q1647"/>
  <c r="R1647" s="1"/>
  <c r="AX1625"/>
  <c r="AY1625" s="1"/>
  <c r="AW1626"/>
  <c r="W1643"/>
  <c r="X1643" s="1"/>
  <c r="V1644"/>
  <c r="Z1641"/>
  <c r="AA1641" s="1"/>
  <c r="Y1642"/>
  <c r="BC1619"/>
  <c r="BC1622" s="1"/>
  <c r="BD1622" s="1"/>
  <c r="J1636"/>
  <c r="M1650"/>
  <c r="N1649"/>
  <c r="O1649" s="1"/>
  <c r="AK1634"/>
  <c r="AL1633"/>
  <c r="AM1633" s="1"/>
  <c r="AZ1624"/>
  <c r="BA1623"/>
  <c r="BB1623" s="1"/>
  <c r="T1645"/>
  <c r="U1645" s="1"/>
  <c r="S1646"/>
  <c r="AU1627"/>
  <c r="AV1627" s="1"/>
  <c r="AT1628"/>
  <c r="AQ1630"/>
  <c r="AR1629"/>
  <c r="AS1629" s="1"/>
  <c r="AE1638"/>
  <c r="AF1637"/>
  <c r="AG1637" s="1"/>
  <c r="AN1632"/>
  <c r="AO1631"/>
  <c r="AP1631" s="1"/>
  <c r="AI1635"/>
  <c r="AJ1635" s="1"/>
  <c r="AH1636"/>
  <c r="AB1640"/>
  <c r="AC1639"/>
  <c r="AD1639" s="1"/>
  <c r="BA46"/>
  <c r="BB46" s="1"/>
  <c r="AZ47"/>
  <c r="BJ838"/>
  <c r="BK838" s="1"/>
  <c r="BI839"/>
  <c r="BS34"/>
  <c r="BT34" s="1"/>
  <c r="BR35"/>
  <c r="AU50"/>
  <c r="AV50" s="1"/>
  <c r="AT51"/>
  <c r="BP834"/>
  <c r="BQ834" s="1"/>
  <c r="BO835"/>
  <c r="BM38"/>
  <c r="BN38" s="1"/>
  <c r="BL39"/>
  <c r="BG840"/>
  <c r="BH840" s="1"/>
  <c r="BF841"/>
  <c r="BV830"/>
  <c r="BW830" s="1"/>
  <c r="BU831"/>
  <c r="CB826"/>
  <c r="CC826" s="1"/>
  <c r="CA827"/>
  <c r="CE26"/>
  <c r="CF26" s="1"/>
  <c r="CD27"/>
  <c r="BJ40"/>
  <c r="BK40" s="1"/>
  <c r="BI41"/>
  <c r="CB28"/>
  <c r="CC28" s="1"/>
  <c r="CA29"/>
  <c r="BM836"/>
  <c r="BN836" s="1"/>
  <c r="BL837"/>
  <c r="CH822"/>
  <c r="CH854" s="1"/>
  <c r="C79" i="10" s="1"/>
  <c r="CG823" i="2"/>
  <c r="CK22"/>
  <c r="CK54" s="1"/>
  <c r="C81" i="10" s="1"/>
  <c r="CJ23" i="2"/>
  <c r="BY30"/>
  <c r="BZ30" s="1"/>
  <c r="BX31"/>
  <c r="AX48"/>
  <c r="AY48" s="1"/>
  <c r="AW49"/>
  <c r="BG42"/>
  <c r="BH42" s="1"/>
  <c r="BF43"/>
  <c r="BA844"/>
  <c r="BB844" s="1"/>
  <c r="AZ845"/>
  <c r="CH819"/>
  <c r="I847"/>
  <c r="CK19"/>
  <c r="I48"/>
  <c r="BY828"/>
  <c r="BZ828" s="1"/>
  <c r="BX829"/>
  <c r="AR850"/>
  <c r="AS850" s="1"/>
  <c r="AQ851"/>
  <c r="CE824"/>
  <c r="CF824" s="1"/>
  <c r="CD825"/>
  <c r="CH24"/>
  <c r="CI24" s="1"/>
  <c r="CG25"/>
  <c r="BD842"/>
  <c r="BE842" s="1"/>
  <c r="BC843"/>
  <c r="BV32"/>
  <c r="BW32" s="1"/>
  <c r="BU33"/>
  <c r="BC45"/>
  <c r="BD44"/>
  <c r="BE44" s="1"/>
  <c r="AT849"/>
  <c r="AU848"/>
  <c r="AV848" s="1"/>
  <c r="BP36"/>
  <c r="BQ36" s="1"/>
  <c r="BO37"/>
  <c r="BS832"/>
  <c r="BT832" s="1"/>
  <c r="BR833"/>
  <c r="AX846"/>
  <c r="AY846" s="1"/>
  <c r="AW847"/>
  <c r="S1647" l="1"/>
  <c r="T1646"/>
  <c r="U1646" s="1"/>
  <c r="BD1619"/>
  <c r="BC1623" s="1"/>
  <c r="I1637"/>
  <c r="V1645"/>
  <c r="W1644"/>
  <c r="X1644" s="1"/>
  <c r="AO1632"/>
  <c r="AP1632" s="1"/>
  <c r="AN1633"/>
  <c r="AR1630"/>
  <c r="AS1630" s="1"/>
  <c r="AQ1631"/>
  <c r="P1649"/>
  <c r="Q1648"/>
  <c r="R1648" s="1"/>
  <c r="AF1638"/>
  <c r="AG1638" s="1"/>
  <c r="AE1639"/>
  <c r="AZ1625"/>
  <c r="BA1624"/>
  <c r="BB1624" s="1"/>
  <c r="M1651"/>
  <c r="N1650"/>
  <c r="O1650" s="1"/>
  <c r="AC1640"/>
  <c r="AD1640" s="1"/>
  <c r="AB1641"/>
  <c r="AK1635"/>
  <c r="AL1634"/>
  <c r="AM1634" s="1"/>
  <c r="AI1636"/>
  <c r="AJ1636" s="1"/>
  <c r="AH1637"/>
  <c r="AU1628"/>
  <c r="AV1628" s="1"/>
  <c r="AT1629"/>
  <c r="Y1643"/>
  <c r="Z1642"/>
  <c r="AA1642" s="1"/>
  <c r="AW1627"/>
  <c r="AX1626"/>
  <c r="AY1626" s="1"/>
  <c r="AX847"/>
  <c r="AY847" s="1"/>
  <c r="AW848"/>
  <c r="BS833"/>
  <c r="BT833" s="1"/>
  <c r="BR834"/>
  <c r="BP37"/>
  <c r="BQ37" s="1"/>
  <c r="BO38"/>
  <c r="BV33"/>
  <c r="BW33" s="1"/>
  <c r="BU34"/>
  <c r="BD843"/>
  <c r="BE843" s="1"/>
  <c r="BC844"/>
  <c r="BM837"/>
  <c r="BN837" s="1"/>
  <c r="BL838"/>
  <c r="CB29"/>
  <c r="CC29" s="1"/>
  <c r="CA30"/>
  <c r="CE27"/>
  <c r="CF27" s="1"/>
  <c r="CD28"/>
  <c r="AU849"/>
  <c r="AV849" s="1"/>
  <c r="AT850"/>
  <c r="BD45"/>
  <c r="BE45" s="1"/>
  <c r="BC46"/>
  <c r="CH25"/>
  <c r="CI25" s="1"/>
  <c r="CG26"/>
  <c r="CE825"/>
  <c r="CF825" s="1"/>
  <c r="CD826"/>
  <c r="AR851"/>
  <c r="AS851" s="1"/>
  <c r="AR854" s="1"/>
  <c r="C37" i="10" s="1"/>
  <c r="AQ854" i="2"/>
  <c r="D37" i="10" s="1"/>
  <c r="BY829" i="2"/>
  <c r="BZ829" s="1"/>
  <c r="BX830"/>
  <c r="CM19"/>
  <c r="CM22" s="1"/>
  <c r="J48"/>
  <c r="CJ819"/>
  <c r="CJ822" s="1"/>
  <c r="J847"/>
  <c r="BA845"/>
  <c r="BB845" s="1"/>
  <c r="AZ846"/>
  <c r="BG43"/>
  <c r="BH43" s="1"/>
  <c r="BF44"/>
  <c r="AX49"/>
  <c r="AY49" s="1"/>
  <c r="AW50"/>
  <c r="BY31"/>
  <c r="BZ31" s="1"/>
  <c r="BX32"/>
  <c r="CK23"/>
  <c r="CL23" s="1"/>
  <c r="CJ24"/>
  <c r="CH823"/>
  <c r="CI823" s="1"/>
  <c r="CG824"/>
  <c r="BJ41"/>
  <c r="BK41" s="1"/>
  <c r="BI42"/>
  <c r="CB827"/>
  <c r="CC827" s="1"/>
  <c r="CA828"/>
  <c r="BV831"/>
  <c r="BW831" s="1"/>
  <c r="BU832"/>
  <c r="BG841"/>
  <c r="BH841" s="1"/>
  <c r="BF842"/>
  <c r="BM39"/>
  <c r="BN39" s="1"/>
  <c r="BL40"/>
  <c r="BP835"/>
  <c r="BQ835" s="1"/>
  <c r="BO836"/>
  <c r="AU51"/>
  <c r="AV51" s="1"/>
  <c r="AU54" s="1"/>
  <c r="C39" i="10" s="1"/>
  <c r="AT54" i="2"/>
  <c r="D39" i="10" s="1"/>
  <c r="BS35" i="2"/>
  <c r="BT35" s="1"/>
  <c r="BR36"/>
  <c r="BJ839"/>
  <c r="BK839" s="1"/>
  <c r="BI840"/>
  <c r="BA47"/>
  <c r="BB47" s="1"/>
  <c r="AZ48"/>
  <c r="AL1635" l="1"/>
  <c r="AM1635" s="1"/>
  <c r="AK1636"/>
  <c r="W1645"/>
  <c r="X1645" s="1"/>
  <c r="V1646"/>
  <c r="T1647"/>
  <c r="U1647" s="1"/>
  <c r="S1648"/>
  <c r="AT1630"/>
  <c r="AU1629"/>
  <c r="AV1629" s="1"/>
  <c r="AF1639"/>
  <c r="AG1639" s="1"/>
  <c r="AE1640"/>
  <c r="AR1631"/>
  <c r="AS1631" s="1"/>
  <c r="AQ1632"/>
  <c r="Z1643"/>
  <c r="AA1643" s="1"/>
  <c r="Y1644"/>
  <c r="BA1625"/>
  <c r="BB1625" s="1"/>
  <c r="AZ1626"/>
  <c r="P1650"/>
  <c r="Q1649"/>
  <c r="R1649" s="1"/>
  <c r="BC1624"/>
  <c r="BD1623"/>
  <c r="BE1623" s="1"/>
  <c r="AW1628"/>
  <c r="AX1627"/>
  <c r="AY1627" s="1"/>
  <c r="N1651"/>
  <c r="O1651" s="1"/>
  <c r="N1654" s="1"/>
  <c r="C8" i="10" s="1"/>
  <c r="M1654" i="2"/>
  <c r="D8" i="10" s="1"/>
  <c r="E6" s="1"/>
  <c r="EO4802" i="2" s="1"/>
  <c r="AH1638"/>
  <c r="AI1637"/>
  <c r="AJ1637" s="1"/>
  <c r="AB1642"/>
  <c r="AC1641"/>
  <c r="AD1641" s="1"/>
  <c r="AO1633"/>
  <c r="AP1633" s="1"/>
  <c r="AN1634"/>
  <c r="BF1619"/>
  <c r="BF1622" s="1"/>
  <c r="BG1622" s="1"/>
  <c r="J1637"/>
  <c r="BA48"/>
  <c r="BB48" s="1"/>
  <c r="AZ49"/>
  <c r="BJ840"/>
  <c r="BK840" s="1"/>
  <c r="BI841"/>
  <c r="BS36"/>
  <c r="BT36" s="1"/>
  <c r="BR37"/>
  <c r="BP836"/>
  <c r="BQ836" s="1"/>
  <c r="BO837"/>
  <c r="BM40"/>
  <c r="BN40" s="1"/>
  <c r="BL41"/>
  <c r="BG842"/>
  <c r="BH842" s="1"/>
  <c r="BF843"/>
  <c r="BV832"/>
  <c r="BW832" s="1"/>
  <c r="BU833"/>
  <c r="CB828"/>
  <c r="CC828" s="1"/>
  <c r="CA829"/>
  <c r="CH824"/>
  <c r="CI824" s="1"/>
  <c r="CG825"/>
  <c r="CK24"/>
  <c r="CL24" s="1"/>
  <c r="CJ25"/>
  <c r="BY32"/>
  <c r="BZ32" s="1"/>
  <c r="BX33"/>
  <c r="AW51"/>
  <c r="AX50"/>
  <c r="AY50" s="1"/>
  <c r="BG44"/>
  <c r="BH44" s="1"/>
  <c r="BF45"/>
  <c r="CK822"/>
  <c r="CK854" s="1"/>
  <c r="C82" i="10" s="1"/>
  <c r="CJ823" i="2"/>
  <c r="CN22"/>
  <c r="CN54" s="1"/>
  <c r="C84" i="10" s="1"/>
  <c r="CM23" i="2"/>
  <c r="BY830"/>
  <c r="BZ830" s="1"/>
  <c r="BX831"/>
  <c r="CH26"/>
  <c r="CI26" s="1"/>
  <c r="CG27"/>
  <c r="BC47"/>
  <c r="BD46"/>
  <c r="BE46" s="1"/>
  <c r="AU850"/>
  <c r="AV850" s="1"/>
  <c r="AT851"/>
  <c r="BJ42"/>
  <c r="BK42" s="1"/>
  <c r="BI43"/>
  <c r="BA846"/>
  <c r="BB846" s="1"/>
  <c r="AZ847"/>
  <c r="CK819"/>
  <c r="I848"/>
  <c r="CN19"/>
  <c r="I49"/>
  <c r="CE826"/>
  <c r="CF826" s="1"/>
  <c r="CD827"/>
  <c r="CE28"/>
  <c r="CF28" s="1"/>
  <c r="CD29"/>
  <c r="CB30"/>
  <c r="CC30" s="1"/>
  <c r="CA31"/>
  <c r="BM838"/>
  <c r="BN838" s="1"/>
  <c r="BL839"/>
  <c r="BD844"/>
  <c r="BE844" s="1"/>
  <c r="BC845"/>
  <c r="BV34"/>
  <c r="BW34" s="1"/>
  <c r="BU35"/>
  <c r="BP38"/>
  <c r="BQ38" s="1"/>
  <c r="BO39"/>
  <c r="BS834"/>
  <c r="BT834" s="1"/>
  <c r="BR835"/>
  <c r="AX848"/>
  <c r="AY848" s="1"/>
  <c r="AW849"/>
  <c r="AI1638" l="1"/>
  <c r="AJ1638" s="1"/>
  <c r="AH1639"/>
  <c r="AW1629"/>
  <c r="AX1628"/>
  <c r="AY1628" s="1"/>
  <c r="P1651"/>
  <c r="Q1650"/>
  <c r="R1650" s="1"/>
  <c r="AO1634"/>
  <c r="AP1634" s="1"/>
  <c r="AN1635"/>
  <c r="Y1645"/>
  <c r="Z1644"/>
  <c r="AA1644" s="1"/>
  <c r="AF1640"/>
  <c r="AG1640" s="1"/>
  <c r="AE1641"/>
  <c r="S1649"/>
  <c r="T1648"/>
  <c r="U1648" s="1"/>
  <c r="AK1637"/>
  <c r="AL1636"/>
  <c r="AM1636" s="1"/>
  <c r="AC1642"/>
  <c r="AD1642" s="1"/>
  <c r="AB1643"/>
  <c r="BD1624"/>
  <c r="BE1624" s="1"/>
  <c r="BC1625"/>
  <c r="AT1631"/>
  <c r="AU1630"/>
  <c r="AV1630" s="1"/>
  <c r="I1638"/>
  <c r="BG1619"/>
  <c r="BF1623" s="1"/>
  <c r="A6" i="10"/>
  <c r="EP4802" i="2"/>
  <c r="BA1626"/>
  <c r="BB1626" s="1"/>
  <c r="AZ1627"/>
  <c r="AR1632"/>
  <c r="AS1632" s="1"/>
  <c r="AQ1633"/>
  <c r="V1647"/>
  <c r="W1646"/>
  <c r="X1646" s="1"/>
  <c r="AX849"/>
  <c r="AY849" s="1"/>
  <c r="AW850"/>
  <c r="BR836"/>
  <c r="BS835"/>
  <c r="BT835" s="1"/>
  <c r="BP39"/>
  <c r="BQ39" s="1"/>
  <c r="BO40"/>
  <c r="BV35"/>
  <c r="BW35" s="1"/>
  <c r="BU36"/>
  <c r="BD845"/>
  <c r="BE845" s="1"/>
  <c r="BC846"/>
  <c r="BM839"/>
  <c r="BN839" s="1"/>
  <c r="BL840"/>
  <c r="CB31"/>
  <c r="CC31" s="1"/>
  <c r="CA32"/>
  <c r="CE29"/>
  <c r="CF29" s="1"/>
  <c r="CD30"/>
  <c r="CP19"/>
  <c r="CP22" s="1"/>
  <c r="J49"/>
  <c r="CM819"/>
  <c r="CM822" s="1"/>
  <c r="J848"/>
  <c r="BA847"/>
  <c r="BB847" s="1"/>
  <c r="AZ848"/>
  <c r="BD47"/>
  <c r="BE47" s="1"/>
  <c r="BC48"/>
  <c r="BY831"/>
  <c r="BZ831" s="1"/>
  <c r="BX832"/>
  <c r="BG45"/>
  <c r="BH45" s="1"/>
  <c r="BF46"/>
  <c r="BY33"/>
  <c r="BZ33" s="1"/>
  <c r="BX34"/>
  <c r="CB829"/>
  <c r="CC829" s="1"/>
  <c r="CA830"/>
  <c r="BV833"/>
  <c r="BW833" s="1"/>
  <c r="BU834"/>
  <c r="BG843"/>
  <c r="BH843" s="1"/>
  <c r="BF844"/>
  <c r="BM41"/>
  <c r="BN41" s="1"/>
  <c r="BL42"/>
  <c r="BP837"/>
  <c r="BQ837" s="1"/>
  <c r="BO838"/>
  <c r="CE827"/>
  <c r="CF827" s="1"/>
  <c r="CD828"/>
  <c r="BJ43"/>
  <c r="BK43" s="1"/>
  <c r="BI44"/>
  <c r="AU851"/>
  <c r="AV851" s="1"/>
  <c r="AU854" s="1"/>
  <c r="C40" i="10" s="1"/>
  <c r="AT854" i="2"/>
  <c r="D40" i="10" s="1"/>
  <c r="CG28" i="2"/>
  <c r="CH27"/>
  <c r="CI27" s="1"/>
  <c r="CN23"/>
  <c r="CO23" s="1"/>
  <c r="CM24"/>
  <c r="CK823"/>
  <c r="CL823" s="1"/>
  <c r="CJ824"/>
  <c r="AX51"/>
  <c r="AY51" s="1"/>
  <c r="AX54" s="1"/>
  <c r="C42" i="10" s="1"/>
  <c r="AW54" i="2"/>
  <c r="D42" i="10" s="1"/>
  <c r="CK25" i="2"/>
  <c r="CL25" s="1"/>
  <c r="CJ26"/>
  <c r="CH825"/>
  <c r="CI825" s="1"/>
  <c r="CG826"/>
  <c r="BS37"/>
  <c r="BT37" s="1"/>
  <c r="BR38"/>
  <c r="BI842"/>
  <c r="BJ841"/>
  <c r="BK841" s="1"/>
  <c r="BA49"/>
  <c r="BB49" s="1"/>
  <c r="AZ50"/>
  <c r="AU1631" l="1"/>
  <c r="AV1631" s="1"/>
  <c r="AT1632"/>
  <c r="S1650"/>
  <c r="T1649"/>
  <c r="U1649" s="1"/>
  <c r="Y1646"/>
  <c r="Z1645"/>
  <c r="AA1645" s="1"/>
  <c r="Q1651"/>
  <c r="R1651" s="1"/>
  <c r="Q1654" s="1"/>
  <c r="C11" i="10" s="1"/>
  <c r="P1654" i="2"/>
  <c r="D11" i="10" s="1"/>
  <c r="E9" s="1"/>
  <c r="EO4805" i="2" s="1"/>
  <c r="AQ1634"/>
  <c r="AR1633"/>
  <c r="AS1633" s="1"/>
  <c r="AC1643"/>
  <c r="AD1643" s="1"/>
  <c r="AB1644"/>
  <c r="AH1640"/>
  <c r="AI1639"/>
  <c r="AJ1639" s="1"/>
  <c r="B6" i="10"/>
  <c r="V1648" i="2"/>
  <c r="W1647"/>
  <c r="X1647" s="1"/>
  <c r="BI1619"/>
  <c r="BI1622" s="1"/>
  <c r="BJ1622" s="1"/>
  <c r="J1638"/>
  <c r="AK1638"/>
  <c r="AL1637"/>
  <c r="AM1637" s="1"/>
  <c r="AX1629"/>
  <c r="AY1629" s="1"/>
  <c r="AW1630"/>
  <c r="BA1627"/>
  <c r="BB1627" s="1"/>
  <c r="AZ1628"/>
  <c r="BF1624"/>
  <c r="BG1623"/>
  <c r="BH1623" s="1"/>
  <c r="BC1626"/>
  <c r="BD1625"/>
  <c r="BE1625" s="1"/>
  <c r="AE1642"/>
  <c r="AF1641"/>
  <c r="AG1641" s="1"/>
  <c r="AO1635"/>
  <c r="AP1635" s="1"/>
  <c r="AN1636"/>
  <c r="CK824"/>
  <c r="CL824" s="1"/>
  <c r="CJ825"/>
  <c r="CN24"/>
  <c r="CO24" s="1"/>
  <c r="CM25"/>
  <c r="BJ44"/>
  <c r="BK44" s="1"/>
  <c r="BI45"/>
  <c r="BP838"/>
  <c r="BQ838" s="1"/>
  <c r="BO839"/>
  <c r="BM42"/>
  <c r="BN42" s="1"/>
  <c r="BL43"/>
  <c r="BF845"/>
  <c r="BG844"/>
  <c r="BH844" s="1"/>
  <c r="BV834"/>
  <c r="BW834" s="1"/>
  <c r="BU835"/>
  <c r="CB830"/>
  <c r="CC830" s="1"/>
  <c r="CA831"/>
  <c r="BY34"/>
  <c r="BZ34" s="1"/>
  <c r="BX35"/>
  <c r="BG46"/>
  <c r="BH46" s="1"/>
  <c r="BF47"/>
  <c r="BY832"/>
  <c r="BZ832" s="1"/>
  <c r="BX833"/>
  <c r="BD48"/>
  <c r="BE48" s="1"/>
  <c r="BC49"/>
  <c r="BA848"/>
  <c r="BB848" s="1"/>
  <c r="AZ849"/>
  <c r="CN819"/>
  <c r="I849"/>
  <c r="CQ19"/>
  <c r="I50"/>
  <c r="BS836"/>
  <c r="BT836" s="1"/>
  <c r="BR837"/>
  <c r="BJ842"/>
  <c r="BK842" s="1"/>
  <c r="BI843"/>
  <c r="BA50"/>
  <c r="BB50" s="1"/>
  <c r="AZ51"/>
  <c r="BS38"/>
  <c r="BT38" s="1"/>
  <c r="BR39"/>
  <c r="CH826"/>
  <c r="CI826" s="1"/>
  <c r="CG827"/>
  <c r="CK26"/>
  <c r="CL26" s="1"/>
  <c r="CJ27"/>
  <c r="CH28"/>
  <c r="CI28" s="1"/>
  <c r="CG29"/>
  <c r="CE828"/>
  <c r="CF828" s="1"/>
  <c r="CD829"/>
  <c r="CN822"/>
  <c r="CN854" s="1"/>
  <c r="C85" i="10" s="1"/>
  <c r="CM823" i="2"/>
  <c r="CQ22"/>
  <c r="CQ54" s="1"/>
  <c r="C87" i="10" s="1"/>
  <c r="CP23" i="2"/>
  <c r="CE30"/>
  <c r="CF30" s="1"/>
  <c r="CD31"/>
  <c r="CB32"/>
  <c r="CC32" s="1"/>
  <c r="CA33"/>
  <c r="BM840"/>
  <c r="BN840" s="1"/>
  <c r="BL841"/>
  <c r="BD846"/>
  <c r="BE846" s="1"/>
  <c r="BC847"/>
  <c r="BV36"/>
  <c r="BW36" s="1"/>
  <c r="BU37"/>
  <c r="BP40"/>
  <c r="BQ40" s="1"/>
  <c r="BO41"/>
  <c r="AX850"/>
  <c r="AY850" s="1"/>
  <c r="AW851"/>
  <c r="AZ1629" l="1"/>
  <c r="BA1628"/>
  <c r="BB1628" s="1"/>
  <c r="AI1640"/>
  <c r="AJ1640" s="1"/>
  <c r="AH1641"/>
  <c r="AQ1635"/>
  <c r="AR1634"/>
  <c r="AS1634" s="1"/>
  <c r="Y1647"/>
  <c r="Z1646"/>
  <c r="AA1646" s="1"/>
  <c r="AO1636"/>
  <c r="AP1636" s="1"/>
  <c r="AN1637"/>
  <c r="AE1643"/>
  <c r="AF1642"/>
  <c r="AG1642" s="1"/>
  <c r="BF1625"/>
  <c r="BG1624"/>
  <c r="BH1624" s="1"/>
  <c r="AT1633"/>
  <c r="AU1632"/>
  <c r="AV1632" s="1"/>
  <c r="AX1630"/>
  <c r="AY1630" s="1"/>
  <c r="AW1631"/>
  <c r="I1639"/>
  <c r="BJ1619"/>
  <c r="BI1623" s="1"/>
  <c r="S1651"/>
  <c r="T1650"/>
  <c r="U1650" s="1"/>
  <c r="BC1627"/>
  <c r="BD1626"/>
  <c r="BE1626" s="1"/>
  <c r="AL1638"/>
  <c r="AM1638" s="1"/>
  <c r="AK1639"/>
  <c r="W1648"/>
  <c r="X1648" s="1"/>
  <c r="V1649"/>
  <c r="AB1645"/>
  <c r="AC1644"/>
  <c r="AD1644" s="1"/>
  <c r="A9" i="10"/>
  <c r="EP4805" i="2"/>
  <c r="AX851"/>
  <c r="AY851" s="1"/>
  <c r="AX854" s="1"/>
  <c r="C43" i="10" s="1"/>
  <c r="AW854" i="2"/>
  <c r="D43" i="10" s="1"/>
  <c r="BP41" i="2"/>
  <c r="BQ41" s="1"/>
  <c r="BO42"/>
  <c r="BV37"/>
  <c r="BW37" s="1"/>
  <c r="BU38"/>
  <c r="BD847"/>
  <c r="BE847" s="1"/>
  <c r="BC848"/>
  <c r="CQ23"/>
  <c r="CR23" s="1"/>
  <c r="CP24"/>
  <c r="CN823"/>
  <c r="CO823" s="1"/>
  <c r="CM824"/>
  <c r="CE829"/>
  <c r="CF829" s="1"/>
  <c r="CD830"/>
  <c r="CH827"/>
  <c r="CI827" s="1"/>
  <c r="CG828"/>
  <c r="BS39"/>
  <c r="BT39" s="1"/>
  <c r="BR40"/>
  <c r="BA51"/>
  <c r="BB51" s="1"/>
  <c r="BA54" s="1"/>
  <c r="C45" i="10" s="1"/>
  <c r="AZ54" i="2"/>
  <c r="D45" i="10" s="1"/>
  <c r="BJ843" i="2"/>
  <c r="BK843" s="1"/>
  <c r="BI844"/>
  <c r="BG845"/>
  <c r="BH845" s="1"/>
  <c r="BF846"/>
  <c r="BM841"/>
  <c r="BN841" s="1"/>
  <c r="BL842"/>
  <c r="CB33"/>
  <c r="CC33" s="1"/>
  <c r="CA34"/>
  <c r="CE31"/>
  <c r="CF31" s="1"/>
  <c r="CD32"/>
  <c r="CH29"/>
  <c r="CI29" s="1"/>
  <c r="CG30"/>
  <c r="CK27"/>
  <c r="CL27" s="1"/>
  <c r="CJ28"/>
  <c r="BS837"/>
  <c r="BT837" s="1"/>
  <c r="BR838"/>
  <c r="CS19"/>
  <c r="CS22" s="1"/>
  <c r="J50"/>
  <c r="CP819"/>
  <c r="CP822" s="1"/>
  <c r="J849"/>
  <c r="BA849"/>
  <c r="BB849" s="1"/>
  <c r="AZ850"/>
  <c r="BD49"/>
  <c r="BE49" s="1"/>
  <c r="BC50"/>
  <c r="BY833"/>
  <c r="BZ833" s="1"/>
  <c r="BX834"/>
  <c r="BG47"/>
  <c r="BH47" s="1"/>
  <c r="BF48"/>
  <c r="BY35"/>
  <c r="BZ35" s="1"/>
  <c r="BX36"/>
  <c r="CB831"/>
  <c r="CC831" s="1"/>
  <c r="CA832"/>
  <c r="BV835"/>
  <c r="BW835" s="1"/>
  <c r="BU836"/>
  <c r="BM43"/>
  <c r="BN43" s="1"/>
  <c r="BL44"/>
  <c r="BP839"/>
  <c r="BQ839" s="1"/>
  <c r="BO840"/>
  <c r="BJ45"/>
  <c r="BK45" s="1"/>
  <c r="BI46"/>
  <c r="CN25"/>
  <c r="CO25" s="1"/>
  <c r="CM26"/>
  <c r="CJ826"/>
  <c r="CK825"/>
  <c r="CL825" s="1"/>
  <c r="V1650" l="1"/>
  <c r="W1649"/>
  <c r="X1649" s="1"/>
  <c r="BI1624"/>
  <c r="BJ1623"/>
  <c r="BK1623" s="1"/>
  <c r="BF1626"/>
  <c r="BG1625"/>
  <c r="BH1625" s="1"/>
  <c r="AQ1636"/>
  <c r="AR1635"/>
  <c r="AS1635" s="1"/>
  <c r="BA1629"/>
  <c r="BB1629" s="1"/>
  <c r="AZ1630"/>
  <c r="AB1646"/>
  <c r="AC1645"/>
  <c r="AD1645" s="1"/>
  <c r="T1651"/>
  <c r="U1651" s="1"/>
  <c r="T1654" s="1"/>
  <c r="C14" i="10" s="1"/>
  <c r="S1654" i="2"/>
  <c r="D14" i="10" s="1"/>
  <c r="E12" s="1"/>
  <c r="EO4808" i="2" s="1"/>
  <c r="AN1638"/>
  <c r="AO1637"/>
  <c r="AP1637" s="1"/>
  <c r="AK1640"/>
  <c r="AL1639"/>
  <c r="AM1639" s="1"/>
  <c r="AW1632"/>
  <c r="AX1631"/>
  <c r="AY1631" s="1"/>
  <c r="AT1634"/>
  <c r="AU1633"/>
  <c r="AV1633" s="1"/>
  <c r="AE1644"/>
  <c r="AF1643"/>
  <c r="AG1643" s="1"/>
  <c r="Y1648"/>
  <c r="Z1647"/>
  <c r="AA1647" s="1"/>
  <c r="BC1628"/>
  <c r="BD1627"/>
  <c r="BE1627" s="1"/>
  <c r="J1639"/>
  <c r="BL1619"/>
  <c r="BL1622" s="1"/>
  <c r="BM1622" s="1"/>
  <c r="AH1642"/>
  <c r="AI1641"/>
  <c r="AJ1641" s="1"/>
  <c r="B9" i="10"/>
  <c r="CK826" i="2"/>
  <c r="CL826" s="1"/>
  <c r="CJ827"/>
  <c r="CT22"/>
  <c r="CT54" s="1"/>
  <c r="C90" i="10" s="1"/>
  <c r="CS23" i="2"/>
  <c r="CK28"/>
  <c r="CL28" s="1"/>
  <c r="CJ29"/>
  <c r="CH30"/>
  <c r="CI30" s="1"/>
  <c r="CG31"/>
  <c r="CN26"/>
  <c r="CO26" s="1"/>
  <c r="CM27"/>
  <c r="BI47"/>
  <c r="BJ46"/>
  <c r="BK46" s="1"/>
  <c r="BP840"/>
  <c r="BQ840" s="1"/>
  <c r="BO841"/>
  <c r="BM44"/>
  <c r="BN44" s="1"/>
  <c r="BL45"/>
  <c r="BV836"/>
  <c r="BW836" s="1"/>
  <c r="BU837"/>
  <c r="CB832"/>
  <c r="CC832" s="1"/>
  <c r="CA833"/>
  <c r="BY36"/>
  <c r="BZ36" s="1"/>
  <c r="BX37"/>
  <c r="BG48"/>
  <c r="BH48" s="1"/>
  <c r="BF49"/>
  <c r="BY834"/>
  <c r="BZ834" s="1"/>
  <c r="BX835"/>
  <c r="BC51"/>
  <c r="BD50"/>
  <c r="BE50" s="1"/>
  <c r="AZ851"/>
  <c r="BA850"/>
  <c r="BB850" s="1"/>
  <c r="CQ819"/>
  <c r="I850"/>
  <c r="CT19"/>
  <c r="I51"/>
  <c r="BS838"/>
  <c r="BT838" s="1"/>
  <c r="BR839"/>
  <c r="CE32"/>
  <c r="CF32" s="1"/>
  <c r="CD33"/>
  <c r="CB34"/>
  <c r="CC34" s="1"/>
  <c r="CA35"/>
  <c r="BM842"/>
  <c r="BN842" s="1"/>
  <c r="BL843"/>
  <c r="BG846"/>
  <c r="BH846" s="1"/>
  <c r="BF847"/>
  <c r="BJ844"/>
  <c r="BK844" s="1"/>
  <c r="BI845"/>
  <c r="BS40"/>
  <c r="BT40" s="1"/>
  <c r="BR41"/>
  <c r="CH828"/>
  <c r="CI828" s="1"/>
  <c r="CG829"/>
  <c r="CN824"/>
  <c r="CO824" s="1"/>
  <c r="CM825"/>
  <c r="CQ24"/>
  <c r="CR24" s="1"/>
  <c r="CP25"/>
  <c r="BD848"/>
  <c r="BE848" s="1"/>
  <c r="BC849"/>
  <c r="BV38"/>
  <c r="BW38" s="1"/>
  <c r="BU39"/>
  <c r="BP42"/>
  <c r="BQ42" s="1"/>
  <c r="BO43"/>
  <c r="CQ822"/>
  <c r="CQ854" s="1"/>
  <c r="C88" i="10" s="1"/>
  <c r="CP823" i="2"/>
  <c r="CE830"/>
  <c r="CF830" s="1"/>
  <c r="CD831"/>
  <c r="BG1626" l="1"/>
  <c r="BH1626" s="1"/>
  <c r="BF1627"/>
  <c r="A12" i="10"/>
  <c r="EP4808" i="2"/>
  <c r="BA1630"/>
  <c r="BB1630" s="1"/>
  <c r="AZ1631"/>
  <c r="BM1619"/>
  <c r="BL1623" s="1"/>
  <c r="I1640"/>
  <c r="Z1648"/>
  <c r="AA1648" s="1"/>
  <c r="Y1649"/>
  <c r="AU1634"/>
  <c r="AV1634" s="1"/>
  <c r="AT1635"/>
  <c r="AL1640"/>
  <c r="AM1640" s="1"/>
  <c r="AK1641"/>
  <c r="V1651"/>
  <c r="W1650"/>
  <c r="X1650" s="1"/>
  <c r="AI1642"/>
  <c r="AJ1642" s="1"/>
  <c r="AH1643"/>
  <c r="BD1628"/>
  <c r="BE1628" s="1"/>
  <c r="BC1629"/>
  <c r="AF1644"/>
  <c r="AG1644" s="1"/>
  <c r="AE1645"/>
  <c r="AW1633"/>
  <c r="AX1632"/>
  <c r="AY1632" s="1"/>
  <c r="AN1639"/>
  <c r="AO1638"/>
  <c r="AP1638" s="1"/>
  <c r="AB1647"/>
  <c r="AC1646"/>
  <c r="AD1646" s="1"/>
  <c r="AR1636"/>
  <c r="AS1636" s="1"/>
  <c r="AQ1637"/>
  <c r="BJ1624"/>
  <c r="BK1624" s="1"/>
  <c r="BI1625"/>
  <c r="CQ823"/>
  <c r="CR823" s="1"/>
  <c r="CP824"/>
  <c r="CH829"/>
  <c r="CI829" s="1"/>
  <c r="CG830"/>
  <c r="BR42"/>
  <c r="BS41"/>
  <c r="BT41" s="1"/>
  <c r="BM843"/>
  <c r="BN843" s="1"/>
  <c r="BL844"/>
  <c r="CB35"/>
  <c r="CC35" s="1"/>
  <c r="CA36"/>
  <c r="CE33"/>
  <c r="CF33" s="1"/>
  <c r="CD34"/>
  <c r="BS839"/>
  <c r="BT839" s="1"/>
  <c r="BR840"/>
  <c r="CV19"/>
  <c r="CV22" s="1"/>
  <c r="J51"/>
  <c r="CS819"/>
  <c r="CS822" s="1"/>
  <c r="J850"/>
  <c r="BY835"/>
  <c r="BZ835" s="1"/>
  <c r="BX836"/>
  <c r="BG49"/>
  <c r="BH49" s="1"/>
  <c r="BF50"/>
  <c r="BY37"/>
  <c r="BZ37" s="1"/>
  <c r="BX38"/>
  <c r="CA834"/>
  <c r="CB833"/>
  <c r="CC833" s="1"/>
  <c r="BV837"/>
  <c r="BW837" s="1"/>
  <c r="BU838"/>
  <c r="BM45"/>
  <c r="BN45" s="1"/>
  <c r="BL46"/>
  <c r="BP841"/>
  <c r="BQ841" s="1"/>
  <c r="BO842"/>
  <c r="CK29"/>
  <c r="CL29" s="1"/>
  <c r="CJ30"/>
  <c r="CT23"/>
  <c r="CU23" s="1"/>
  <c r="CS24"/>
  <c r="CE831"/>
  <c r="CF831" s="1"/>
  <c r="CD832"/>
  <c r="BP43"/>
  <c r="BQ43" s="1"/>
  <c r="BO44"/>
  <c r="BV39"/>
  <c r="BW39" s="1"/>
  <c r="BU40"/>
  <c r="BD849"/>
  <c r="BE849" s="1"/>
  <c r="BC850"/>
  <c r="CQ25"/>
  <c r="CR25" s="1"/>
  <c r="CP26"/>
  <c r="CN825"/>
  <c r="CO825" s="1"/>
  <c r="CM826"/>
  <c r="BJ845"/>
  <c r="BK845" s="1"/>
  <c r="BI846"/>
  <c r="BF848"/>
  <c r="BG847"/>
  <c r="BH847" s="1"/>
  <c r="BA851"/>
  <c r="BB851" s="1"/>
  <c r="BA854" s="1"/>
  <c r="C46" i="10" s="1"/>
  <c r="AZ854" i="2"/>
  <c r="D46" i="10" s="1"/>
  <c r="BD51" i="2"/>
  <c r="BE51" s="1"/>
  <c r="BD54" s="1"/>
  <c r="C48" i="10" s="1"/>
  <c r="BC54" i="2"/>
  <c r="D48" i="10" s="1"/>
  <c r="BJ47" i="2"/>
  <c r="BK47" s="1"/>
  <c r="BI48"/>
  <c r="CN27"/>
  <c r="CO27" s="1"/>
  <c r="CM28"/>
  <c r="CG32"/>
  <c r="CH31"/>
  <c r="CI31" s="1"/>
  <c r="CK827"/>
  <c r="CL827" s="1"/>
  <c r="CJ828"/>
  <c r="BI1626" l="1"/>
  <c r="BJ1625"/>
  <c r="BK1625" s="1"/>
  <c r="AI1643"/>
  <c r="AJ1643" s="1"/>
  <c r="AH1644"/>
  <c r="AK1642"/>
  <c r="AL1641"/>
  <c r="AM1641" s="1"/>
  <c r="Y1650"/>
  <c r="Z1649"/>
  <c r="AA1649" s="1"/>
  <c r="BA1631"/>
  <c r="BB1631" s="1"/>
  <c r="AZ1632"/>
  <c r="BF1628"/>
  <c r="BG1627"/>
  <c r="BH1627" s="1"/>
  <c r="AB1648"/>
  <c r="AC1647"/>
  <c r="AD1647" s="1"/>
  <c r="AW1634"/>
  <c r="AX1633"/>
  <c r="AY1633" s="1"/>
  <c r="BD1629"/>
  <c r="BE1629" s="1"/>
  <c r="BC1630"/>
  <c r="AN1640"/>
  <c r="AO1639"/>
  <c r="AP1639" s="1"/>
  <c r="AF1645"/>
  <c r="AG1645" s="1"/>
  <c r="AE1646"/>
  <c r="W1651"/>
  <c r="X1651" s="1"/>
  <c r="W1654" s="1"/>
  <c r="C17" i="10" s="1"/>
  <c r="V1654" i="2"/>
  <c r="D17" i="10" s="1"/>
  <c r="E15" s="1"/>
  <c r="EO4811" i="2" s="1"/>
  <c r="BM1623"/>
  <c r="BN1623" s="1"/>
  <c r="BL1624"/>
  <c r="B12" i="10"/>
  <c r="AR1637" i="2"/>
  <c r="AS1637" s="1"/>
  <c r="AQ1638"/>
  <c r="AU1635"/>
  <c r="AV1635" s="1"/>
  <c r="AT1636"/>
  <c r="BO1619"/>
  <c r="BO1622" s="1"/>
  <c r="BP1622" s="1"/>
  <c r="J1640"/>
  <c r="CH32"/>
  <c r="CI32" s="1"/>
  <c r="CG33"/>
  <c r="BJ846"/>
  <c r="BK846" s="1"/>
  <c r="BI847"/>
  <c r="CQ26"/>
  <c r="CR26" s="1"/>
  <c r="CP27"/>
  <c r="BC851"/>
  <c r="BD850"/>
  <c r="BE850" s="1"/>
  <c r="BV40"/>
  <c r="BW40" s="1"/>
  <c r="BU41"/>
  <c r="BP44"/>
  <c r="BQ44" s="1"/>
  <c r="BO45"/>
  <c r="CT24"/>
  <c r="CU24" s="1"/>
  <c r="CS25"/>
  <c r="CK30"/>
  <c r="CL30" s="1"/>
  <c r="CJ31"/>
  <c r="BP842"/>
  <c r="BQ842" s="1"/>
  <c r="BO843"/>
  <c r="BM46"/>
  <c r="BN46" s="1"/>
  <c r="BL47"/>
  <c r="BV838"/>
  <c r="BW838" s="1"/>
  <c r="BU839"/>
  <c r="BY38"/>
  <c r="BZ38" s="1"/>
  <c r="BX39"/>
  <c r="BG50"/>
  <c r="BH50" s="1"/>
  <c r="BF51"/>
  <c r="BY836"/>
  <c r="BZ836" s="1"/>
  <c r="BX837"/>
  <c r="CT819"/>
  <c r="I851"/>
  <c r="CW19"/>
  <c r="I52"/>
  <c r="BS840"/>
  <c r="BT840" s="1"/>
  <c r="BR841"/>
  <c r="CE34"/>
  <c r="CF34" s="1"/>
  <c r="CD35"/>
  <c r="CA37"/>
  <c r="CB36"/>
  <c r="CC36" s="1"/>
  <c r="BL845"/>
  <c r="BM844"/>
  <c r="BN844" s="1"/>
  <c r="CH830"/>
  <c r="CI830" s="1"/>
  <c r="CG831"/>
  <c r="CQ824"/>
  <c r="CR824" s="1"/>
  <c r="CP825"/>
  <c r="CK828"/>
  <c r="CL828" s="1"/>
  <c r="CJ829"/>
  <c r="CN28"/>
  <c r="CO28" s="1"/>
  <c r="CM29"/>
  <c r="BI49"/>
  <c r="BJ48"/>
  <c r="BK48" s="1"/>
  <c r="BG848"/>
  <c r="BH848" s="1"/>
  <c r="BF849"/>
  <c r="CN826"/>
  <c r="CO826" s="1"/>
  <c r="CM827"/>
  <c r="CE832"/>
  <c r="CF832" s="1"/>
  <c r="CD833"/>
  <c r="CB834"/>
  <c r="CC834" s="1"/>
  <c r="CA835"/>
  <c r="CT822"/>
  <c r="CT854" s="1"/>
  <c r="C91" i="10" s="1"/>
  <c r="CS823" i="2"/>
  <c r="CW22"/>
  <c r="CW54" s="1"/>
  <c r="C93" i="10" s="1"/>
  <c r="CV23" i="2"/>
  <c r="BS42"/>
  <c r="BT42" s="1"/>
  <c r="BR43"/>
  <c r="I1641" l="1"/>
  <c r="BP1619"/>
  <c r="BO1623" s="1"/>
  <c r="AQ1639"/>
  <c r="AR1638"/>
  <c r="AS1638" s="1"/>
  <c r="AC1648"/>
  <c r="AD1648" s="1"/>
  <c r="AB1649"/>
  <c r="AK1643"/>
  <c r="AL1642"/>
  <c r="AM1642" s="1"/>
  <c r="BI1627"/>
  <c r="BJ1626"/>
  <c r="BK1626" s="1"/>
  <c r="BL1625"/>
  <c r="BM1624"/>
  <c r="BN1624" s="1"/>
  <c r="AE1647"/>
  <c r="AF1646"/>
  <c r="AG1646" s="1"/>
  <c r="BC1631"/>
  <c r="BD1630"/>
  <c r="BE1630" s="1"/>
  <c r="AZ1633"/>
  <c r="BA1632"/>
  <c r="BB1632" s="1"/>
  <c r="AT1637"/>
  <c r="AU1636"/>
  <c r="AV1636" s="1"/>
  <c r="AO1640"/>
  <c r="AP1640" s="1"/>
  <c r="AN1641"/>
  <c r="AX1634"/>
  <c r="AY1634" s="1"/>
  <c r="AW1635"/>
  <c r="BF1629"/>
  <c r="BG1628"/>
  <c r="BH1628" s="1"/>
  <c r="Y1651"/>
  <c r="Z1650"/>
  <c r="AA1650" s="1"/>
  <c r="EP4811"/>
  <c r="A15" i="10"/>
  <c r="B15" s="1"/>
  <c r="AH1645" i="2"/>
  <c r="AI1644"/>
  <c r="AJ1644" s="1"/>
  <c r="CW23"/>
  <c r="CX23" s="1"/>
  <c r="CV24"/>
  <c r="CT823"/>
  <c r="CU823" s="1"/>
  <c r="CS824"/>
  <c r="CE833"/>
  <c r="CF833" s="1"/>
  <c r="CD834"/>
  <c r="BM845"/>
  <c r="BN845" s="1"/>
  <c r="BL846"/>
  <c r="CB37"/>
  <c r="CC37" s="1"/>
  <c r="CA38"/>
  <c r="BS43"/>
  <c r="BT43" s="1"/>
  <c r="BR44"/>
  <c r="CB835"/>
  <c r="CC835" s="1"/>
  <c r="CA836"/>
  <c r="CN827"/>
  <c r="CO827" s="1"/>
  <c r="CM828"/>
  <c r="BG849"/>
  <c r="BH849" s="1"/>
  <c r="BF850"/>
  <c r="BJ49"/>
  <c r="BK49" s="1"/>
  <c r="BI50"/>
  <c r="CN29"/>
  <c r="CO29" s="1"/>
  <c r="CM30"/>
  <c r="CK829"/>
  <c r="CL829" s="1"/>
  <c r="CJ830"/>
  <c r="CQ825"/>
  <c r="CR825" s="1"/>
  <c r="CP826"/>
  <c r="CH831"/>
  <c r="CI831" s="1"/>
  <c r="CG832"/>
  <c r="CE35"/>
  <c r="CF35" s="1"/>
  <c r="CD36"/>
  <c r="BS841"/>
  <c r="BT841" s="1"/>
  <c r="BR842"/>
  <c r="CY19"/>
  <c r="CY22" s="1"/>
  <c r="J52"/>
  <c r="CV819"/>
  <c r="CV822" s="1"/>
  <c r="J851"/>
  <c r="BY837"/>
  <c r="BZ837" s="1"/>
  <c r="BX838"/>
  <c r="BG51"/>
  <c r="BH51" s="1"/>
  <c r="BG54" s="1"/>
  <c r="C51" i="10" s="1"/>
  <c r="BF54" i="2"/>
  <c r="D51" i="10" s="1"/>
  <c r="BY39" i="2"/>
  <c r="BZ39" s="1"/>
  <c r="BX40"/>
  <c r="BV839"/>
  <c r="BW839" s="1"/>
  <c r="BU840"/>
  <c r="BM47"/>
  <c r="BN47" s="1"/>
  <c r="BL48"/>
  <c r="BP843"/>
  <c r="BQ843" s="1"/>
  <c r="BO844"/>
  <c r="CK31"/>
  <c r="CL31" s="1"/>
  <c r="CJ32"/>
  <c r="CT25"/>
  <c r="CU25" s="1"/>
  <c r="CS26"/>
  <c r="BP45"/>
  <c r="BQ45" s="1"/>
  <c r="BO46"/>
  <c r="BV41"/>
  <c r="BW41" s="1"/>
  <c r="BU42"/>
  <c r="CQ27"/>
  <c r="CR27" s="1"/>
  <c r="CP28"/>
  <c r="BJ847"/>
  <c r="BK847" s="1"/>
  <c r="BI848"/>
  <c r="CH33"/>
  <c r="CI33" s="1"/>
  <c r="CG34"/>
  <c r="BD851"/>
  <c r="BE851" s="1"/>
  <c r="BD854" s="1"/>
  <c r="C49" i="10" s="1"/>
  <c r="BC854" i="2"/>
  <c r="D49" i="10" s="1"/>
  <c r="AI1645" i="2" l="1"/>
  <c r="AJ1645" s="1"/>
  <c r="AH1646"/>
  <c r="Z1651"/>
  <c r="AA1651" s="1"/>
  <c r="Z1654" s="1"/>
  <c r="C20" i="10" s="1"/>
  <c r="Y1654" i="2"/>
  <c r="D20" i="10" s="1"/>
  <c r="E18" s="1"/>
  <c r="EO4814" i="2" s="1"/>
  <c r="AU1637"/>
  <c r="AV1637" s="1"/>
  <c r="AT1638"/>
  <c r="BD1631"/>
  <c r="BE1631" s="1"/>
  <c r="BC1632"/>
  <c r="BR1619"/>
  <c r="BR1622" s="1"/>
  <c r="BS1622" s="1"/>
  <c r="J1641"/>
  <c r="AX1635"/>
  <c r="AY1635" s="1"/>
  <c r="AW1636"/>
  <c r="AF1647"/>
  <c r="AG1647" s="1"/>
  <c r="AE1648"/>
  <c r="BI1628"/>
  <c r="BJ1627"/>
  <c r="BK1627" s="1"/>
  <c r="AB1650"/>
  <c r="AC1649"/>
  <c r="AD1649" s="1"/>
  <c r="BO1624"/>
  <c r="BP1623"/>
  <c r="BQ1623" s="1"/>
  <c r="BG1629"/>
  <c r="BH1629" s="1"/>
  <c r="BF1630"/>
  <c r="BA1633"/>
  <c r="BB1633" s="1"/>
  <c r="AZ1634"/>
  <c r="AK1644"/>
  <c r="AL1643"/>
  <c r="AM1643" s="1"/>
  <c r="AQ1640"/>
  <c r="AR1639"/>
  <c r="AS1639" s="1"/>
  <c r="AO1641"/>
  <c r="AP1641" s="1"/>
  <c r="AN1642"/>
  <c r="BM1625"/>
  <c r="BN1625" s="1"/>
  <c r="BL1626"/>
  <c r="CW822"/>
  <c r="CW854" s="1"/>
  <c r="C94" i="10" s="1"/>
  <c r="CV823" i="2"/>
  <c r="CZ22"/>
  <c r="CZ54" s="1"/>
  <c r="C96" i="10" s="1"/>
  <c r="CY23" i="2"/>
  <c r="CQ826"/>
  <c r="CR826" s="1"/>
  <c r="CP827"/>
  <c r="CN828"/>
  <c r="CO828" s="1"/>
  <c r="CM829"/>
  <c r="CB836"/>
  <c r="CC836" s="1"/>
  <c r="CA837"/>
  <c r="BS44"/>
  <c r="BT44" s="1"/>
  <c r="BR45"/>
  <c r="CB38"/>
  <c r="CC38" s="1"/>
  <c r="CA39"/>
  <c r="BM846"/>
  <c r="BN846" s="1"/>
  <c r="BL847"/>
  <c r="CE834"/>
  <c r="CF834" s="1"/>
  <c r="CD835"/>
  <c r="CT824"/>
  <c r="CU824" s="1"/>
  <c r="CS825"/>
  <c r="CW24"/>
  <c r="CX24" s="1"/>
  <c r="CV25"/>
  <c r="CH34"/>
  <c r="CI34" s="1"/>
  <c r="CG35"/>
  <c r="BJ848"/>
  <c r="BK848" s="1"/>
  <c r="BI849"/>
  <c r="CQ28"/>
  <c r="CR28" s="1"/>
  <c r="CP29"/>
  <c r="BV42"/>
  <c r="BW42" s="1"/>
  <c r="BU43"/>
  <c r="BP46"/>
  <c r="BQ46" s="1"/>
  <c r="BO47"/>
  <c r="CT26"/>
  <c r="CU26" s="1"/>
  <c r="CS27"/>
  <c r="CK32"/>
  <c r="CL32" s="1"/>
  <c r="CJ33"/>
  <c r="BO845"/>
  <c r="BP844"/>
  <c r="BQ844" s="1"/>
  <c r="BM48"/>
  <c r="BN48" s="1"/>
  <c r="BL49"/>
  <c r="BV840"/>
  <c r="BW840" s="1"/>
  <c r="BU841"/>
  <c r="BY40"/>
  <c r="BZ40" s="1"/>
  <c r="BX41"/>
  <c r="BY838"/>
  <c r="BZ838" s="1"/>
  <c r="BX839"/>
  <c r="CW819"/>
  <c r="I852"/>
  <c r="CZ19"/>
  <c r="I53"/>
  <c r="BS842"/>
  <c r="BT842" s="1"/>
  <c r="BR843"/>
  <c r="CD37"/>
  <c r="CE36"/>
  <c r="CF36" s="1"/>
  <c r="CH832"/>
  <c r="CI832" s="1"/>
  <c r="CG833"/>
  <c r="CK830"/>
  <c r="CL830" s="1"/>
  <c r="CJ831"/>
  <c r="CN30"/>
  <c r="CO30" s="1"/>
  <c r="CM31"/>
  <c r="BI51"/>
  <c r="BJ50"/>
  <c r="BK50" s="1"/>
  <c r="BG850"/>
  <c r="BH850" s="1"/>
  <c r="BF851"/>
  <c r="BM1626" l="1"/>
  <c r="BN1626" s="1"/>
  <c r="BL1627"/>
  <c r="AO1642"/>
  <c r="AP1642" s="1"/>
  <c r="AN1643"/>
  <c r="BF1631"/>
  <c r="BG1630"/>
  <c r="BH1630" s="1"/>
  <c r="AF1648"/>
  <c r="AG1648" s="1"/>
  <c r="AE1649"/>
  <c r="I1642"/>
  <c r="BS1619"/>
  <c r="BR1623" s="1"/>
  <c r="AT1639"/>
  <c r="AU1638"/>
  <c r="AV1638" s="1"/>
  <c r="AH1647"/>
  <c r="AI1646"/>
  <c r="AJ1646" s="1"/>
  <c r="AB1651"/>
  <c r="AC1650"/>
  <c r="AD1650" s="1"/>
  <c r="AR1640"/>
  <c r="AS1640" s="1"/>
  <c r="AQ1641"/>
  <c r="BO1625"/>
  <c r="BP1624"/>
  <c r="BQ1624" s="1"/>
  <c r="BI1629"/>
  <c r="BJ1628"/>
  <c r="BK1628" s="1"/>
  <c r="AK1645"/>
  <c r="AL1644"/>
  <c r="AM1644" s="1"/>
  <c r="AZ1635"/>
  <c r="BA1634"/>
  <c r="BB1634" s="1"/>
  <c r="AW1637"/>
  <c r="AX1636"/>
  <c r="AY1636" s="1"/>
  <c r="BC1633"/>
  <c r="BD1632"/>
  <c r="BE1632" s="1"/>
  <c r="EP4814"/>
  <c r="A18" i="10"/>
  <c r="BG851" i="2"/>
  <c r="BH851" s="1"/>
  <c r="BG854" s="1"/>
  <c r="C52" i="10" s="1"/>
  <c r="BF854" i="2"/>
  <c r="D52" i="10" s="1"/>
  <c r="CG834" i="2"/>
  <c r="CH833"/>
  <c r="CI833" s="1"/>
  <c r="CE37"/>
  <c r="CF37" s="1"/>
  <c r="CD38"/>
  <c r="BY41"/>
  <c r="BZ41" s="1"/>
  <c r="BX42"/>
  <c r="BV841"/>
  <c r="BW841" s="1"/>
  <c r="BU842"/>
  <c r="BM49"/>
  <c r="BN49" s="1"/>
  <c r="BL50"/>
  <c r="CJ34"/>
  <c r="CK33"/>
  <c r="CL33" s="1"/>
  <c r="CT27"/>
  <c r="CU27" s="1"/>
  <c r="CS28"/>
  <c r="BO48"/>
  <c r="BP47"/>
  <c r="BQ47" s="1"/>
  <c r="BU44"/>
  <c r="BV43"/>
  <c r="BW43" s="1"/>
  <c r="CB837"/>
  <c r="CC837" s="1"/>
  <c r="CA838"/>
  <c r="CN829"/>
  <c r="CO829" s="1"/>
  <c r="CM830"/>
  <c r="CQ827"/>
  <c r="CR827" s="1"/>
  <c r="CP828"/>
  <c r="BJ51"/>
  <c r="BK51" s="1"/>
  <c r="BJ54" s="1"/>
  <c r="C54" i="10" s="1"/>
  <c r="BI54" i="2"/>
  <c r="D54" i="10" s="1"/>
  <c r="CN31" i="2"/>
  <c r="CO31" s="1"/>
  <c r="CM32"/>
  <c r="CK831"/>
  <c r="CL831" s="1"/>
  <c r="CJ832"/>
  <c r="BS843"/>
  <c r="BT843" s="1"/>
  <c r="BR844"/>
  <c r="DB19"/>
  <c r="DB22" s="1"/>
  <c r="J53"/>
  <c r="CY819"/>
  <c r="CY822" s="1"/>
  <c r="J852"/>
  <c r="BY839"/>
  <c r="BZ839" s="1"/>
  <c r="BX840"/>
  <c r="BP845"/>
  <c r="BQ845" s="1"/>
  <c r="BO846"/>
  <c r="CQ29"/>
  <c r="CR29" s="1"/>
  <c r="CP30"/>
  <c r="BI850"/>
  <c r="BJ849"/>
  <c r="BK849" s="1"/>
  <c r="CG36"/>
  <c r="CH35"/>
  <c r="CI35" s="1"/>
  <c r="CW25"/>
  <c r="CX25" s="1"/>
  <c r="CV26"/>
  <c r="CT825"/>
  <c r="CU825" s="1"/>
  <c r="CS826"/>
  <c r="CD836"/>
  <c r="CE835"/>
  <c r="CF835" s="1"/>
  <c r="BL848"/>
  <c r="BM847"/>
  <c r="BN847" s="1"/>
  <c r="CB39"/>
  <c r="CC39" s="1"/>
  <c r="CA40"/>
  <c r="BS45"/>
  <c r="BT45" s="1"/>
  <c r="BR46"/>
  <c r="CZ23"/>
  <c r="DA23" s="1"/>
  <c r="CY24"/>
  <c r="CW823"/>
  <c r="CX823" s="1"/>
  <c r="CV824"/>
  <c r="AX1637" l="1"/>
  <c r="AY1637" s="1"/>
  <c r="AW1638"/>
  <c r="AI1647"/>
  <c r="AJ1647" s="1"/>
  <c r="AH1648"/>
  <c r="J1642"/>
  <c r="BU1619"/>
  <c r="BU1622" s="1"/>
  <c r="BV1622" s="1"/>
  <c r="BG1631"/>
  <c r="BH1631" s="1"/>
  <c r="BF1632"/>
  <c r="BI1630"/>
  <c r="BJ1629"/>
  <c r="BK1629" s="1"/>
  <c r="BS1623"/>
  <c r="BT1623" s="1"/>
  <c r="BR1624"/>
  <c r="BL1628"/>
  <c r="BM1627"/>
  <c r="BN1627" s="1"/>
  <c r="B18" i="10"/>
  <c r="BD1633" i="2"/>
  <c r="BE1633" s="1"/>
  <c r="BC1634"/>
  <c r="AZ1636"/>
  <c r="BA1635"/>
  <c r="BB1635" s="1"/>
  <c r="AQ1642"/>
  <c r="AR1641"/>
  <c r="AS1641" s="1"/>
  <c r="AU1639"/>
  <c r="AV1639" s="1"/>
  <c r="AT1640"/>
  <c r="AL1645"/>
  <c r="AM1645" s="1"/>
  <c r="AK1646"/>
  <c r="BP1625"/>
  <c r="BQ1625" s="1"/>
  <c r="BO1626"/>
  <c r="AC1651"/>
  <c r="AD1651" s="1"/>
  <c r="AC1654" s="1"/>
  <c r="C23" i="10" s="1"/>
  <c r="AB1654" i="2"/>
  <c r="D23" i="10" s="1"/>
  <c r="E21" s="1"/>
  <c r="EO4817" i="2" s="1"/>
  <c r="AE1650"/>
  <c r="AF1649"/>
  <c r="AG1649" s="1"/>
  <c r="AN1644"/>
  <c r="AO1643"/>
  <c r="AP1643" s="1"/>
  <c r="CW824"/>
  <c r="CX824" s="1"/>
  <c r="CV825"/>
  <c r="BS46"/>
  <c r="BT46" s="1"/>
  <c r="BR47"/>
  <c r="CB40"/>
  <c r="CC40" s="1"/>
  <c r="CA41"/>
  <c r="CW26"/>
  <c r="CX26" s="1"/>
  <c r="CV27"/>
  <c r="CQ30"/>
  <c r="CR30" s="1"/>
  <c r="CP31"/>
  <c r="CZ822"/>
  <c r="CZ854" s="1"/>
  <c r="C97" i="10" s="1"/>
  <c r="CY823" i="2"/>
  <c r="DC22"/>
  <c r="DC54" s="1"/>
  <c r="C99" i="10" s="1"/>
  <c r="DB23" i="2"/>
  <c r="CK832"/>
  <c r="CL832" s="1"/>
  <c r="CJ833"/>
  <c r="CN32"/>
  <c r="CO32" s="1"/>
  <c r="CM33"/>
  <c r="CN830"/>
  <c r="CO830" s="1"/>
  <c r="CM831"/>
  <c r="CB838"/>
  <c r="CC838" s="1"/>
  <c r="CA839"/>
  <c r="CK34"/>
  <c r="CL34" s="1"/>
  <c r="CJ35"/>
  <c r="CH834"/>
  <c r="CI834" s="1"/>
  <c r="CG835"/>
  <c r="CZ24"/>
  <c r="DA24" s="1"/>
  <c r="CY25"/>
  <c r="BM848"/>
  <c r="BN848" s="1"/>
  <c r="BL849"/>
  <c r="CE836"/>
  <c r="CF836" s="1"/>
  <c r="CD837"/>
  <c r="CT826"/>
  <c r="CU826" s="1"/>
  <c r="CS827"/>
  <c r="CH36"/>
  <c r="CI36" s="1"/>
  <c r="CG37"/>
  <c r="BJ850"/>
  <c r="BK850" s="1"/>
  <c r="BI851"/>
  <c r="BO847"/>
  <c r="BP846"/>
  <c r="BQ846" s="1"/>
  <c r="BY840"/>
  <c r="BZ840" s="1"/>
  <c r="BX841"/>
  <c r="CZ819"/>
  <c r="I853"/>
  <c r="DC19"/>
  <c r="I54"/>
  <c r="BS844"/>
  <c r="BT844" s="1"/>
  <c r="BR845"/>
  <c r="CQ828"/>
  <c r="CR828" s="1"/>
  <c r="CP829"/>
  <c r="BV44"/>
  <c r="BW44" s="1"/>
  <c r="BU45"/>
  <c r="BP48"/>
  <c r="BQ48" s="1"/>
  <c r="BO49"/>
  <c r="CT28"/>
  <c r="CU28" s="1"/>
  <c r="CS29"/>
  <c r="BM50"/>
  <c r="BN50" s="1"/>
  <c r="BL51"/>
  <c r="BV842"/>
  <c r="BW842" s="1"/>
  <c r="BU843"/>
  <c r="BX43"/>
  <c r="BY42"/>
  <c r="BZ42" s="1"/>
  <c r="CE38"/>
  <c r="CF38" s="1"/>
  <c r="CD39"/>
  <c r="BP1626" l="1"/>
  <c r="BQ1626" s="1"/>
  <c r="BO1627"/>
  <c r="AN1645"/>
  <c r="AO1644"/>
  <c r="AP1644" s="1"/>
  <c r="BA1636"/>
  <c r="BB1636" s="1"/>
  <c r="AZ1637"/>
  <c r="AX1638"/>
  <c r="AY1638" s="1"/>
  <c r="AW1639"/>
  <c r="BC1635"/>
  <c r="BD1634"/>
  <c r="BE1634" s="1"/>
  <c r="BL1629"/>
  <c r="BM1628"/>
  <c r="BN1628" s="1"/>
  <c r="BI1631"/>
  <c r="BJ1630"/>
  <c r="BK1630" s="1"/>
  <c r="BV1619"/>
  <c r="BU1623" s="1"/>
  <c r="I1643"/>
  <c r="EP4817"/>
  <c r="A21" i="10"/>
  <c r="AL1646" i="2"/>
  <c r="AM1646" s="1"/>
  <c r="AK1647"/>
  <c r="AE1651"/>
  <c r="AF1650"/>
  <c r="AG1650" s="1"/>
  <c r="AT1641"/>
  <c r="AU1640"/>
  <c r="AV1640" s="1"/>
  <c r="AQ1643"/>
  <c r="AR1642"/>
  <c r="AS1642" s="1"/>
  <c r="BS1624"/>
  <c r="BT1624" s="1"/>
  <c r="BR1625"/>
  <c r="BG1632"/>
  <c r="BH1632" s="1"/>
  <c r="BF1633"/>
  <c r="AI1648"/>
  <c r="AJ1648" s="1"/>
  <c r="AH1649"/>
  <c r="BP847"/>
  <c r="BQ847" s="1"/>
  <c r="BO848"/>
  <c r="CT827"/>
  <c r="CU827" s="1"/>
  <c r="CS828"/>
  <c r="CE837"/>
  <c r="CF837" s="1"/>
  <c r="CD838"/>
  <c r="BM849"/>
  <c r="BN849" s="1"/>
  <c r="BL850"/>
  <c r="CN33"/>
  <c r="CO33" s="1"/>
  <c r="CM34"/>
  <c r="CK833"/>
  <c r="CL833" s="1"/>
  <c r="CJ834"/>
  <c r="CQ31"/>
  <c r="CR31" s="1"/>
  <c r="CP32"/>
  <c r="CW27"/>
  <c r="CX27" s="1"/>
  <c r="CV28"/>
  <c r="CB41"/>
  <c r="CC41" s="1"/>
  <c r="CA42"/>
  <c r="BS47"/>
  <c r="BT47" s="1"/>
  <c r="BR48"/>
  <c r="CW825"/>
  <c r="CX825" s="1"/>
  <c r="CV826"/>
  <c r="BY43"/>
  <c r="BZ43" s="1"/>
  <c r="BX44"/>
  <c r="CE39"/>
  <c r="CF39" s="1"/>
  <c r="CD40"/>
  <c r="BV843"/>
  <c r="BW843" s="1"/>
  <c r="BU844"/>
  <c r="BM51"/>
  <c r="BN51" s="1"/>
  <c r="BM54" s="1"/>
  <c r="C57" i="10" s="1"/>
  <c r="BL54" i="2"/>
  <c r="D57" i="10" s="1"/>
  <c r="CT29" i="2"/>
  <c r="CU29" s="1"/>
  <c r="CS30"/>
  <c r="BP49"/>
  <c r="BQ49" s="1"/>
  <c r="BO50"/>
  <c r="BV45"/>
  <c r="BW45" s="1"/>
  <c r="BU46"/>
  <c r="CQ829"/>
  <c r="CR829" s="1"/>
  <c r="CP830"/>
  <c r="BS845"/>
  <c r="BT845" s="1"/>
  <c r="BR846"/>
  <c r="DE19"/>
  <c r="DE22" s="1"/>
  <c r="J54"/>
  <c r="DB819"/>
  <c r="DB822" s="1"/>
  <c r="J853"/>
  <c r="BY841"/>
  <c r="BZ841" s="1"/>
  <c r="BX842"/>
  <c r="BJ851"/>
  <c r="BK851" s="1"/>
  <c r="BJ854" s="1"/>
  <c r="C55" i="10" s="1"/>
  <c r="BI854" i="2"/>
  <c r="D55" i="10" s="1"/>
  <c r="CH37" i="2"/>
  <c r="CI37" s="1"/>
  <c r="CG38"/>
  <c r="CZ25"/>
  <c r="DA25" s="1"/>
  <c r="CY26"/>
  <c r="CH835"/>
  <c r="CI835" s="1"/>
  <c r="CG836"/>
  <c r="CK35"/>
  <c r="CL35" s="1"/>
  <c r="CJ36"/>
  <c r="CB839"/>
  <c r="CC839" s="1"/>
  <c r="CA840"/>
  <c r="CN831"/>
  <c r="CO831" s="1"/>
  <c r="CM832"/>
  <c r="DC23"/>
  <c r="DD23" s="1"/>
  <c r="DB24"/>
  <c r="CZ823"/>
  <c r="DA823" s="1"/>
  <c r="CY824"/>
  <c r="AI1649" l="1"/>
  <c r="AJ1649" s="1"/>
  <c r="AH1650"/>
  <c r="BR1626"/>
  <c r="BS1625"/>
  <c r="BT1625" s="1"/>
  <c r="BJ1631"/>
  <c r="BK1631" s="1"/>
  <c r="BI1632"/>
  <c r="BC1636"/>
  <c r="BD1635"/>
  <c r="BE1635" s="1"/>
  <c r="AQ1644"/>
  <c r="AR1643"/>
  <c r="AS1643" s="1"/>
  <c r="AF1651"/>
  <c r="AG1651" s="1"/>
  <c r="AF1654" s="1"/>
  <c r="C26" i="10" s="1"/>
  <c r="AE1654" i="2"/>
  <c r="D26" i="10" s="1"/>
  <c r="E24" s="1"/>
  <c r="EO4820" i="2" s="1"/>
  <c r="AZ1638"/>
  <c r="BA1637"/>
  <c r="BB1637" s="1"/>
  <c r="BO1628"/>
  <c r="BP1627"/>
  <c r="BQ1627" s="1"/>
  <c r="B21" i="10"/>
  <c r="BG1633" i="2"/>
  <c r="BH1633" s="1"/>
  <c r="BF1634"/>
  <c r="BU1624"/>
  <c r="BV1623"/>
  <c r="BW1623" s="1"/>
  <c r="BL1630"/>
  <c r="BM1629"/>
  <c r="BN1629" s="1"/>
  <c r="AN1646"/>
  <c r="AO1645"/>
  <c r="AP1645" s="1"/>
  <c r="AT1642"/>
  <c r="AU1641"/>
  <c r="AV1641" s="1"/>
  <c r="AL1647"/>
  <c r="AM1647" s="1"/>
  <c r="AK1648"/>
  <c r="J1643"/>
  <c r="BX1619"/>
  <c r="BX1622" s="1"/>
  <c r="AX1639"/>
  <c r="AY1639" s="1"/>
  <c r="AW1640"/>
  <c r="DC822"/>
  <c r="DC854" s="1"/>
  <c r="C100" i="10" s="1"/>
  <c r="DB823" i="2"/>
  <c r="DF22"/>
  <c r="DF54" s="1"/>
  <c r="C102" i="10" s="1"/>
  <c r="DE23" i="2"/>
  <c r="CQ830"/>
  <c r="CR830" s="1"/>
  <c r="CP831"/>
  <c r="BV46"/>
  <c r="BW46" s="1"/>
  <c r="BU47"/>
  <c r="BO51"/>
  <c r="BP50"/>
  <c r="BQ50" s="1"/>
  <c r="BX45"/>
  <c r="BY44"/>
  <c r="BZ44" s="1"/>
  <c r="CW826"/>
  <c r="CX826" s="1"/>
  <c r="CV827"/>
  <c r="BS48"/>
  <c r="BT48" s="1"/>
  <c r="BR49"/>
  <c r="CB42"/>
  <c r="CC42" s="1"/>
  <c r="CA43"/>
  <c r="CW28"/>
  <c r="CX28" s="1"/>
  <c r="CV29"/>
  <c r="CQ32"/>
  <c r="CR32" s="1"/>
  <c r="CP33"/>
  <c r="CK834"/>
  <c r="CL834" s="1"/>
  <c r="CJ835"/>
  <c r="CN34"/>
  <c r="CO34" s="1"/>
  <c r="CM35"/>
  <c r="CT828"/>
  <c r="CU828" s="1"/>
  <c r="CS829"/>
  <c r="BO849"/>
  <c r="BP848"/>
  <c r="BQ848" s="1"/>
  <c r="CZ824"/>
  <c r="DA824" s="1"/>
  <c r="CY825"/>
  <c r="DC24"/>
  <c r="DD24" s="1"/>
  <c r="DB25"/>
  <c r="CN832"/>
  <c r="CO832" s="1"/>
  <c r="CM833"/>
  <c r="CB840"/>
  <c r="CC840" s="1"/>
  <c r="CA841"/>
  <c r="CK36"/>
  <c r="CL36" s="1"/>
  <c r="CJ37"/>
  <c r="CH836"/>
  <c r="CI836" s="1"/>
  <c r="CG837"/>
  <c r="CZ26"/>
  <c r="DA26" s="1"/>
  <c r="CY27"/>
  <c r="CH38"/>
  <c r="CI38" s="1"/>
  <c r="CG39"/>
  <c r="BY842"/>
  <c r="BZ842" s="1"/>
  <c r="BX843"/>
  <c r="DC819"/>
  <c r="I854"/>
  <c r="DF19"/>
  <c r="I55"/>
  <c r="BS846"/>
  <c r="BT846" s="1"/>
  <c r="BR847"/>
  <c r="CT30"/>
  <c r="CU30" s="1"/>
  <c r="CS31"/>
  <c r="BV844"/>
  <c r="BW844" s="1"/>
  <c r="BU845"/>
  <c r="CD41"/>
  <c r="CE40"/>
  <c r="CF40" s="1"/>
  <c r="BL851"/>
  <c r="BM850"/>
  <c r="BN850" s="1"/>
  <c r="CE838"/>
  <c r="CF838" s="1"/>
  <c r="CD839"/>
  <c r="BV1624" l="1"/>
  <c r="BW1624" s="1"/>
  <c r="BU1625"/>
  <c r="AZ1639"/>
  <c r="BA1638"/>
  <c r="BB1638" s="1"/>
  <c r="BI1633"/>
  <c r="BJ1632"/>
  <c r="BK1632" s="1"/>
  <c r="AI1650"/>
  <c r="AJ1650" s="1"/>
  <c r="AH1651"/>
  <c r="BX1623"/>
  <c r="BY1622"/>
  <c r="BY1654" s="1"/>
  <c r="C71" i="10" s="1"/>
  <c r="AO1646" i="2"/>
  <c r="AP1646" s="1"/>
  <c r="AN1647"/>
  <c r="AW1641"/>
  <c r="AX1640"/>
  <c r="AY1640" s="1"/>
  <c r="AL1648"/>
  <c r="AM1648" s="1"/>
  <c r="AK1649"/>
  <c r="AT1643"/>
  <c r="AU1642"/>
  <c r="AV1642" s="1"/>
  <c r="BM1630"/>
  <c r="BN1630" s="1"/>
  <c r="BL1631"/>
  <c r="BC1637"/>
  <c r="BD1636"/>
  <c r="BE1636" s="1"/>
  <c r="BR1627"/>
  <c r="BS1626"/>
  <c r="BT1626" s="1"/>
  <c r="A24" i="10"/>
  <c r="EP4820" i="2"/>
  <c r="AR1644"/>
  <c r="AS1644" s="1"/>
  <c r="AQ1645"/>
  <c r="BY1619"/>
  <c r="I1644"/>
  <c r="BF1635"/>
  <c r="BG1634"/>
  <c r="BH1634" s="1"/>
  <c r="BO1629"/>
  <c r="BP1628"/>
  <c r="BQ1628" s="1"/>
  <c r="BM851"/>
  <c r="BN851" s="1"/>
  <c r="BM854" s="1"/>
  <c r="C58" i="10" s="1"/>
  <c r="BL854" i="2"/>
  <c r="D58" i="10" s="1"/>
  <c r="CT31" i="2"/>
  <c r="CU31" s="1"/>
  <c r="CS32"/>
  <c r="BS847"/>
  <c r="BT847" s="1"/>
  <c r="BR848"/>
  <c r="DH19"/>
  <c r="DH22" s="1"/>
  <c r="J55"/>
  <c r="DE819"/>
  <c r="DE822" s="1"/>
  <c r="J854"/>
  <c r="BY843"/>
  <c r="BZ843" s="1"/>
  <c r="BX844"/>
  <c r="BP849"/>
  <c r="BQ849" s="1"/>
  <c r="BO850"/>
  <c r="CT829"/>
  <c r="CU829" s="1"/>
  <c r="CS830"/>
  <c r="CQ33"/>
  <c r="CR33" s="1"/>
  <c r="CP34"/>
  <c r="CW827"/>
  <c r="CX827" s="1"/>
  <c r="CV828"/>
  <c r="BV47"/>
  <c r="BW47" s="1"/>
  <c r="BU48"/>
  <c r="DC823"/>
  <c r="DD823" s="1"/>
  <c r="DB824"/>
  <c r="CE41"/>
  <c r="CF41" s="1"/>
  <c r="CD42"/>
  <c r="CE839"/>
  <c r="CF839" s="1"/>
  <c r="CD840"/>
  <c r="BV845"/>
  <c r="BW845" s="1"/>
  <c r="BU846"/>
  <c r="CG40"/>
  <c r="CH39"/>
  <c r="CI39" s="1"/>
  <c r="CZ27"/>
  <c r="DA27" s="1"/>
  <c r="CY28"/>
  <c r="CG838"/>
  <c r="CH837"/>
  <c r="CI837" s="1"/>
  <c r="CK37"/>
  <c r="CL37" s="1"/>
  <c r="CJ38"/>
  <c r="CB841"/>
  <c r="CC841" s="1"/>
  <c r="CA842"/>
  <c r="CN833"/>
  <c r="CO833" s="1"/>
  <c r="CM834"/>
  <c r="DC25"/>
  <c r="DD25" s="1"/>
  <c r="DB26"/>
  <c r="CZ825"/>
  <c r="DA825" s="1"/>
  <c r="CY826"/>
  <c r="CN35"/>
  <c r="CO35" s="1"/>
  <c r="CM36"/>
  <c r="CJ836"/>
  <c r="CK835"/>
  <c r="CL835" s="1"/>
  <c r="CW29"/>
  <c r="CX29" s="1"/>
  <c r="CV30"/>
  <c r="CB43"/>
  <c r="CC43" s="1"/>
  <c r="CA44"/>
  <c r="BR50"/>
  <c r="BS49"/>
  <c r="BT49" s="1"/>
  <c r="BY45"/>
  <c r="BZ45" s="1"/>
  <c r="BX46"/>
  <c r="BP51"/>
  <c r="BQ51" s="1"/>
  <c r="BP54" s="1"/>
  <c r="C60" i="10" s="1"/>
  <c r="BO54" i="2"/>
  <c r="D60" i="10" s="1"/>
  <c r="CQ831" i="2"/>
  <c r="CR831" s="1"/>
  <c r="CP832"/>
  <c r="DF23"/>
  <c r="DG23" s="1"/>
  <c r="DE24"/>
  <c r="CA1619" l="1"/>
  <c r="CA1622" s="1"/>
  <c r="J1644"/>
  <c r="AN1648"/>
  <c r="AO1647"/>
  <c r="AP1647" s="1"/>
  <c r="AI1651"/>
  <c r="AJ1651" s="1"/>
  <c r="AI1654" s="1"/>
  <c r="C29" i="10" s="1"/>
  <c r="AH1654" i="2"/>
  <c r="D29" i="10" s="1"/>
  <c r="E27" s="1"/>
  <c r="EO4823" i="2" s="1"/>
  <c r="BG1635"/>
  <c r="BH1635" s="1"/>
  <c r="BF1636"/>
  <c r="BR1628"/>
  <c r="BS1627"/>
  <c r="BT1627" s="1"/>
  <c r="AL1649"/>
  <c r="AM1649" s="1"/>
  <c r="AK1650"/>
  <c r="BX1624"/>
  <c r="BY1623"/>
  <c r="BZ1623" s="1"/>
  <c r="BI1634"/>
  <c r="BJ1633"/>
  <c r="BK1633" s="1"/>
  <c r="AQ1646"/>
  <c r="AR1645"/>
  <c r="AS1645" s="1"/>
  <c r="BL1632"/>
  <c r="BM1631"/>
  <c r="BN1631" s="1"/>
  <c r="AX1641"/>
  <c r="AY1641" s="1"/>
  <c r="AW1642"/>
  <c r="BU1626"/>
  <c r="BV1625"/>
  <c r="BW1625" s="1"/>
  <c r="BO1630"/>
  <c r="BP1629"/>
  <c r="BQ1629" s="1"/>
  <c r="BC1638"/>
  <c r="BD1637"/>
  <c r="BE1637" s="1"/>
  <c r="AT1644"/>
  <c r="AU1643"/>
  <c r="AV1643" s="1"/>
  <c r="AZ1640"/>
  <c r="BA1639"/>
  <c r="BB1639" s="1"/>
  <c r="B24" i="10"/>
  <c r="DF24" i="2"/>
  <c r="DG24" s="1"/>
  <c r="DE25"/>
  <c r="CQ832"/>
  <c r="CR832" s="1"/>
  <c r="CP833"/>
  <c r="CA45"/>
  <c r="CB44"/>
  <c r="CC44" s="1"/>
  <c r="CW30"/>
  <c r="CX30" s="1"/>
  <c r="CV31"/>
  <c r="CK836"/>
  <c r="CL836" s="1"/>
  <c r="CJ837"/>
  <c r="BS50"/>
  <c r="BT50" s="1"/>
  <c r="BR51"/>
  <c r="CN36"/>
  <c r="CO36" s="1"/>
  <c r="CM37"/>
  <c r="CZ826"/>
  <c r="DA826" s="1"/>
  <c r="CY827"/>
  <c r="DC26"/>
  <c r="DD26" s="1"/>
  <c r="DB27"/>
  <c r="CN834"/>
  <c r="CO834" s="1"/>
  <c r="CM835"/>
  <c r="CB842"/>
  <c r="CC842" s="1"/>
  <c r="CA843"/>
  <c r="CK38"/>
  <c r="CL38" s="1"/>
  <c r="CJ39"/>
  <c r="CZ28"/>
  <c r="DA28" s="1"/>
  <c r="CY29"/>
  <c r="BV846"/>
  <c r="BW846" s="1"/>
  <c r="BU847"/>
  <c r="CE840"/>
  <c r="CF840" s="1"/>
  <c r="CD841"/>
  <c r="CD43"/>
  <c r="CE42"/>
  <c r="CF42" s="1"/>
  <c r="DC824"/>
  <c r="DD824" s="1"/>
  <c r="DB825"/>
  <c r="BV48"/>
  <c r="BW48" s="1"/>
  <c r="BU49"/>
  <c r="CW828"/>
  <c r="CX828" s="1"/>
  <c r="CV829"/>
  <c r="CQ34"/>
  <c r="CR34" s="1"/>
  <c r="CP35"/>
  <c r="BY844"/>
  <c r="BZ844" s="1"/>
  <c r="BX845"/>
  <c r="DF819"/>
  <c r="I855"/>
  <c r="DI19"/>
  <c r="I56"/>
  <c r="BR849"/>
  <c r="BS848"/>
  <c r="BT848" s="1"/>
  <c r="CT32"/>
  <c r="CU32" s="1"/>
  <c r="CS33"/>
  <c r="BY46"/>
  <c r="BZ46" s="1"/>
  <c r="BX47"/>
  <c r="CH838"/>
  <c r="CI838" s="1"/>
  <c r="CG839"/>
  <c r="CH40"/>
  <c r="CI40" s="1"/>
  <c r="CG41"/>
  <c r="CT830"/>
  <c r="CU830" s="1"/>
  <c r="CS831"/>
  <c r="BP850"/>
  <c r="BQ850" s="1"/>
  <c r="BO851"/>
  <c r="DF822"/>
  <c r="DF854" s="1"/>
  <c r="C103" i="10" s="1"/>
  <c r="DE823" i="2"/>
  <c r="DI22"/>
  <c r="DI54" s="1"/>
  <c r="C105" i="10" s="1"/>
  <c r="DH23" i="2"/>
  <c r="BC1639" l="1"/>
  <c r="BD1638"/>
  <c r="BE1638" s="1"/>
  <c r="BS1628"/>
  <c r="BT1628" s="1"/>
  <c r="BR1629"/>
  <c r="AZ1641"/>
  <c r="BA1640"/>
  <c r="BB1640" s="1"/>
  <c r="AQ1647"/>
  <c r="AR1646"/>
  <c r="AS1646" s="1"/>
  <c r="A27" i="10"/>
  <c r="B27" s="1"/>
  <c r="EP4823" i="2"/>
  <c r="I1645"/>
  <c r="CB1619"/>
  <c r="AT1645"/>
  <c r="AU1644"/>
  <c r="AV1644" s="1"/>
  <c r="BO1631"/>
  <c r="BP1630"/>
  <c r="BQ1630" s="1"/>
  <c r="AW1643"/>
  <c r="AX1642"/>
  <c r="AY1642" s="1"/>
  <c r="BJ1634"/>
  <c r="BK1634" s="1"/>
  <c r="BI1635"/>
  <c r="AN1649"/>
  <c r="AO1648"/>
  <c r="AP1648" s="1"/>
  <c r="BU1627"/>
  <c r="BV1626"/>
  <c r="BW1626" s="1"/>
  <c r="BX1625"/>
  <c r="BY1624"/>
  <c r="BZ1624" s="1"/>
  <c r="CB1622"/>
  <c r="CB1654" s="1"/>
  <c r="C74" i="10" s="1"/>
  <c r="CA1623" i="2"/>
  <c r="BL1633"/>
  <c r="BM1632"/>
  <c r="BN1632" s="1"/>
  <c r="AL1650"/>
  <c r="AM1650" s="1"/>
  <c r="AK1651"/>
  <c r="BF1637"/>
  <c r="BG1636"/>
  <c r="BH1636" s="1"/>
  <c r="BS849"/>
  <c r="BT849" s="1"/>
  <c r="BR850"/>
  <c r="CE43"/>
  <c r="CF43" s="1"/>
  <c r="CD44"/>
  <c r="BV847"/>
  <c r="BW847" s="1"/>
  <c r="BU848"/>
  <c r="CZ29"/>
  <c r="DA29" s="1"/>
  <c r="CY30"/>
  <c r="CK39"/>
  <c r="CL39" s="1"/>
  <c r="CJ40"/>
  <c r="CB843"/>
  <c r="CC843" s="1"/>
  <c r="CA844"/>
  <c r="CN835"/>
  <c r="CO835" s="1"/>
  <c r="CM836"/>
  <c r="CN37"/>
  <c r="CO37" s="1"/>
  <c r="CM38"/>
  <c r="BS51"/>
  <c r="BT51" s="1"/>
  <c r="BS54" s="1"/>
  <c r="C63" i="10" s="1"/>
  <c r="BR54" i="2"/>
  <c r="D63" i="10" s="1"/>
  <c r="CK837" i="2"/>
  <c r="CL837" s="1"/>
  <c r="CJ838"/>
  <c r="CW31"/>
  <c r="CX31" s="1"/>
  <c r="CV32"/>
  <c r="CQ833"/>
  <c r="CR833" s="1"/>
  <c r="CP834"/>
  <c r="DI23"/>
  <c r="DJ23" s="1"/>
  <c r="DH24"/>
  <c r="DF823"/>
  <c r="DG823" s="1"/>
  <c r="DE824"/>
  <c r="BP851"/>
  <c r="BQ851" s="1"/>
  <c r="BP854" s="1"/>
  <c r="C61" i="10" s="1"/>
  <c r="BO854" i="2"/>
  <c r="D61" i="10" s="1"/>
  <c r="CT831" i="2"/>
  <c r="CU831" s="1"/>
  <c r="CS832"/>
  <c r="CG42"/>
  <c r="CH41"/>
  <c r="CI41" s="1"/>
  <c r="CH839"/>
  <c r="CI839" s="1"/>
  <c r="CG840"/>
  <c r="BY47"/>
  <c r="BZ47" s="1"/>
  <c r="BX48"/>
  <c r="CT33"/>
  <c r="CU33" s="1"/>
  <c r="CS34"/>
  <c r="DK19"/>
  <c r="DK22" s="1"/>
  <c r="J56"/>
  <c r="DH819"/>
  <c r="DH822" s="1"/>
  <c r="J855"/>
  <c r="BY845"/>
  <c r="BZ845" s="1"/>
  <c r="BX846"/>
  <c r="CQ35"/>
  <c r="CR35" s="1"/>
  <c r="CP36"/>
  <c r="CW829"/>
  <c r="CX829" s="1"/>
  <c r="CV830"/>
  <c r="BV49"/>
  <c r="BW49" s="1"/>
  <c r="BU50"/>
  <c r="DC825"/>
  <c r="DD825" s="1"/>
  <c r="DB826"/>
  <c r="CE841"/>
  <c r="CF841" s="1"/>
  <c r="CD842"/>
  <c r="DC27"/>
  <c r="DD27" s="1"/>
  <c r="DB28"/>
  <c r="CZ827"/>
  <c r="DA827" s="1"/>
  <c r="CY828"/>
  <c r="CB45"/>
  <c r="CC45" s="1"/>
  <c r="CA46"/>
  <c r="DF25"/>
  <c r="DG25" s="1"/>
  <c r="DE26"/>
  <c r="BI1636" l="1"/>
  <c r="BJ1635"/>
  <c r="BK1635" s="1"/>
  <c r="BF1638"/>
  <c r="BG1637"/>
  <c r="BH1637" s="1"/>
  <c r="BM1633"/>
  <c r="BN1633" s="1"/>
  <c r="BL1634"/>
  <c r="BY1625"/>
  <c r="BZ1625" s="1"/>
  <c r="BX1626"/>
  <c r="AN1650"/>
  <c r="AO1649"/>
  <c r="AP1649" s="1"/>
  <c r="AX1643"/>
  <c r="AY1643" s="1"/>
  <c r="AW1644"/>
  <c r="AT1646"/>
  <c r="AU1645"/>
  <c r="AV1645" s="1"/>
  <c r="AR1647"/>
  <c r="AS1647" s="1"/>
  <c r="AQ1648"/>
  <c r="AL1651"/>
  <c r="AM1651" s="1"/>
  <c r="AL1654" s="1"/>
  <c r="C32" i="10" s="1"/>
  <c r="AK1654" i="2"/>
  <c r="D32" i="10" s="1"/>
  <c r="E30" s="1"/>
  <c r="EO4826" i="2" s="1"/>
  <c r="CA1624"/>
  <c r="CB1623"/>
  <c r="CC1623" s="1"/>
  <c r="BA1641"/>
  <c r="BB1641" s="1"/>
  <c r="AZ1642"/>
  <c r="BC1640"/>
  <c r="BD1639"/>
  <c r="BE1639" s="1"/>
  <c r="BU1628"/>
  <c r="BV1627"/>
  <c r="BW1627" s="1"/>
  <c r="BO1632"/>
  <c r="BP1631"/>
  <c r="BQ1631" s="1"/>
  <c r="J1645"/>
  <c r="CD1619"/>
  <c r="CD1622" s="1"/>
  <c r="BR1630"/>
  <c r="BS1629"/>
  <c r="BT1629" s="1"/>
  <c r="DL22"/>
  <c r="DL54" s="1"/>
  <c r="C108" i="10" s="1"/>
  <c r="DK23" i="2"/>
  <c r="CH42"/>
  <c r="CI42" s="1"/>
  <c r="CG43"/>
  <c r="DF26"/>
  <c r="DG26" s="1"/>
  <c r="DE27"/>
  <c r="CB46"/>
  <c r="CC46" s="1"/>
  <c r="CA47"/>
  <c r="CE842"/>
  <c r="CF842" s="1"/>
  <c r="CD843"/>
  <c r="BY846"/>
  <c r="BZ846" s="1"/>
  <c r="BX847"/>
  <c r="DI819"/>
  <c r="I856"/>
  <c r="DL19"/>
  <c r="I57"/>
  <c r="CT34"/>
  <c r="CU34" s="1"/>
  <c r="CS35"/>
  <c r="BY48"/>
  <c r="BZ48" s="1"/>
  <c r="BX49"/>
  <c r="CH840"/>
  <c r="CI840" s="1"/>
  <c r="CG841"/>
  <c r="CT832"/>
  <c r="CU832" s="1"/>
  <c r="CS833"/>
  <c r="DF824"/>
  <c r="DG824" s="1"/>
  <c r="DE825"/>
  <c r="DI24"/>
  <c r="DJ24" s="1"/>
  <c r="DH25"/>
  <c r="CQ834"/>
  <c r="CR834" s="1"/>
  <c r="CP835"/>
  <c r="CW32"/>
  <c r="CX32" s="1"/>
  <c r="CV33"/>
  <c r="CK838"/>
  <c r="CL838" s="1"/>
  <c r="CJ839"/>
  <c r="CN38"/>
  <c r="CO38" s="1"/>
  <c r="CM39"/>
  <c r="CN836"/>
  <c r="CO836" s="1"/>
  <c r="CM837"/>
  <c r="CB844"/>
  <c r="CC844" s="1"/>
  <c r="CA845"/>
  <c r="CK40"/>
  <c r="CL40" s="1"/>
  <c r="CJ41"/>
  <c r="CZ30"/>
  <c r="DA30" s="1"/>
  <c r="CY31"/>
  <c r="BU849"/>
  <c r="BV848"/>
  <c r="BW848" s="1"/>
  <c r="CE44"/>
  <c r="CF44" s="1"/>
  <c r="CD45"/>
  <c r="BR851"/>
  <c r="BS850"/>
  <c r="BT850" s="1"/>
  <c r="CZ828"/>
  <c r="DA828" s="1"/>
  <c r="CY829"/>
  <c r="DC28"/>
  <c r="DD28" s="1"/>
  <c r="DB29"/>
  <c r="DC826"/>
  <c r="DD826" s="1"/>
  <c r="DB827"/>
  <c r="BU51"/>
  <c r="BV50"/>
  <c r="BW50" s="1"/>
  <c r="CW830"/>
  <c r="CX830" s="1"/>
  <c r="CV831"/>
  <c r="CQ36"/>
  <c r="CR36" s="1"/>
  <c r="CP37"/>
  <c r="DI822"/>
  <c r="DI854" s="1"/>
  <c r="C106" i="10" s="1"/>
  <c r="DH823" i="2"/>
  <c r="AO1650" l="1"/>
  <c r="AP1650" s="1"/>
  <c r="AN1651"/>
  <c r="BJ1636"/>
  <c r="BK1636" s="1"/>
  <c r="BI1637"/>
  <c r="BR1631"/>
  <c r="BS1630"/>
  <c r="BT1630" s="1"/>
  <c r="BO1633"/>
  <c r="BP1632"/>
  <c r="BQ1632" s="1"/>
  <c r="BC1641"/>
  <c r="BD1640"/>
  <c r="BE1640" s="1"/>
  <c r="AR1648"/>
  <c r="AS1648" s="1"/>
  <c r="AQ1649"/>
  <c r="AT1647"/>
  <c r="AU1646"/>
  <c r="AV1646" s="1"/>
  <c r="BM1634"/>
  <c r="BN1634" s="1"/>
  <c r="BL1635"/>
  <c r="CE1622"/>
  <c r="CE1654" s="1"/>
  <c r="C77" i="10" s="1"/>
  <c r="CD1623" i="2"/>
  <c r="CA1625"/>
  <c r="CB1624"/>
  <c r="CC1624" s="1"/>
  <c r="BG1638"/>
  <c r="BH1638" s="1"/>
  <c r="BF1639"/>
  <c r="CE1619"/>
  <c r="I1646"/>
  <c r="BV1628"/>
  <c r="BW1628" s="1"/>
  <c r="BU1629"/>
  <c r="BA1642"/>
  <c r="BB1642" s="1"/>
  <c r="AZ1643"/>
  <c r="EP4826"/>
  <c r="A30" i="10"/>
  <c r="AX1644" i="2"/>
  <c r="AY1644" s="1"/>
  <c r="AW1645"/>
  <c r="BX1627"/>
  <c r="BY1626"/>
  <c r="BZ1626" s="1"/>
  <c r="BV51"/>
  <c r="BW51" s="1"/>
  <c r="BV54" s="1"/>
  <c r="C66" i="10" s="1"/>
  <c r="BU54" i="2"/>
  <c r="D66" i="10" s="1"/>
  <c r="BU850" i="2"/>
  <c r="BV849"/>
  <c r="BW849" s="1"/>
  <c r="CN39"/>
  <c r="CO39" s="1"/>
  <c r="CM40"/>
  <c r="CT833"/>
  <c r="CU833" s="1"/>
  <c r="CS834"/>
  <c r="DF27"/>
  <c r="DG27" s="1"/>
  <c r="DE28"/>
  <c r="CG44"/>
  <c r="CH43"/>
  <c r="CI43" s="1"/>
  <c r="DL23"/>
  <c r="DM23" s="1"/>
  <c r="DK24"/>
  <c r="DI823"/>
  <c r="DJ823" s="1"/>
  <c r="DH824"/>
  <c r="BS851"/>
  <c r="BT851" s="1"/>
  <c r="BS854" s="1"/>
  <c r="C64" i="10" s="1"/>
  <c r="BR854" i="2"/>
  <c r="D64" i="10" s="1"/>
  <c r="CQ37" i="2"/>
  <c r="CR37" s="1"/>
  <c r="CP38"/>
  <c r="CW831"/>
  <c r="CX831" s="1"/>
  <c r="CV832"/>
  <c r="DC827"/>
  <c r="DD827" s="1"/>
  <c r="DB828"/>
  <c r="DC29"/>
  <c r="DD29" s="1"/>
  <c r="DB30"/>
  <c r="CZ829"/>
  <c r="DA829" s="1"/>
  <c r="CY830"/>
  <c r="CE45"/>
  <c r="CF45" s="1"/>
  <c r="CD46"/>
  <c r="CZ31"/>
  <c r="DA31" s="1"/>
  <c r="CY32"/>
  <c r="CK41"/>
  <c r="CL41" s="1"/>
  <c r="CJ42"/>
  <c r="CB845"/>
  <c r="CC845" s="1"/>
  <c r="CA846"/>
  <c r="CN837"/>
  <c r="CO837" s="1"/>
  <c r="CM838"/>
  <c r="CJ840"/>
  <c r="CK839"/>
  <c r="CL839" s="1"/>
  <c r="CW33"/>
  <c r="CX33" s="1"/>
  <c r="CV34"/>
  <c r="CQ835"/>
  <c r="CR835" s="1"/>
  <c r="CP836"/>
  <c r="DI25"/>
  <c r="DJ25" s="1"/>
  <c r="DH26"/>
  <c r="DF825"/>
  <c r="DG825" s="1"/>
  <c r="DE826"/>
  <c r="CH841"/>
  <c r="CI841" s="1"/>
  <c r="CG842"/>
  <c r="BX50"/>
  <c r="BY49"/>
  <c r="BZ49" s="1"/>
  <c r="CT35"/>
  <c r="CU35" s="1"/>
  <c r="CS36"/>
  <c r="DN19"/>
  <c r="DN22" s="1"/>
  <c r="J57"/>
  <c r="DK819"/>
  <c r="DK822" s="1"/>
  <c r="J856"/>
  <c r="BY847"/>
  <c r="BZ847" s="1"/>
  <c r="BX848"/>
  <c r="CD844"/>
  <c r="CE843"/>
  <c r="CF843" s="1"/>
  <c r="CB47"/>
  <c r="CC47" s="1"/>
  <c r="CA48"/>
  <c r="AT1648" l="1"/>
  <c r="AU1647"/>
  <c r="AV1647" s="1"/>
  <c r="BD1641"/>
  <c r="BE1641" s="1"/>
  <c r="BC1642"/>
  <c r="BR1632"/>
  <c r="BS1631"/>
  <c r="BT1631" s="1"/>
  <c r="BU1630"/>
  <c r="BV1629"/>
  <c r="BW1629" s="1"/>
  <c r="BG1639"/>
  <c r="BH1639" s="1"/>
  <c r="BF1640"/>
  <c r="CD1624"/>
  <c r="CE1623"/>
  <c r="CF1623" s="1"/>
  <c r="AO1651"/>
  <c r="AP1651" s="1"/>
  <c r="AO1654" s="1"/>
  <c r="C35" i="10" s="1"/>
  <c r="AN1654" i="2"/>
  <c r="D35" i="10" s="1"/>
  <c r="E33" s="1"/>
  <c r="EO4829" i="2" s="1"/>
  <c r="B30" i="10"/>
  <c r="CA1626" i="2"/>
  <c r="CB1625"/>
  <c r="CC1625" s="1"/>
  <c r="BO1634"/>
  <c r="BP1633"/>
  <c r="BQ1633" s="1"/>
  <c r="BY1627"/>
  <c r="BZ1627" s="1"/>
  <c r="BX1628"/>
  <c r="AW1646"/>
  <c r="AX1645"/>
  <c r="AY1645" s="1"/>
  <c r="AZ1644"/>
  <c r="BA1643"/>
  <c r="BB1643" s="1"/>
  <c r="CG1619"/>
  <c r="CG1622" s="1"/>
  <c r="J1646"/>
  <c r="BM1635"/>
  <c r="BN1635" s="1"/>
  <c r="BL1636"/>
  <c r="AR1649"/>
  <c r="AS1649" s="1"/>
  <c r="AQ1650"/>
  <c r="BI1638"/>
  <c r="BJ1637"/>
  <c r="BK1637" s="1"/>
  <c r="CB48"/>
  <c r="CC48" s="1"/>
  <c r="CA49"/>
  <c r="BY848"/>
  <c r="BZ848" s="1"/>
  <c r="BX849"/>
  <c r="DL819"/>
  <c r="I857"/>
  <c r="DO19"/>
  <c r="I58"/>
  <c r="CT36"/>
  <c r="CU36" s="1"/>
  <c r="CS37"/>
  <c r="CH842"/>
  <c r="CI842" s="1"/>
  <c r="CG843"/>
  <c r="DF826"/>
  <c r="DG826" s="1"/>
  <c r="DE827"/>
  <c r="CK840"/>
  <c r="CL840" s="1"/>
  <c r="CJ841"/>
  <c r="CN838"/>
  <c r="CO838" s="1"/>
  <c r="CM839"/>
  <c r="CB846"/>
  <c r="CC846" s="1"/>
  <c r="CA847"/>
  <c r="CK42"/>
  <c r="CL42" s="1"/>
  <c r="CJ43"/>
  <c r="CZ32"/>
  <c r="DA32" s="1"/>
  <c r="CY33"/>
  <c r="CE46"/>
  <c r="CF46" s="1"/>
  <c r="CD47"/>
  <c r="CZ830"/>
  <c r="DA830" s="1"/>
  <c r="CY831"/>
  <c r="DC30"/>
  <c r="DD30" s="1"/>
  <c r="DB31"/>
  <c r="DC828"/>
  <c r="DD828" s="1"/>
  <c r="DB829"/>
  <c r="CW832"/>
  <c r="CX832" s="1"/>
  <c r="CV833"/>
  <c r="CQ38"/>
  <c r="CR38" s="1"/>
  <c r="CP39"/>
  <c r="CH44"/>
  <c r="CI44" s="1"/>
  <c r="CG45"/>
  <c r="CE844"/>
  <c r="CF844" s="1"/>
  <c r="CD845"/>
  <c r="DL822"/>
  <c r="DL854" s="1"/>
  <c r="C109" i="10" s="1"/>
  <c r="DK823" i="2"/>
  <c r="DO22"/>
  <c r="DO54" s="1"/>
  <c r="C111" i="10" s="1"/>
  <c r="DN23" i="2"/>
  <c r="BX51"/>
  <c r="BY50"/>
  <c r="BZ50" s="1"/>
  <c r="DI26"/>
  <c r="DJ26" s="1"/>
  <c r="DH27"/>
  <c r="CQ836"/>
  <c r="CR836" s="1"/>
  <c r="CP837"/>
  <c r="CW34"/>
  <c r="CX34" s="1"/>
  <c r="CV35"/>
  <c r="DI824"/>
  <c r="DJ824" s="1"/>
  <c r="DH825"/>
  <c r="DL24"/>
  <c r="DM24" s="1"/>
  <c r="DK25"/>
  <c r="DF28"/>
  <c r="DG28" s="1"/>
  <c r="DE29"/>
  <c r="CT834"/>
  <c r="CU834" s="1"/>
  <c r="CS835"/>
  <c r="CN40"/>
  <c r="CO40" s="1"/>
  <c r="CM41"/>
  <c r="BV850"/>
  <c r="BW850" s="1"/>
  <c r="BU851"/>
  <c r="BL1637" l="1"/>
  <c r="BM1636"/>
  <c r="BN1636" s="1"/>
  <c r="CH1622"/>
  <c r="CH1654" s="1"/>
  <c r="C80" i="10" s="1"/>
  <c r="CG1623" i="2"/>
  <c r="CA1627"/>
  <c r="CB1626"/>
  <c r="CC1626" s="1"/>
  <c r="CD1625"/>
  <c r="CE1624"/>
  <c r="CF1624" s="1"/>
  <c r="BV1630"/>
  <c r="BW1630" s="1"/>
  <c r="BU1631"/>
  <c r="BD1642"/>
  <c r="BE1642" s="1"/>
  <c r="BC1643"/>
  <c r="AT1649"/>
  <c r="AU1648"/>
  <c r="AV1648" s="1"/>
  <c r="AQ1651"/>
  <c r="AR1650"/>
  <c r="AS1650" s="1"/>
  <c r="I1647"/>
  <c r="CH1619"/>
  <c r="AZ1645"/>
  <c r="BA1644"/>
  <c r="BB1644" s="1"/>
  <c r="BY1628"/>
  <c r="BZ1628" s="1"/>
  <c r="BX1629"/>
  <c r="BR1633"/>
  <c r="BS1632"/>
  <c r="BT1632" s="1"/>
  <c r="BJ1638"/>
  <c r="BK1638" s="1"/>
  <c r="BI1639"/>
  <c r="AW1647"/>
  <c r="AX1646"/>
  <c r="AY1646" s="1"/>
  <c r="BP1634"/>
  <c r="BQ1634" s="1"/>
  <c r="BO1635"/>
  <c r="EP4829"/>
  <c r="A33" i="10"/>
  <c r="BF1641" i="2"/>
  <c r="BG1640"/>
  <c r="BH1640" s="1"/>
  <c r="BV851"/>
  <c r="BW851" s="1"/>
  <c r="BV854" s="1"/>
  <c r="C67" i="10" s="1"/>
  <c r="BU854" i="2"/>
  <c r="D67" i="10" s="1"/>
  <c r="DF29" i="2"/>
  <c r="DG29" s="1"/>
  <c r="DE30"/>
  <c r="DO23"/>
  <c r="DP23" s="1"/>
  <c r="DN24"/>
  <c r="CD846"/>
  <c r="CE845"/>
  <c r="CF845" s="1"/>
  <c r="CW35"/>
  <c r="CX35" s="1"/>
  <c r="CV36"/>
  <c r="CQ837"/>
  <c r="CR837" s="1"/>
  <c r="CP838"/>
  <c r="DI27"/>
  <c r="DJ27" s="1"/>
  <c r="DH28"/>
  <c r="CN41"/>
  <c r="CO41" s="1"/>
  <c r="CM42"/>
  <c r="CT835"/>
  <c r="CU835" s="1"/>
  <c r="CS836"/>
  <c r="DL25"/>
  <c r="DM25" s="1"/>
  <c r="DK26"/>
  <c r="DI825"/>
  <c r="DJ825" s="1"/>
  <c r="DH826"/>
  <c r="BY51"/>
  <c r="BZ51" s="1"/>
  <c r="BX54"/>
  <c r="D69" i="10" s="1"/>
  <c r="DL823" i="2"/>
  <c r="DM823" s="1"/>
  <c r="DK824"/>
  <c r="CG46"/>
  <c r="CH45"/>
  <c r="CI45" s="1"/>
  <c r="CQ39"/>
  <c r="CR39" s="1"/>
  <c r="CP40"/>
  <c r="CW833"/>
  <c r="CX833" s="1"/>
  <c r="CV834"/>
  <c r="DC829"/>
  <c r="DD829" s="1"/>
  <c r="DB830"/>
  <c r="DC31"/>
  <c r="DD31" s="1"/>
  <c r="DB32"/>
  <c r="CZ831"/>
  <c r="DA831" s="1"/>
  <c r="CY832"/>
  <c r="CE47"/>
  <c r="CF47" s="1"/>
  <c r="CD48"/>
  <c r="CZ33"/>
  <c r="DA33" s="1"/>
  <c r="CY34"/>
  <c r="CK43"/>
  <c r="CL43" s="1"/>
  <c r="CJ44"/>
  <c r="CB847"/>
  <c r="CC847" s="1"/>
  <c r="CA848"/>
  <c r="CN839"/>
  <c r="CO839" s="1"/>
  <c r="CM840"/>
  <c r="CJ842"/>
  <c r="CK841"/>
  <c r="CL841" s="1"/>
  <c r="DF827"/>
  <c r="DG827" s="1"/>
  <c r="DE828"/>
  <c r="CH843"/>
  <c r="CI843" s="1"/>
  <c r="CG844"/>
  <c r="CT37"/>
  <c r="CU37" s="1"/>
  <c r="CS38"/>
  <c r="DQ19"/>
  <c r="DQ22" s="1"/>
  <c r="J58"/>
  <c r="DN819"/>
  <c r="DN822" s="1"/>
  <c r="J857"/>
  <c r="BY849"/>
  <c r="BZ849" s="1"/>
  <c r="BX850"/>
  <c r="CA50"/>
  <c r="CB49"/>
  <c r="CC49" s="1"/>
  <c r="BD1643" l="1"/>
  <c r="BE1643" s="1"/>
  <c r="BC1644"/>
  <c r="CG1624"/>
  <c r="CH1623"/>
  <c r="CI1623" s="1"/>
  <c r="CJ1619"/>
  <c r="CJ1622" s="1"/>
  <c r="J1647"/>
  <c r="AU1649"/>
  <c r="AV1649" s="1"/>
  <c r="AT1650"/>
  <c r="CB1627"/>
  <c r="CC1627" s="1"/>
  <c r="CA1628"/>
  <c r="BL1638"/>
  <c r="BM1637"/>
  <c r="BN1637" s="1"/>
  <c r="B33" i="10"/>
  <c r="BG1641" i="2"/>
  <c r="BH1641" s="1"/>
  <c r="BF1642"/>
  <c r="BX1630"/>
  <c r="BY1629"/>
  <c r="BZ1629" s="1"/>
  <c r="BV1631"/>
  <c r="BW1631" s="1"/>
  <c r="BU1632"/>
  <c r="AX1647"/>
  <c r="AY1647" s="1"/>
  <c r="AW1648"/>
  <c r="BO1636"/>
  <c r="BP1635"/>
  <c r="BQ1635" s="1"/>
  <c r="BJ1639"/>
  <c r="BK1639" s="1"/>
  <c r="BI1640"/>
  <c r="BS1633"/>
  <c r="BT1633" s="1"/>
  <c r="BR1634"/>
  <c r="AZ1646"/>
  <c r="BA1645"/>
  <c r="BB1645" s="1"/>
  <c r="AR1651"/>
  <c r="AS1651" s="1"/>
  <c r="AR1654" s="1"/>
  <c r="C38" i="10" s="1"/>
  <c r="AQ1654" i="2"/>
  <c r="D38" i="10" s="1"/>
  <c r="E36" s="1"/>
  <c r="EO4832" i="2" s="1"/>
  <c r="CE1625"/>
  <c r="CF1625" s="1"/>
  <c r="CD1626"/>
  <c r="BX851"/>
  <c r="BY850"/>
  <c r="BZ850" s="1"/>
  <c r="DR19"/>
  <c r="I59"/>
  <c r="CK842"/>
  <c r="CL842" s="1"/>
  <c r="CJ843"/>
  <c r="DC830"/>
  <c r="DD830" s="1"/>
  <c r="DB831"/>
  <c r="CW834"/>
  <c r="CX834" s="1"/>
  <c r="CV835"/>
  <c r="CQ40"/>
  <c r="CR40" s="1"/>
  <c r="CP41"/>
  <c r="DL26"/>
  <c r="DM26" s="1"/>
  <c r="DK27"/>
  <c r="DO24"/>
  <c r="DP24" s="1"/>
  <c r="DN25"/>
  <c r="DF30"/>
  <c r="DG30" s="1"/>
  <c r="DE31"/>
  <c r="DO819"/>
  <c r="I858"/>
  <c r="CT38"/>
  <c r="CU38" s="1"/>
  <c r="CS39"/>
  <c r="CH844"/>
  <c r="CI844" s="1"/>
  <c r="CG845"/>
  <c r="CB50"/>
  <c r="CC50" s="1"/>
  <c r="CA51"/>
  <c r="DO822"/>
  <c r="DO854" s="1"/>
  <c r="C112" i="10" s="1"/>
  <c r="DN823" i="2"/>
  <c r="DR22"/>
  <c r="DR54" s="1"/>
  <c r="C114" i="10" s="1"/>
  <c r="DQ23" i="2"/>
  <c r="DF828"/>
  <c r="DG828" s="1"/>
  <c r="DE829"/>
  <c r="CN840"/>
  <c r="CO840" s="1"/>
  <c r="CM841"/>
  <c r="CB848"/>
  <c r="CC848" s="1"/>
  <c r="CA849"/>
  <c r="CK44"/>
  <c r="CL44" s="1"/>
  <c r="CJ45"/>
  <c r="CZ34"/>
  <c r="DA34" s="1"/>
  <c r="CY35"/>
  <c r="CD49"/>
  <c r="CE48"/>
  <c r="CF48" s="1"/>
  <c r="CZ832"/>
  <c r="DA832" s="1"/>
  <c r="CY833"/>
  <c r="DC32"/>
  <c r="DD32" s="1"/>
  <c r="DB33"/>
  <c r="CH46"/>
  <c r="CI46" s="1"/>
  <c r="CG47"/>
  <c r="DL824"/>
  <c r="DM824" s="1"/>
  <c r="DK825"/>
  <c r="DI826"/>
  <c r="DJ826" s="1"/>
  <c r="DH827"/>
  <c r="CT836"/>
  <c r="CU836" s="1"/>
  <c r="CS837"/>
  <c r="CN42"/>
  <c r="CO42" s="1"/>
  <c r="CM43"/>
  <c r="DI28"/>
  <c r="DJ28" s="1"/>
  <c r="DH29"/>
  <c r="CQ838"/>
  <c r="CR838" s="1"/>
  <c r="CP839"/>
  <c r="CW36"/>
  <c r="CX36" s="1"/>
  <c r="CV37"/>
  <c r="CE846"/>
  <c r="CF846" s="1"/>
  <c r="CD847"/>
  <c r="BO1637" l="1"/>
  <c r="BP1636"/>
  <c r="BQ1636" s="1"/>
  <c r="BV1632"/>
  <c r="BW1632" s="1"/>
  <c r="BU1633"/>
  <c r="CK1622"/>
  <c r="CK1654" s="1"/>
  <c r="C83" i="10" s="1"/>
  <c r="CJ1623" i="2"/>
  <c r="BR1635"/>
  <c r="BS1634"/>
  <c r="BT1634" s="1"/>
  <c r="BX1631"/>
  <c r="BY1630"/>
  <c r="BZ1630" s="1"/>
  <c r="CB1628"/>
  <c r="CC1628" s="1"/>
  <c r="CA1629"/>
  <c r="CK1619"/>
  <c r="I1648"/>
  <c r="BC1645"/>
  <c r="BD1644"/>
  <c r="BE1644" s="1"/>
  <c r="EP4832"/>
  <c r="A36" i="10"/>
  <c r="AZ1647" i="2"/>
  <c r="BA1646"/>
  <c r="BB1646" s="1"/>
  <c r="AX1648"/>
  <c r="AY1648" s="1"/>
  <c r="AW1649"/>
  <c r="BL1639"/>
  <c r="BM1638"/>
  <c r="BN1638" s="1"/>
  <c r="CH1624"/>
  <c r="CI1624" s="1"/>
  <c r="CG1625"/>
  <c r="CE1626"/>
  <c r="CF1626" s="1"/>
  <c r="CD1627"/>
  <c r="BJ1640"/>
  <c r="BK1640" s="1"/>
  <c r="BI1641"/>
  <c r="BF1643"/>
  <c r="BG1642"/>
  <c r="BH1642" s="1"/>
  <c r="AT1651"/>
  <c r="AU1650"/>
  <c r="AV1650" s="1"/>
  <c r="CN43"/>
  <c r="CO43" s="1"/>
  <c r="CM44"/>
  <c r="CT837"/>
  <c r="CU837" s="1"/>
  <c r="CS838"/>
  <c r="CE49"/>
  <c r="CF49" s="1"/>
  <c r="CD50"/>
  <c r="CW37"/>
  <c r="CX37" s="1"/>
  <c r="CV38"/>
  <c r="CQ839"/>
  <c r="CR839" s="1"/>
  <c r="CP840"/>
  <c r="DI29"/>
  <c r="DJ29" s="1"/>
  <c r="DH30"/>
  <c r="DI827"/>
  <c r="DJ827" s="1"/>
  <c r="DH828"/>
  <c r="DL825"/>
  <c r="DM825" s="1"/>
  <c r="DK826"/>
  <c r="CH47"/>
  <c r="CI47" s="1"/>
  <c r="CG48"/>
  <c r="DC33"/>
  <c r="DD33" s="1"/>
  <c r="DB34"/>
  <c r="CZ833"/>
  <c r="DA833" s="1"/>
  <c r="CY834"/>
  <c r="CZ35"/>
  <c r="DA35" s="1"/>
  <c r="CY36"/>
  <c r="CK45"/>
  <c r="CL45" s="1"/>
  <c r="CJ46"/>
  <c r="CA850"/>
  <c r="CB849"/>
  <c r="CC849" s="1"/>
  <c r="CN841"/>
  <c r="CO841" s="1"/>
  <c r="CM842"/>
  <c r="DF829"/>
  <c r="DG829" s="1"/>
  <c r="DE830"/>
  <c r="CB51"/>
  <c r="CC51" s="1"/>
  <c r="CA54"/>
  <c r="D72" i="10" s="1"/>
  <c r="CH845" i="2"/>
  <c r="CI845" s="1"/>
  <c r="CG846"/>
  <c r="CT39"/>
  <c r="CU39" s="1"/>
  <c r="CS40"/>
  <c r="DQ819"/>
  <c r="DQ822" s="1"/>
  <c r="J858"/>
  <c r="CQ41"/>
  <c r="CR41" s="1"/>
  <c r="CP42"/>
  <c r="CW835"/>
  <c r="CX835" s="1"/>
  <c r="CV836"/>
  <c r="DC831"/>
  <c r="DD831" s="1"/>
  <c r="DB832"/>
  <c r="CJ844"/>
  <c r="CK843"/>
  <c r="CL843" s="1"/>
  <c r="DT19"/>
  <c r="DT22" s="1"/>
  <c r="J59"/>
  <c r="CD848"/>
  <c r="CE847"/>
  <c r="CF847" s="1"/>
  <c r="DR23"/>
  <c r="DS23" s="1"/>
  <c r="DQ24"/>
  <c r="DO823"/>
  <c r="DP823" s="1"/>
  <c r="DN824"/>
  <c r="DF31"/>
  <c r="DG31" s="1"/>
  <c r="DE32"/>
  <c r="DO25"/>
  <c r="DP25" s="1"/>
  <c r="DN26"/>
  <c r="DL27"/>
  <c r="DM27" s="1"/>
  <c r="DK28"/>
  <c r="BY851"/>
  <c r="BZ851" s="1"/>
  <c r="BX854"/>
  <c r="D70" i="10" s="1"/>
  <c r="AU1651" i="2" l="1"/>
  <c r="AV1651" s="1"/>
  <c r="AU1654" s="1"/>
  <c r="C41" i="10" s="1"/>
  <c r="AT1654" i="2"/>
  <c r="D41" i="10" s="1"/>
  <c r="E39" s="1"/>
  <c r="EO4835" i="2" s="1"/>
  <c r="BX1632"/>
  <c r="BY1631"/>
  <c r="BZ1631" s="1"/>
  <c r="BO1638"/>
  <c r="BP1637"/>
  <c r="BQ1637" s="1"/>
  <c r="BJ1641"/>
  <c r="BK1641" s="1"/>
  <c r="BI1642"/>
  <c r="CG1626"/>
  <c r="CH1625"/>
  <c r="CI1625" s="1"/>
  <c r="AW1650"/>
  <c r="AX1649"/>
  <c r="AY1649" s="1"/>
  <c r="J1648"/>
  <c r="CM1619"/>
  <c r="CM1622" s="1"/>
  <c r="CK1623"/>
  <c r="CL1623" s="1"/>
  <c r="CJ1624"/>
  <c r="B36" i="10"/>
  <c r="BG1643" i="2"/>
  <c r="BH1643" s="1"/>
  <c r="BF1644"/>
  <c r="BM1639"/>
  <c r="BN1639" s="1"/>
  <c r="BL1640"/>
  <c r="BA1647"/>
  <c r="BB1647" s="1"/>
  <c r="AZ1648"/>
  <c r="BD1645"/>
  <c r="BE1645" s="1"/>
  <c r="BC1646"/>
  <c r="BS1635"/>
  <c r="BT1635" s="1"/>
  <c r="BR1636"/>
  <c r="CE1627"/>
  <c r="CF1627" s="1"/>
  <c r="CD1628"/>
  <c r="CA1630"/>
  <c r="CB1629"/>
  <c r="CC1629" s="1"/>
  <c r="BV1633"/>
  <c r="BW1633" s="1"/>
  <c r="BU1634"/>
  <c r="DU19"/>
  <c r="I60"/>
  <c r="DC832"/>
  <c r="DD832" s="1"/>
  <c r="DB833"/>
  <c r="CW836"/>
  <c r="CX836" s="1"/>
  <c r="CV837"/>
  <c r="CQ42"/>
  <c r="CR42" s="1"/>
  <c r="CP43"/>
  <c r="DR819"/>
  <c r="I859"/>
  <c r="CT40"/>
  <c r="CU40" s="1"/>
  <c r="CS41"/>
  <c r="CH846"/>
  <c r="CI846" s="1"/>
  <c r="CG847"/>
  <c r="CA851"/>
  <c r="CB850"/>
  <c r="CC850" s="1"/>
  <c r="DL826"/>
  <c r="DM826" s="1"/>
  <c r="DK827"/>
  <c r="DL28"/>
  <c r="DM28" s="1"/>
  <c r="DK29"/>
  <c r="DO26"/>
  <c r="DP26" s="1"/>
  <c r="DN27"/>
  <c r="DF32"/>
  <c r="DG32" s="1"/>
  <c r="DE33"/>
  <c r="DO824"/>
  <c r="DP824" s="1"/>
  <c r="DN825"/>
  <c r="DR24"/>
  <c r="DS24" s="1"/>
  <c r="DQ25"/>
  <c r="CE848"/>
  <c r="CF848" s="1"/>
  <c r="CD849"/>
  <c r="DU22"/>
  <c r="DU54" s="1"/>
  <c r="C117" i="10" s="1"/>
  <c r="DT23" i="2"/>
  <c r="CK844"/>
  <c r="CL844" s="1"/>
  <c r="CJ845"/>
  <c r="DR822"/>
  <c r="DR854" s="1"/>
  <c r="C115" i="10" s="1"/>
  <c r="DQ823" i="2"/>
  <c r="DF830"/>
  <c r="DG830" s="1"/>
  <c r="DE831"/>
  <c r="CN842"/>
  <c r="CO842" s="1"/>
  <c r="CM843"/>
  <c r="CK46"/>
  <c r="CL46" s="1"/>
  <c r="CJ47"/>
  <c r="CZ36"/>
  <c r="DA36" s="1"/>
  <c r="CY37"/>
  <c r="CZ834"/>
  <c r="DA834" s="1"/>
  <c r="CY835"/>
  <c r="DC34"/>
  <c r="DD34" s="1"/>
  <c r="DB35"/>
  <c r="CH48"/>
  <c r="CI48" s="1"/>
  <c r="CG49"/>
  <c r="DI828"/>
  <c r="DJ828" s="1"/>
  <c r="DH829"/>
  <c r="DI30"/>
  <c r="DJ30" s="1"/>
  <c r="DH31"/>
  <c r="CP841"/>
  <c r="CQ840"/>
  <c r="CR840" s="1"/>
  <c r="CW38"/>
  <c r="CX38" s="1"/>
  <c r="CV39"/>
  <c r="CD51"/>
  <c r="CE50"/>
  <c r="CF50" s="1"/>
  <c r="CT838"/>
  <c r="CU838" s="1"/>
  <c r="CS839"/>
  <c r="CM45"/>
  <c r="CN44"/>
  <c r="CO44" s="1"/>
  <c r="BU1635" l="1"/>
  <c r="BV1634"/>
  <c r="BW1634" s="1"/>
  <c r="CE1628"/>
  <c r="CF1628" s="1"/>
  <c r="CD1629"/>
  <c r="BA1648"/>
  <c r="BB1648" s="1"/>
  <c r="AZ1649"/>
  <c r="CJ1625"/>
  <c r="CK1624"/>
  <c r="CL1624" s="1"/>
  <c r="CG1627"/>
  <c r="CH1626"/>
  <c r="CI1626" s="1"/>
  <c r="A39" i="10"/>
  <c r="B39" s="1"/>
  <c r="EP4835" i="2"/>
  <c r="BC1647"/>
  <c r="BD1646"/>
  <c r="BE1646" s="1"/>
  <c r="BP1638"/>
  <c r="BQ1638" s="1"/>
  <c r="BO1639"/>
  <c r="CA1631"/>
  <c r="CB1630"/>
  <c r="CC1630" s="1"/>
  <c r="I1649"/>
  <c r="CN1619"/>
  <c r="BY1632"/>
  <c r="BZ1632" s="1"/>
  <c r="BX1633"/>
  <c r="BG1644"/>
  <c r="BH1644" s="1"/>
  <c r="BF1645"/>
  <c r="BR1637"/>
  <c r="BS1636"/>
  <c r="BT1636" s="1"/>
  <c r="BM1640"/>
  <c r="BN1640" s="1"/>
  <c r="BL1641"/>
  <c r="CM1623"/>
  <c r="CN1622"/>
  <c r="CN1654" s="1"/>
  <c r="C86" i="10" s="1"/>
  <c r="AW1651" i="2"/>
  <c r="AX1650"/>
  <c r="AY1650" s="1"/>
  <c r="BI1643"/>
  <c r="BJ1642"/>
  <c r="BK1642" s="1"/>
  <c r="DI31"/>
  <c r="DJ31" s="1"/>
  <c r="DH32"/>
  <c r="DI829"/>
  <c r="DJ829" s="1"/>
  <c r="DH830"/>
  <c r="CK845"/>
  <c r="CL845" s="1"/>
  <c r="CJ846"/>
  <c r="DU23"/>
  <c r="DV23" s="1"/>
  <c r="DT24"/>
  <c r="DR25"/>
  <c r="DS25" s="1"/>
  <c r="DQ26"/>
  <c r="DO825"/>
  <c r="DP825" s="1"/>
  <c r="DN826"/>
  <c r="DF33"/>
  <c r="DG33" s="1"/>
  <c r="DE34"/>
  <c r="DO27"/>
  <c r="DP27" s="1"/>
  <c r="DN28"/>
  <c r="DL29"/>
  <c r="DM29" s="1"/>
  <c r="DK30"/>
  <c r="CB851"/>
  <c r="CC851" s="1"/>
  <c r="CA854"/>
  <c r="D73" i="10" s="1"/>
  <c r="CN45" i="2"/>
  <c r="CO45" s="1"/>
  <c r="CM46"/>
  <c r="CE51"/>
  <c r="CF51" s="1"/>
  <c r="CD54"/>
  <c r="D75" i="10" s="1"/>
  <c r="CW39" i="2"/>
  <c r="CX39" s="1"/>
  <c r="CV40"/>
  <c r="CT839"/>
  <c r="CU839" s="1"/>
  <c r="CS840"/>
  <c r="CQ841"/>
  <c r="CR841" s="1"/>
  <c r="CP842"/>
  <c r="CG50"/>
  <c r="CH49"/>
  <c r="CI49" s="1"/>
  <c r="DC35"/>
  <c r="DD35" s="1"/>
  <c r="DB36"/>
  <c r="CZ835"/>
  <c r="DA835" s="1"/>
  <c r="CY836"/>
  <c r="CZ37"/>
  <c r="DA37" s="1"/>
  <c r="CY38"/>
  <c r="CJ48"/>
  <c r="CK47"/>
  <c r="CL47" s="1"/>
  <c r="CN843"/>
  <c r="CO843" s="1"/>
  <c r="CM844"/>
  <c r="DF831"/>
  <c r="DG831" s="1"/>
  <c r="DE832"/>
  <c r="DR823"/>
  <c r="DS823" s="1"/>
  <c r="DQ824"/>
  <c r="CE849"/>
  <c r="CF849" s="1"/>
  <c r="CD850"/>
  <c r="DL827"/>
  <c r="DM827" s="1"/>
  <c r="DK828"/>
  <c r="CH847"/>
  <c r="CI847" s="1"/>
  <c r="CG848"/>
  <c r="CT41"/>
  <c r="CU41" s="1"/>
  <c r="CS42"/>
  <c r="DT819"/>
  <c r="DT822" s="1"/>
  <c r="J859"/>
  <c r="CQ43"/>
  <c r="CR43" s="1"/>
  <c r="CP44"/>
  <c r="CW837"/>
  <c r="CX837" s="1"/>
  <c r="CV838"/>
  <c r="DC833"/>
  <c r="DD833" s="1"/>
  <c r="DB834"/>
  <c r="DW19"/>
  <c r="DW22" s="1"/>
  <c r="J60"/>
  <c r="CE1629" l="1"/>
  <c r="CF1629" s="1"/>
  <c r="CD1630"/>
  <c r="BJ1643"/>
  <c r="BK1643" s="1"/>
  <c r="BI1644"/>
  <c r="CN1623"/>
  <c r="CO1623" s="1"/>
  <c r="CM1624"/>
  <c r="BR1638"/>
  <c r="BS1637"/>
  <c r="BT1637" s="1"/>
  <c r="CB1631"/>
  <c r="CC1631" s="1"/>
  <c r="CA1632"/>
  <c r="BD1647"/>
  <c r="BE1647" s="1"/>
  <c r="BC1648"/>
  <c r="CG1628"/>
  <c r="CH1627"/>
  <c r="CI1627" s="1"/>
  <c r="BU1636"/>
  <c r="BV1635"/>
  <c r="BW1635" s="1"/>
  <c r="BY1633"/>
  <c r="BZ1633" s="1"/>
  <c r="BX1634"/>
  <c r="BA1649"/>
  <c r="BB1649" s="1"/>
  <c r="AZ1650"/>
  <c r="BL1642"/>
  <c r="BM1641"/>
  <c r="BN1641" s="1"/>
  <c r="BG1645"/>
  <c r="BH1645" s="1"/>
  <c r="BF1646"/>
  <c r="BP1639"/>
  <c r="BQ1639" s="1"/>
  <c r="BO1640"/>
  <c r="AX1651"/>
  <c r="AY1651" s="1"/>
  <c r="AX1654" s="1"/>
  <c r="C44" i="10" s="1"/>
  <c r="AW1654" i="2"/>
  <c r="D44" i="10" s="1"/>
  <c r="E42" s="1"/>
  <c r="EO4838" i="2" s="1"/>
  <c r="J1649"/>
  <c r="CP1619"/>
  <c r="CP1622" s="1"/>
  <c r="CJ1626"/>
  <c r="CK1625"/>
  <c r="CL1625" s="1"/>
  <c r="DX22"/>
  <c r="DX54" s="1"/>
  <c r="C120" i="10" s="1"/>
  <c r="DW23" i="2"/>
  <c r="CD851"/>
  <c r="CE850"/>
  <c r="CF850" s="1"/>
  <c r="CK48"/>
  <c r="CL48" s="1"/>
  <c r="CJ49"/>
  <c r="DX19"/>
  <c r="I61"/>
  <c r="DC834"/>
  <c r="DD834" s="1"/>
  <c r="DB835"/>
  <c r="CW838"/>
  <c r="CX838" s="1"/>
  <c r="CV839"/>
  <c r="CQ44"/>
  <c r="CR44" s="1"/>
  <c r="CP45"/>
  <c r="DU819"/>
  <c r="I860"/>
  <c r="CT42"/>
  <c r="CU42" s="1"/>
  <c r="CS43"/>
  <c r="CH848"/>
  <c r="CI848" s="1"/>
  <c r="CG849"/>
  <c r="DL828"/>
  <c r="DM828" s="1"/>
  <c r="DK829"/>
  <c r="DR824"/>
  <c r="DS824" s="1"/>
  <c r="DQ825"/>
  <c r="DF832"/>
  <c r="DG832" s="1"/>
  <c r="DE833"/>
  <c r="CN844"/>
  <c r="CO844" s="1"/>
  <c r="CM845"/>
  <c r="CZ38"/>
  <c r="DA38" s="1"/>
  <c r="CY39"/>
  <c r="CZ836"/>
  <c r="DA836" s="1"/>
  <c r="CY837"/>
  <c r="DC36"/>
  <c r="DD36" s="1"/>
  <c r="DB37"/>
  <c r="CQ842"/>
  <c r="CR842" s="1"/>
  <c r="CP843"/>
  <c r="DO28"/>
  <c r="DP28" s="1"/>
  <c r="DN29"/>
  <c r="DF34"/>
  <c r="DG34" s="1"/>
  <c r="DE35"/>
  <c r="DO826"/>
  <c r="DP826" s="1"/>
  <c r="DN827"/>
  <c r="DR26"/>
  <c r="DS26" s="1"/>
  <c r="DQ27"/>
  <c r="DU24"/>
  <c r="DV24" s="1"/>
  <c r="DT25"/>
  <c r="CK846"/>
  <c r="CL846" s="1"/>
  <c r="CJ847"/>
  <c r="DI830"/>
  <c r="DJ830" s="1"/>
  <c r="DH831"/>
  <c r="DI32"/>
  <c r="DJ32" s="1"/>
  <c r="DH33"/>
  <c r="DU822"/>
  <c r="DU854" s="1"/>
  <c r="C118" i="10" s="1"/>
  <c r="DT823" i="2"/>
  <c r="CH50"/>
  <c r="CI50" s="1"/>
  <c r="CG51"/>
  <c r="CT840"/>
  <c r="CU840" s="1"/>
  <c r="CS841"/>
  <c r="CW40"/>
  <c r="CX40" s="1"/>
  <c r="CV41"/>
  <c r="CN46"/>
  <c r="CO46" s="1"/>
  <c r="CM47"/>
  <c r="DL30"/>
  <c r="DM30" s="1"/>
  <c r="DK31"/>
  <c r="CP1623" l="1"/>
  <c r="CQ1622"/>
  <c r="CQ1654" s="1"/>
  <c r="C89" i="10" s="1"/>
  <c r="BP1640" i="2"/>
  <c r="BQ1640" s="1"/>
  <c r="BO1641"/>
  <c r="BA1650"/>
  <c r="BB1650" s="1"/>
  <c r="AZ1651"/>
  <c r="BD1648"/>
  <c r="BE1648" s="1"/>
  <c r="BC1649"/>
  <c r="BV1636"/>
  <c r="BW1636" s="1"/>
  <c r="BU1637"/>
  <c r="CK1626"/>
  <c r="CL1626" s="1"/>
  <c r="CJ1627"/>
  <c r="CG1629"/>
  <c r="CH1628"/>
  <c r="CI1628" s="1"/>
  <c r="CE1630"/>
  <c r="CF1630" s="1"/>
  <c r="CD1631"/>
  <c r="CQ1619"/>
  <c r="I1650"/>
  <c r="BS1638"/>
  <c r="BT1638" s="1"/>
  <c r="BR1639"/>
  <c r="BJ1644"/>
  <c r="BK1644" s="1"/>
  <c r="BI1645"/>
  <c r="EP4838"/>
  <c r="A42" i="10"/>
  <c r="B42" s="1"/>
  <c r="BF1647" i="2"/>
  <c r="BG1646"/>
  <c r="BH1646" s="1"/>
  <c r="BM1642"/>
  <c r="BN1642" s="1"/>
  <c r="BL1643"/>
  <c r="BX1635"/>
  <c r="BY1634"/>
  <c r="BZ1634" s="1"/>
  <c r="CA1633"/>
  <c r="CB1632"/>
  <c r="CC1632" s="1"/>
  <c r="CN1624"/>
  <c r="CO1624" s="1"/>
  <c r="CM1625"/>
  <c r="DI33"/>
  <c r="DJ33" s="1"/>
  <c r="DH34"/>
  <c r="DI831"/>
  <c r="DJ831" s="1"/>
  <c r="DH832"/>
  <c r="DL31"/>
  <c r="DM31" s="1"/>
  <c r="DK32"/>
  <c r="CW41"/>
  <c r="CX41" s="1"/>
  <c r="CV42"/>
  <c r="CT841"/>
  <c r="CU841" s="1"/>
  <c r="CS842"/>
  <c r="CH51"/>
  <c r="CI51" s="1"/>
  <c r="CG54"/>
  <c r="D78" i="10" s="1"/>
  <c r="DU823" i="2"/>
  <c r="DV823" s="1"/>
  <c r="DT824"/>
  <c r="CK847"/>
  <c r="CL847" s="1"/>
  <c r="CJ848"/>
  <c r="DU25"/>
  <c r="DV25" s="1"/>
  <c r="DT26"/>
  <c r="CZ39"/>
  <c r="DA39" s="1"/>
  <c r="CY40"/>
  <c r="CN845"/>
  <c r="CO845" s="1"/>
  <c r="CM846"/>
  <c r="DF833"/>
  <c r="DG833" s="1"/>
  <c r="DE834"/>
  <c r="DL829"/>
  <c r="DM829" s="1"/>
  <c r="DK830"/>
  <c r="CH849"/>
  <c r="CI849" s="1"/>
  <c r="CG850"/>
  <c r="CT43"/>
  <c r="CU43" s="1"/>
  <c r="CS44"/>
  <c r="DW819"/>
  <c r="DW822" s="1"/>
  <c r="J860"/>
  <c r="CQ45"/>
  <c r="CR45" s="1"/>
  <c r="CP46"/>
  <c r="CW839"/>
  <c r="CX839" s="1"/>
  <c r="CV840"/>
  <c r="DC835"/>
  <c r="DD835" s="1"/>
  <c r="DB836"/>
  <c r="DZ19"/>
  <c r="DZ22" s="1"/>
  <c r="J61"/>
  <c r="CJ50"/>
  <c r="CK49"/>
  <c r="CL49" s="1"/>
  <c r="CN47"/>
  <c r="CO47" s="1"/>
  <c r="CM48"/>
  <c r="DR27"/>
  <c r="DS27" s="1"/>
  <c r="DQ28"/>
  <c r="DO827"/>
  <c r="DP827" s="1"/>
  <c r="DN828"/>
  <c r="DF35"/>
  <c r="DG35" s="1"/>
  <c r="DE36"/>
  <c r="DO29"/>
  <c r="DP29" s="1"/>
  <c r="DN30"/>
  <c r="CQ843"/>
  <c r="CR843" s="1"/>
  <c r="CP844"/>
  <c r="DC37"/>
  <c r="DD37" s="1"/>
  <c r="DB38"/>
  <c r="CZ837"/>
  <c r="DA837" s="1"/>
  <c r="CY838"/>
  <c r="DR825"/>
  <c r="DS825" s="1"/>
  <c r="DQ826"/>
  <c r="CE851"/>
  <c r="CF851" s="1"/>
  <c r="CD854"/>
  <c r="D76" i="10" s="1"/>
  <c r="DX23" i="2"/>
  <c r="DY23" s="1"/>
  <c r="DW24"/>
  <c r="BM1643" l="1"/>
  <c r="BN1643" s="1"/>
  <c r="BL1644"/>
  <c r="BS1639"/>
  <c r="BT1639" s="1"/>
  <c r="BR1640"/>
  <c r="BO1642"/>
  <c r="BP1641"/>
  <c r="BQ1641" s="1"/>
  <c r="BY1635"/>
  <c r="BZ1635" s="1"/>
  <c r="BX1636"/>
  <c r="BF1648"/>
  <c r="BG1647"/>
  <c r="BH1647" s="1"/>
  <c r="CH1629"/>
  <c r="CI1629" s="1"/>
  <c r="CG1630"/>
  <c r="CQ1623"/>
  <c r="CR1623" s="1"/>
  <c r="CP1624"/>
  <c r="CD1632"/>
  <c r="CE1631"/>
  <c r="CF1631" s="1"/>
  <c r="CJ1628"/>
  <c r="CK1627"/>
  <c r="CL1627" s="1"/>
  <c r="BD1649"/>
  <c r="BE1649" s="1"/>
  <c r="BC1650"/>
  <c r="CM1626"/>
  <c r="CN1625"/>
  <c r="CO1625" s="1"/>
  <c r="BJ1645"/>
  <c r="BK1645" s="1"/>
  <c r="BI1646"/>
  <c r="CS1619"/>
  <c r="CS1622" s="1"/>
  <c r="J1650"/>
  <c r="BU1638"/>
  <c r="BV1637"/>
  <c r="BW1637" s="1"/>
  <c r="BA1651"/>
  <c r="BB1651" s="1"/>
  <c r="BA1654" s="1"/>
  <c r="C47" i="10" s="1"/>
  <c r="AZ1654" i="2"/>
  <c r="D47" i="10" s="1"/>
  <c r="E45" s="1"/>
  <c r="EO4841" i="2" s="1"/>
  <c r="CA1634"/>
  <c r="CB1633"/>
  <c r="CC1633" s="1"/>
  <c r="CK50"/>
  <c r="CL50" s="1"/>
  <c r="CJ51"/>
  <c r="DX822"/>
  <c r="DX854" s="1"/>
  <c r="C121" i="10" s="1"/>
  <c r="DW823" i="2"/>
  <c r="CZ838"/>
  <c r="DA838" s="1"/>
  <c r="CY839"/>
  <c r="DC38"/>
  <c r="DD38" s="1"/>
  <c r="DB39"/>
  <c r="CQ844"/>
  <c r="CR844" s="1"/>
  <c r="CP845"/>
  <c r="EA22"/>
  <c r="EA54" s="1"/>
  <c r="C123" i="10" s="1"/>
  <c r="DZ23" i="2"/>
  <c r="DX24"/>
  <c r="DY24" s="1"/>
  <c r="DW25"/>
  <c r="DR826"/>
  <c r="DS826" s="1"/>
  <c r="DQ827"/>
  <c r="DO30"/>
  <c r="DP30" s="1"/>
  <c r="DN31"/>
  <c r="DF36"/>
  <c r="DG36" s="1"/>
  <c r="DE37"/>
  <c r="DO828"/>
  <c r="DP828" s="1"/>
  <c r="DN829"/>
  <c r="DR28"/>
  <c r="DS28" s="1"/>
  <c r="DQ29"/>
  <c r="CM49"/>
  <c r="CN48"/>
  <c r="CO48" s="1"/>
  <c r="EA19"/>
  <c r="I62"/>
  <c r="DC836"/>
  <c r="DD836" s="1"/>
  <c r="DB837"/>
  <c r="CW840"/>
  <c r="CX840" s="1"/>
  <c r="CV841"/>
  <c r="CQ46"/>
  <c r="CR46" s="1"/>
  <c r="CP47"/>
  <c r="DX819"/>
  <c r="I861"/>
  <c r="CT44"/>
  <c r="CU44" s="1"/>
  <c r="CS45"/>
  <c r="CH850"/>
  <c r="CI850" s="1"/>
  <c r="CG851"/>
  <c r="DL830"/>
  <c r="DM830" s="1"/>
  <c r="DK831"/>
  <c r="DF834"/>
  <c r="DG834" s="1"/>
  <c r="DE835"/>
  <c r="CN846"/>
  <c r="CO846" s="1"/>
  <c r="CM847"/>
  <c r="CZ40"/>
  <c r="DA40" s="1"/>
  <c r="CY41"/>
  <c r="DU26"/>
  <c r="DV26" s="1"/>
  <c r="DT27"/>
  <c r="CK848"/>
  <c r="CL848" s="1"/>
  <c r="CJ849"/>
  <c r="DU824"/>
  <c r="DV824" s="1"/>
  <c r="DT825"/>
  <c r="CT842"/>
  <c r="CU842" s="1"/>
  <c r="CS843"/>
  <c r="CW42"/>
  <c r="CX42" s="1"/>
  <c r="CV43"/>
  <c r="DL32"/>
  <c r="DM32" s="1"/>
  <c r="DK33"/>
  <c r="DI832"/>
  <c r="DJ832" s="1"/>
  <c r="DH833"/>
  <c r="DI34"/>
  <c r="DJ34" s="1"/>
  <c r="DH35"/>
  <c r="CA1635" l="1"/>
  <c r="CB1634"/>
  <c r="CC1634" s="1"/>
  <c r="BV1638"/>
  <c r="BW1638" s="1"/>
  <c r="BU1639"/>
  <c r="BS1640"/>
  <c r="BT1640" s="1"/>
  <c r="BR1641"/>
  <c r="BJ1646"/>
  <c r="BK1646" s="1"/>
  <c r="BI1647"/>
  <c r="BD1650"/>
  <c r="BE1650" s="1"/>
  <c r="BC1651"/>
  <c r="CG1631"/>
  <c r="CH1630"/>
  <c r="CI1630" s="1"/>
  <c r="BY1636"/>
  <c r="BZ1636" s="1"/>
  <c r="BX1637"/>
  <c r="BP1642"/>
  <c r="BQ1642" s="1"/>
  <c r="BO1643"/>
  <c r="BL1645"/>
  <c r="BM1644"/>
  <c r="BN1644" s="1"/>
  <c r="CE1632"/>
  <c r="CF1632" s="1"/>
  <c r="CD1633"/>
  <c r="CT1622"/>
  <c r="CT1654" s="1"/>
  <c r="C92" i="10" s="1"/>
  <c r="CS1623" i="2"/>
  <c r="CN1626"/>
  <c r="CO1626" s="1"/>
  <c r="CM1627"/>
  <c r="CK1628"/>
  <c r="CL1628" s="1"/>
  <c r="CJ1629"/>
  <c r="BG1648"/>
  <c r="BH1648" s="1"/>
  <c r="BF1649"/>
  <c r="A45" i="10"/>
  <c r="B45" s="1"/>
  <c r="EP4841" i="2"/>
  <c r="I1651"/>
  <c r="CT1619"/>
  <c r="CP1625"/>
  <c r="CQ1624"/>
  <c r="CR1624" s="1"/>
  <c r="CK849"/>
  <c r="CL849" s="1"/>
  <c r="CJ850"/>
  <c r="DU27"/>
  <c r="DV27" s="1"/>
  <c r="DT28"/>
  <c r="DI35"/>
  <c r="DJ35" s="1"/>
  <c r="DH36"/>
  <c r="DI833"/>
  <c r="DJ833" s="1"/>
  <c r="DH834"/>
  <c r="DL33"/>
  <c r="DM33" s="1"/>
  <c r="DK34"/>
  <c r="CW43"/>
  <c r="CX43" s="1"/>
  <c r="CV44"/>
  <c r="CT843"/>
  <c r="CU843" s="1"/>
  <c r="CS844"/>
  <c r="DU825"/>
  <c r="DV825" s="1"/>
  <c r="DT826"/>
  <c r="CZ41"/>
  <c r="DA41" s="1"/>
  <c r="CY42"/>
  <c r="CN847"/>
  <c r="CO847" s="1"/>
  <c r="CM848"/>
  <c r="DF835"/>
  <c r="DG835" s="1"/>
  <c r="DE836"/>
  <c r="DL831"/>
  <c r="DM831" s="1"/>
  <c r="DK832"/>
  <c r="CH851"/>
  <c r="CI851" s="1"/>
  <c r="CG854"/>
  <c r="D79" i="10" s="1"/>
  <c r="CT45" i="2"/>
  <c r="CU45" s="1"/>
  <c r="CS46"/>
  <c r="DZ819"/>
  <c r="DZ822" s="1"/>
  <c r="J861"/>
  <c r="CQ47"/>
  <c r="CR47" s="1"/>
  <c r="CP48"/>
  <c r="CW841"/>
  <c r="CX841" s="1"/>
  <c r="CV842"/>
  <c r="DC837"/>
  <c r="DD837" s="1"/>
  <c r="DB838"/>
  <c r="EC19"/>
  <c r="EC22" s="1"/>
  <c r="J62"/>
  <c r="CN49"/>
  <c r="CO49" s="1"/>
  <c r="CM50"/>
  <c r="DR827"/>
  <c r="DS827" s="1"/>
  <c r="DQ828"/>
  <c r="DX25"/>
  <c r="DY25" s="1"/>
  <c r="DW26"/>
  <c r="CK51"/>
  <c r="CL51" s="1"/>
  <c r="CJ54"/>
  <c r="D81" i="10" s="1"/>
  <c r="DR29" i="2"/>
  <c r="DS29" s="1"/>
  <c r="DQ30"/>
  <c r="DO829"/>
  <c r="DP829" s="1"/>
  <c r="DN830"/>
  <c r="DF37"/>
  <c r="DG37" s="1"/>
  <c r="DE38"/>
  <c r="DO31"/>
  <c r="DP31" s="1"/>
  <c r="DN32"/>
  <c r="EA23"/>
  <c r="EB23" s="1"/>
  <c r="DZ24"/>
  <c r="CQ845"/>
  <c r="CR845" s="1"/>
  <c r="CP846"/>
  <c r="DC39"/>
  <c r="DD39" s="1"/>
  <c r="DB40"/>
  <c r="CZ839"/>
  <c r="DA839" s="1"/>
  <c r="CY840"/>
  <c r="DX823"/>
  <c r="DY823" s="1"/>
  <c r="DW824"/>
  <c r="BF1650" l="1"/>
  <c r="BG1649"/>
  <c r="BH1649" s="1"/>
  <c r="CN1627"/>
  <c r="CO1627" s="1"/>
  <c r="CM1628"/>
  <c r="CD1634"/>
  <c r="CE1633"/>
  <c r="CF1633" s="1"/>
  <c r="BO1644"/>
  <c r="BP1643"/>
  <c r="BQ1643" s="1"/>
  <c r="CB1635"/>
  <c r="CC1635" s="1"/>
  <c r="CA1636"/>
  <c r="CP1626"/>
  <c r="CQ1625"/>
  <c r="CR1625" s="1"/>
  <c r="BL1646"/>
  <c r="BM1645"/>
  <c r="BN1645" s="1"/>
  <c r="BR1642"/>
  <c r="BS1641"/>
  <c r="BT1641" s="1"/>
  <c r="CJ1630"/>
  <c r="CK1629"/>
  <c r="CL1629" s="1"/>
  <c r="CT1623"/>
  <c r="CU1623" s="1"/>
  <c r="CS1624"/>
  <c r="BX1638"/>
  <c r="BY1637"/>
  <c r="BZ1637" s="1"/>
  <c r="BD1651"/>
  <c r="BE1651" s="1"/>
  <c r="BD1654" s="1"/>
  <c r="C50" i="10" s="1"/>
  <c r="BC1654" i="2"/>
  <c r="D50" i="10" s="1"/>
  <c r="E48" s="1"/>
  <c r="EO4844" i="2" s="1"/>
  <c r="J1651"/>
  <c r="CV1619"/>
  <c r="CV1622" s="1"/>
  <c r="CG1632"/>
  <c r="CH1631"/>
  <c r="CI1631" s="1"/>
  <c r="BJ1647"/>
  <c r="BK1647" s="1"/>
  <c r="BI1648"/>
  <c r="BU1640"/>
  <c r="BV1639"/>
  <c r="BW1639" s="1"/>
  <c r="DX26"/>
  <c r="DY26" s="1"/>
  <c r="DW27"/>
  <c r="DR828"/>
  <c r="DS828" s="1"/>
  <c r="DQ829"/>
  <c r="CM51"/>
  <c r="CN50"/>
  <c r="CO50" s="1"/>
  <c r="ED19"/>
  <c r="I63"/>
  <c r="DC838"/>
  <c r="DD838" s="1"/>
  <c r="DB839"/>
  <c r="CW842"/>
  <c r="CX842" s="1"/>
  <c r="CV843"/>
  <c r="CQ48"/>
  <c r="CR48" s="1"/>
  <c r="CP49"/>
  <c r="EA819"/>
  <c r="I862"/>
  <c r="CT46"/>
  <c r="CU46" s="1"/>
  <c r="CS47"/>
  <c r="DL832"/>
  <c r="DM832" s="1"/>
  <c r="DK833"/>
  <c r="DF836"/>
  <c r="DG836" s="1"/>
  <c r="DE837"/>
  <c r="CN848"/>
  <c r="CO848" s="1"/>
  <c r="CM849"/>
  <c r="CZ42"/>
  <c r="DA42" s="1"/>
  <c r="CY43"/>
  <c r="DU28"/>
  <c r="DV28" s="1"/>
  <c r="DT29"/>
  <c r="CJ851"/>
  <c r="CK850"/>
  <c r="CL850" s="1"/>
  <c r="DX824"/>
  <c r="DY824" s="1"/>
  <c r="DW825"/>
  <c r="CZ840"/>
  <c r="DA840" s="1"/>
  <c r="CY841"/>
  <c r="DC40"/>
  <c r="DD40" s="1"/>
  <c r="DB41"/>
  <c r="CQ846"/>
  <c r="CR846" s="1"/>
  <c r="CP847"/>
  <c r="EA24"/>
  <c r="EB24" s="1"/>
  <c r="DZ25"/>
  <c r="DO32"/>
  <c r="DP32" s="1"/>
  <c r="DN33"/>
  <c r="DF38"/>
  <c r="DG38" s="1"/>
  <c r="DE39"/>
  <c r="DO830"/>
  <c r="DP830" s="1"/>
  <c r="DN831"/>
  <c r="DR30"/>
  <c r="DS30" s="1"/>
  <c r="DQ31"/>
  <c r="ED22"/>
  <c r="ED54" s="1"/>
  <c r="C126" i="10" s="1"/>
  <c r="EC23" i="2"/>
  <c r="EA822"/>
  <c r="EA854" s="1"/>
  <c r="C124" i="10" s="1"/>
  <c r="DZ823" i="2"/>
  <c r="DU826"/>
  <c r="DV826" s="1"/>
  <c r="DT827"/>
  <c r="CT844"/>
  <c r="CU844" s="1"/>
  <c r="CS845"/>
  <c r="CW44"/>
  <c r="CX44" s="1"/>
  <c r="CV45"/>
  <c r="DL34"/>
  <c r="DM34" s="1"/>
  <c r="DK35"/>
  <c r="DI834"/>
  <c r="DJ834" s="1"/>
  <c r="DH835"/>
  <c r="DI36"/>
  <c r="DJ36" s="1"/>
  <c r="DH37"/>
  <c r="A48" i="10" l="1"/>
  <c r="B48" s="1"/>
  <c r="EP4844" i="2"/>
  <c r="CS1625"/>
  <c r="CT1624"/>
  <c r="CU1624" s="1"/>
  <c r="BL1647"/>
  <c r="BM1646"/>
  <c r="BN1646" s="1"/>
  <c r="BU1641"/>
  <c r="BV1640"/>
  <c r="BW1640" s="1"/>
  <c r="CH1632"/>
  <c r="CI1632" s="1"/>
  <c r="CG1633"/>
  <c r="BR1643"/>
  <c r="BS1642"/>
  <c r="BT1642" s="1"/>
  <c r="CD1635"/>
  <c r="CE1634"/>
  <c r="CF1634" s="1"/>
  <c r="BG1650"/>
  <c r="BH1650" s="1"/>
  <c r="BF1651"/>
  <c r="CW1619"/>
  <c r="I1652"/>
  <c r="BY1638"/>
  <c r="BZ1638" s="1"/>
  <c r="BX1639"/>
  <c r="CJ1631"/>
  <c r="CK1630"/>
  <c r="CL1630" s="1"/>
  <c r="CA1637"/>
  <c r="CB1636"/>
  <c r="CC1636" s="1"/>
  <c r="BO1645"/>
  <c r="BP1644"/>
  <c r="BQ1644" s="1"/>
  <c r="BI1649"/>
  <c r="BJ1648"/>
  <c r="BK1648" s="1"/>
  <c r="CV1623"/>
  <c r="CW1622"/>
  <c r="CW1654" s="1"/>
  <c r="C95" i="10" s="1"/>
  <c r="CP1627" i="2"/>
  <c r="CQ1626"/>
  <c r="CR1626" s="1"/>
  <c r="CN1628"/>
  <c r="CO1628" s="1"/>
  <c r="CM1629"/>
  <c r="DI835"/>
  <c r="DJ835" s="1"/>
  <c r="DH836"/>
  <c r="DL35"/>
  <c r="DM35" s="1"/>
  <c r="DK36"/>
  <c r="CW45"/>
  <c r="CX45" s="1"/>
  <c r="CV46"/>
  <c r="CT845"/>
  <c r="CU845" s="1"/>
  <c r="CS846"/>
  <c r="DR31"/>
  <c r="DS31" s="1"/>
  <c r="DQ32"/>
  <c r="CK851"/>
  <c r="CL851" s="1"/>
  <c r="CJ854"/>
  <c r="D82" i="10" s="1"/>
  <c r="CT47" i="2"/>
  <c r="CU47" s="1"/>
  <c r="CS48"/>
  <c r="CN51"/>
  <c r="CO51" s="1"/>
  <c r="CM54"/>
  <c r="D84" i="10" s="1"/>
  <c r="DI37" i="2"/>
  <c r="DJ37" s="1"/>
  <c r="DH38"/>
  <c r="DO831"/>
  <c r="DP831" s="1"/>
  <c r="DN832"/>
  <c r="DF39"/>
  <c r="DG39" s="1"/>
  <c r="DE40"/>
  <c r="DO33"/>
  <c r="DP33" s="1"/>
  <c r="DN34"/>
  <c r="DU827"/>
  <c r="DV827" s="1"/>
  <c r="DT828"/>
  <c r="EA823"/>
  <c r="EB823" s="1"/>
  <c r="DZ824"/>
  <c r="ED23"/>
  <c r="EE23" s="1"/>
  <c r="EC24"/>
  <c r="EA25"/>
  <c r="EB25" s="1"/>
  <c r="DZ26"/>
  <c r="CQ847"/>
  <c r="CR847" s="1"/>
  <c r="CP848"/>
  <c r="DC41"/>
  <c r="DD41" s="1"/>
  <c r="DB42"/>
  <c r="CZ841"/>
  <c r="DA841" s="1"/>
  <c r="CY842"/>
  <c r="DX825"/>
  <c r="DY825" s="1"/>
  <c r="DW826"/>
  <c r="DU29"/>
  <c r="DV29" s="1"/>
  <c r="DT30"/>
  <c r="CZ43"/>
  <c r="DA43" s="1"/>
  <c r="CY44"/>
  <c r="CN849"/>
  <c r="CO849" s="1"/>
  <c r="CM850"/>
  <c r="DF837"/>
  <c r="DG837" s="1"/>
  <c r="DE838"/>
  <c r="DL833"/>
  <c r="DM833" s="1"/>
  <c r="DK834"/>
  <c r="EC819"/>
  <c r="EC822" s="1"/>
  <c r="J862"/>
  <c r="CQ49"/>
  <c r="CR49" s="1"/>
  <c r="CP50"/>
  <c r="CW843"/>
  <c r="CX843" s="1"/>
  <c r="CV844"/>
  <c r="DC839"/>
  <c r="DD839" s="1"/>
  <c r="DB840"/>
  <c r="EF19"/>
  <c r="EF22" s="1"/>
  <c r="J63"/>
  <c r="DR829"/>
  <c r="DS829" s="1"/>
  <c r="DQ830"/>
  <c r="DX27"/>
  <c r="DY27" s="1"/>
  <c r="DW28"/>
  <c r="BY1639" l="1"/>
  <c r="BZ1639" s="1"/>
  <c r="BX1640"/>
  <c r="BG1651"/>
  <c r="BH1651" s="1"/>
  <c r="BG1654" s="1"/>
  <c r="C53" i="10" s="1"/>
  <c r="BF1654" i="2"/>
  <c r="D53" i="10" s="1"/>
  <c r="E51" s="1"/>
  <c r="EO4847" i="2" s="1"/>
  <c r="BM1647"/>
  <c r="BN1647" s="1"/>
  <c r="BL1648"/>
  <c r="CV1624"/>
  <c r="CW1623"/>
  <c r="CX1623" s="1"/>
  <c r="BP1645"/>
  <c r="BQ1645" s="1"/>
  <c r="BO1646"/>
  <c r="CJ1632"/>
  <c r="CK1631"/>
  <c r="CL1631" s="1"/>
  <c r="CD1636"/>
  <c r="CE1635"/>
  <c r="CF1635" s="1"/>
  <c r="CH1633"/>
  <c r="CI1633" s="1"/>
  <c r="CG1634"/>
  <c r="CN1629"/>
  <c r="CO1629" s="1"/>
  <c r="CM1630"/>
  <c r="J1652"/>
  <c r="CY1619"/>
  <c r="CY1622" s="1"/>
  <c r="BR1644"/>
  <c r="BS1643"/>
  <c r="BT1643" s="1"/>
  <c r="BU1642"/>
  <c r="BV1641"/>
  <c r="BW1641" s="1"/>
  <c r="CS1626"/>
  <c r="CT1625"/>
  <c r="CU1625" s="1"/>
  <c r="CP1628"/>
  <c r="CQ1627"/>
  <c r="CR1627" s="1"/>
  <c r="BI1650"/>
  <c r="BJ1649"/>
  <c r="BK1649" s="1"/>
  <c r="CB1637"/>
  <c r="CC1637" s="1"/>
  <c r="CA1638"/>
  <c r="DX28"/>
  <c r="DY28" s="1"/>
  <c r="DW29"/>
  <c r="DR830"/>
  <c r="DS830" s="1"/>
  <c r="DQ831"/>
  <c r="EF23"/>
  <c r="EG22"/>
  <c r="EG54" s="1"/>
  <c r="C129" i="10" s="1"/>
  <c r="ED822" i="2"/>
  <c r="ED854" s="1"/>
  <c r="C127" i="10" s="1"/>
  <c r="EC823" i="2"/>
  <c r="DU30"/>
  <c r="DV30" s="1"/>
  <c r="DT31"/>
  <c r="DX826"/>
  <c r="DY826" s="1"/>
  <c r="DW827"/>
  <c r="CZ842"/>
  <c r="DA842" s="1"/>
  <c r="CY843"/>
  <c r="DC42"/>
  <c r="DD42" s="1"/>
  <c r="DB43"/>
  <c r="CQ848"/>
  <c r="CR848" s="1"/>
  <c r="CP849"/>
  <c r="EA26"/>
  <c r="EB26" s="1"/>
  <c r="DZ27"/>
  <c r="DR32"/>
  <c r="DS32" s="1"/>
  <c r="DQ33"/>
  <c r="CT846"/>
  <c r="CU846" s="1"/>
  <c r="CS847"/>
  <c r="CW46"/>
  <c r="CX46" s="1"/>
  <c r="CV47"/>
  <c r="DL36"/>
  <c r="DM36" s="1"/>
  <c r="DK37"/>
  <c r="DH837"/>
  <c r="DI836"/>
  <c r="DJ836" s="1"/>
  <c r="EG19"/>
  <c r="I64"/>
  <c r="DC840"/>
  <c r="DD840" s="1"/>
  <c r="DB841"/>
  <c r="CW844"/>
  <c r="CX844" s="1"/>
  <c r="CV845"/>
  <c r="CQ50"/>
  <c r="CR50" s="1"/>
  <c r="CP51"/>
  <c r="ED819"/>
  <c r="I863"/>
  <c r="DL834"/>
  <c r="DM834" s="1"/>
  <c r="DK835"/>
  <c r="DF838"/>
  <c r="DG838" s="1"/>
  <c r="DE839"/>
  <c r="CN850"/>
  <c r="CO850" s="1"/>
  <c r="CM851"/>
  <c r="CZ44"/>
  <c r="DA44" s="1"/>
  <c r="CY45"/>
  <c r="ED24"/>
  <c r="EE24" s="1"/>
  <c r="EC25"/>
  <c r="EA824"/>
  <c r="EB824" s="1"/>
  <c r="DZ825"/>
  <c r="DU828"/>
  <c r="DV828" s="1"/>
  <c r="DT829"/>
  <c r="DO34"/>
  <c r="DP34" s="1"/>
  <c r="DN35"/>
  <c r="DF40"/>
  <c r="DG40" s="1"/>
  <c r="DE41"/>
  <c r="DO832"/>
  <c r="DP832" s="1"/>
  <c r="DN833"/>
  <c r="DI38"/>
  <c r="DJ38" s="1"/>
  <c r="DH39"/>
  <c r="CT48"/>
  <c r="CU48" s="1"/>
  <c r="CS49"/>
  <c r="CP1629" l="1"/>
  <c r="CQ1628"/>
  <c r="CR1628" s="1"/>
  <c r="CZ1622"/>
  <c r="CZ1654" s="1"/>
  <c r="C98" i="10" s="1"/>
  <c r="CY1623" i="2"/>
  <c r="CG1635"/>
  <c r="CH1634"/>
  <c r="CI1634" s="1"/>
  <c r="CA1639"/>
  <c r="CB1638"/>
  <c r="CC1638" s="1"/>
  <c r="BS1644"/>
  <c r="BT1644" s="1"/>
  <c r="BR1645"/>
  <c r="CE1636"/>
  <c r="CF1636" s="1"/>
  <c r="CD1637"/>
  <c r="BO1647"/>
  <c r="BP1646"/>
  <c r="BQ1646" s="1"/>
  <c r="BL1649"/>
  <c r="BM1648"/>
  <c r="BN1648" s="1"/>
  <c r="BY1640"/>
  <c r="BZ1640" s="1"/>
  <c r="BX1641"/>
  <c r="BI1651"/>
  <c r="BJ1650"/>
  <c r="BK1650" s="1"/>
  <c r="CT1626"/>
  <c r="CU1626" s="1"/>
  <c r="CS1627"/>
  <c r="CN1630"/>
  <c r="CO1630" s="1"/>
  <c r="CM1631"/>
  <c r="CV1625"/>
  <c r="CW1624"/>
  <c r="CX1624" s="1"/>
  <c r="BU1643"/>
  <c r="BV1642"/>
  <c r="BW1642" s="1"/>
  <c r="CZ1619"/>
  <c r="I1653"/>
  <c r="CK1632"/>
  <c r="CL1632" s="1"/>
  <c r="CJ1633"/>
  <c r="A51" i="10"/>
  <c r="B51" s="1"/>
  <c r="EP4847" i="2"/>
  <c r="CT49"/>
  <c r="CU49" s="1"/>
  <c r="CS50"/>
  <c r="DU829"/>
  <c r="DV829" s="1"/>
  <c r="DT830"/>
  <c r="ED25"/>
  <c r="EE25" s="1"/>
  <c r="EC26"/>
  <c r="DL37"/>
  <c r="DM37" s="1"/>
  <c r="DK38"/>
  <c r="CW47"/>
  <c r="CX47" s="1"/>
  <c r="CV48"/>
  <c r="CS848"/>
  <c r="CT847"/>
  <c r="CU847" s="1"/>
  <c r="DR33"/>
  <c r="DS33" s="1"/>
  <c r="DQ34"/>
  <c r="EA27"/>
  <c r="EB27" s="1"/>
  <c r="DZ28"/>
  <c r="CQ849"/>
  <c r="CR849" s="1"/>
  <c r="CP850"/>
  <c r="DC43"/>
  <c r="DD43" s="1"/>
  <c r="DB44"/>
  <c r="CZ843"/>
  <c r="DA843" s="1"/>
  <c r="CY844"/>
  <c r="DX827"/>
  <c r="DY827" s="1"/>
  <c r="DW828"/>
  <c r="DT32"/>
  <c r="DU31"/>
  <c r="DV31" s="1"/>
  <c r="ED823"/>
  <c r="EE823" s="1"/>
  <c r="EC824"/>
  <c r="DR831"/>
  <c r="DS831" s="1"/>
  <c r="DQ832"/>
  <c r="DX29"/>
  <c r="DY29" s="1"/>
  <c r="DW30"/>
  <c r="DI39"/>
  <c r="DJ39" s="1"/>
  <c r="DH40"/>
  <c r="DN834"/>
  <c r="DO833"/>
  <c r="DP833" s="1"/>
  <c r="DF41"/>
  <c r="DG41" s="1"/>
  <c r="DE42"/>
  <c r="DO35"/>
  <c r="DP35" s="1"/>
  <c r="DN36"/>
  <c r="EA825"/>
  <c r="EB825" s="1"/>
  <c r="DZ826"/>
  <c r="CZ45"/>
  <c r="DA45" s="1"/>
  <c r="CY46"/>
  <c r="CN851"/>
  <c r="CO851" s="1"/>
  <c r="CM854"/>
  <c r="D85" i="10" s="1"/>
  <c r="DF839" i="2"/>
  <c r="DG839" s="1"/>
  <c r="DE840"/>
  <c r="DL835"/>
  <c r="DM835" s="1"/>
  <c r="DK836"/>
  <c r="EF819"/>
  <c r="EF822" s="1"/>
  <c r="J863"/>
  <c r="CQ51"/>
  <c r="CR51" s="1"/>
  <c r="CP54"/>
  <c r="D87" i="10" s="1"/>
  <c r="CV846" i="2"/>
  <c r="CW845"/>
  <c r="CX845" s="1"/>
  <c r="DC841"/>
  <c r="DD841" s="1"/>
  <c r="DB842"/>
  <c r="EI19"/>
  <c r="EI22" s="1"/>
  <c r="J64"/>
  <c r="DI837"/>
  <c r="DJ837" s="1"/>
  <c r="DH838"/>
  <c r="EG23"/>
  <c r="EH23" s="1"/>
  <c r="EF24"/>
  <c r="BU1644" l="1"/>
  <c r="BV1643"/>
  <c r="BW1643" s="1"/>
  <c r="CY1624"/>
  <c r="CZ1623"/>
  <c r="DA1623" s="1"/>
  <c r="CK1633"/>
  <c r="CL1633" s="1"/>
  <c r="CJ1634"/>
  <c r="CN1631"/>
  <c r="CO1631" s="1"/>
  <c r="CM1632"/>
  <c r="CE1637"/>
  <c r="CF1637" s="1"/>
  <c r="CD1638"/>
  <c r="CH1635"/>
  <c r="CI1635" s="1"/>
  <c r="CG1636"/>
  <c r="CP1630"/>
  <c r="CQ1629"/>
  <c r="CR1629" s="1"/>
  <c r="BJ1651"/>
  <c r="BK1651" s="1"/>
  <c r="BJ1654" s="1"/>
  <c r="C56" i="10" s="1"/>
  <c r="BI1654" i="2"/>
  <c r="D56" i="10" s="1"/>
  <c r="E54" s="1"/>
  <c r="EO4850" i="2" s="1"/>
  <c r="BL1650"/>
  <c r="BM1649"/>
  <c r="BN1649" s="1"/>
  <c r="CV1626"/>
  <c r="CW1625"/>
  <c r="CX1625" s="1"/>
  <c r="BO1648"/>
  <c r="BP1647"/>
  <c r="BQ1647" s="1"/>
  <c r="BS1645"/>
  <c r="BT1645" s="1"/>
  <c r="BR1646"/>
  <c r="DB1619"/>
  <c r="DB1622" s="1"/>
  <c r="J1653"/>
  <c r="CS1628"/>
  <c r="CT1627"/>
  <c r="CU1627" s="1"/>
  <c r="BY1641"/>
  <c r="BZ1641" s="1"/>
  <c r="BX1642"/>
  <c r="CA1640"/>
  <c r="CB1639"/>
  <c r="CC1639" s="1"/>
  <c r="EG24"/>
  <c r="EH24" s="1"/>
  <c r="EF25"/>
  <c r="EJ19"/>
  <c r="I65"/>
  <c r="DB843"/>
  <c r="DC842"/>
  <c r="DD842" s="1"/>
  <c r="EG819"/>
  <c r="I864"/>
  <c r="DL836"/>
  <c r="DM836" s="1"/>
  <c r="DK837"/>
  <c r="DE841"/>
  <c r="DF840"/>
  <c r="DG840" s="1"/>
  <c r="CZ46"/>
  <c r="DA46" s="1"/>
  <c r="CY47"/>
  <c r="EA826"/>
  <c r="EB826" s="1"/>
  <c r="DZ827"/>
  <c r="DO36"/>
  <c r="DP36" s="1"/>
  <c r="DN37"/>
  <c r="DF42"/>
  <c r="DG42" s="1"/>
  <c r="DE43"/>
  <c r="DI40"/>
  <c r="DJ40" s="1"/>
  <c r="DH41"/>
  <c r="DX30"/>
  <c r="DY30" s="1"/>
  <c r="DW31"/>
  <c r="DR832"/>
  <c r="DS832" s="1"/>
  <c r="DQ833"/>
  <c r="DU32"/>
  <c r="DV32" s="1"/>
  <c r="DT33"/>
  <c r="CW48"/>
  <c r="CX48" s="1"/>
  <c r="CV49"/>
  <c r="DL38"/>
  <c r="DM38" s="1"/>
  <c r="DK39"/>
  <c r="DI838"/>
  <c r="DJ838" s="1"/>
  <c r="DH839"/>
  <c r="EJ22"/>
  <c r="EJ54" s="1"/>
  <c r="C132" i="10" s="1"/>
  <c r="EI23" i="2"/>
  <c r="CV847"/>
  <c r="CW846"/>
  <c r="CX846" s="1"/>
  <c r="EF823"/>
  <c r="EG822"/>
  <c r="EG854" s="1"/>
  <c r="C130" i="10" s="1"/>
  <c r="DO834" i="2"/>
  <c r="DP834" s="1"/>
  <c r="DN835"/>
  <c r="ED824"/>
  <c r="EE824" s="1"/>
  <c r="EC825"/>
  <c r="DX828"/>
  <c r="DY828" s="1"/>
  <c r="DW829"/>
  <c r="CZ844"/>
  <c r="DA844" s="1"/>
  <c r="CY845"/>
  <c r="DC44"/>
  <c r="DD44" s="1"/>
  <c r="DB45"/>
  <c r="CP851"/>
  <c r="CQ850"/>
  <c r="CR850" s="1"/>
  <c r="EA28"/>
  <c r="EB28" s="1"/>
  <c r="DZ29"/>
  <c r="DR34"/>
  <c r="DS34" s="1"/>
  <c r="DQ35"/>
  <c r="CS849"/>
  <c r="CT848"/>
  <c r="CU848" s="1"/>
  <c r="ED26"/>
  <c r="EE26" s="1"/>
  <c r="EC27"/>
  <c r="DU830"/>
  <c r="DV830" s="1"/>
  <c r="DT831"/>
  <c r="CT50"/>
  <c r="CU50" s="1"/>
  <c r="CS51"/>
  <c r="CS1629" l="1"/>
  <c r="CT1628"/>
  <c r="CU1628" s="1"/>
  <c r="BR1647"/>
  <c r="BS1646"/>
  <c r="BT1646" s="1"/>
  <c r="BO1649"/>
  <c r="BP1648"/>
  <c r="BQ1648" s="1"/>
  <c r="BM1650"/>
  <c r="BN1650" s="1"/>
  <c r="BL1651"/>
  <c r="CP1631"/>
  <c r="CQ1630"/>
  <c r="CR1630" s="1"/>
  <c r="BU1645"/>
  <c r="BV1644"/>
  <c r="BW1644" s="1"/>
  <c r="CB1640"/>
  <c r="CC1640" s="1"/>
  <c r="CA1641"/>
  <c r="CE1638"/>
  <c r="CF1638" s="1"/>
  <c r="CD1639"/>
  <c r="CJ1635"/>
  <c r="CK1634"/>
  <c r="CL1634" s="1"/>
  <c r="DB1623"/>
  <c r="DC1622"/>
  <c r="DC1654" s="1"/>
  <c r="C101" i="10" s="1"/>
  <c r="CW1626" i="2"/>
  <c r="CX1626" s="1"/>
  <c r="CV1627"/>
  <c r="CZ1624"/>
  <c r="DA1624" s="1"/>
  <c r="CY1625"/>
  <c r="BY1642"/>
  <c r="BZ1642" s="1"/>
  <c r="BX1643"/>
  <c r="I1654"/>
  <c r="DC1619"/>
  <c r="A54" i="10"/>
  <c r="B54" s="1"/>
  <c r="EP4850" i="2"/>
  <c r="CG1637"/>
  <c r="CH1636"/>
  <c r="CI1636" s="1"/>
  <c r="CM1633"/>
  <c r="CN1632"/>
  <c r="CO1632" s="1"/>
  <c r="EA29"/>
  <c r="EB29" s="1"/>
  <c r="DZ30"/>
  <c r="EG823"/>
  <c r="EH823" s="1"/>
  <c r="EF824"/>
  <c r="DL837"/>
  <c r="DM837" s="1"/>
  <c r="DK838"/>
  <c r="J864"/>
  <c r="EI819"/>
  <c r="EI822" s="1"/>
  <c r="DC843"/>
  <c r="DD843" s="1"/>
  <c r="DB844"/>
  <c r="EG25"/>
  <c r="EH25" s="1"/>
  <c r="EF26"/>
  <c r="DU831"/>
  <c r="DV831" s="1"/>
  <c r="DT832"/>
  <c r="DC45"/>
  <c r="DD45" s="1"/>
  <c r="DB46"/>
  <c r="CZ845"/>
  <c r="DA845" s="1"/>
  <c r="CY846"/>
  <c r="CT51"/>
  <c r="CU51" s="1"/>
  <c r="CS54"/>
  <c r="D90" i="10" s="1"/>
  <c r="ED27" i="2"/>
  <c r="EE27" s="1"/>
  <c r="EC28"/>
  <c r="CS850"/>
  <c r="CT849"/>
  <c r="CU849" s="1"/>
  <c r="DR35"/>
  <c r="DS35" s="1"/>
  <c r="DQ36"/>
  <c r="CQ851"/>
  <c r="CR851" s="1"/>
  <c r="CP854"/>
  <c r="D88" i="10" s="1"/>
  <c r="DX829" i="2"/>
  <c r="DY829" s="1"/>
  <c r="DW830"/>
  <c r="ED825"/>
  <c r="EE825" s="1"/>
  <c r="EC826"/>
  <c r="DO835"/>
  <c r="DP835" s="1"/>
  <c r="DN836"/>
  <c r="CW847"/>
  <c r="CX847" s="1"/>
  <c r="CV848"/>
  <c r="EJ23"/>
  <c r="EK23" s="1"/>
  <c r="EI24"/>
  <c r="DI839"/>
  <c r="DJ839" s="1"/>
  <c r="DH840"/>
  <c r="DL39"/>
  <c r="DM39" s="1"/>
  <c r="DK40"/>
  <c r="CW49"/>
  <c r="CX49" s="1"/>
  <c r="CV50"/>
  <c r="DU33"/>
  <c r="DV33" s="1"/>
  <c r="DT34"/>
  <c r="DR833"/>
  <c r="DS833" s="1"/>
  <c r="DQ834"/>
  <c r="DX31"/>
  <c r="DY31" s="1"/>
  <c r="DW32"/>
  <c r="DI41"/>
  <c r="DJ41" s="1"/>
  <c r="DH42"/>
  <c r="DF43"/>
  <c r="DG43" s="1"/>
  <c r="DE44"/>
  <c r="DO37"/>
  <c r="DP37" s="1"/>
  <c r="DN38"/>
  <c r="EA827"/>
  <c r="EB827" s="1"/>
  <c r="DZ828"/>
  <c r="CZ47"/>
  <c r="DA47" s="1"/>
  <c r="CY48"/>
  <c r="DF841"/>
  <c r="DG841" s="1"/>
  <c r="DE842"/>
  <c r="EL19"/>
  <c r="EL22" s="1"/>
  <c r="J65"/>
  <c r="CG1638" l="1"/>
  <c r="CH1637"/>
  <c r="CI1637" s="1"/>
  <c r="J1654"/>
  <c r="DE1619"/>
  <c r="DE1622" s="1"/>
  <c r="CZ1625"/>
  <c r="DA1625" s="1"/>
  <c r="CY1626"/>
  <c r="CJ1636"/>
  <c r="CK1635"/>
  <c r="CL1635" s="1"/>
  <c r="CQ1631"/>
  <c r="CR1631" s="1"/>
  <c r="CP1632"/>
  <c r="CB1641"/>
  <c r="CC1641" s="1"/>
  <c r="CA1642"/>
  <c r="BP1649"/>
  <c r="BQ1649" s="1"/>
  <c r="BO1650"/>
  <c r="CM1634"/>
  <c r="CN1633"/>
  <c r="CO1633" s="1"/>
  <c r="CV1628"/>
  <c r="CW1627"/>
  <c r="CX1627" s="1"/>
  <c r="BU1646"/>
  <c r="BV1645"/>
  <c r="BW1645" s="1"/>
  <c r="BR1648"/>
  <c r="BS1647"/>
  <c r="BT1647" s="1"/>
  <c r="CT1629"/>
  <c r="CU1629" s="1"/>
  <c r="CS1630"/>
  <c r="BX1644"/>
  <c r="BY1643"/>
  <c r="BZ1643" s="1"/>
  <c r="DC1623"/>
  <c r="DD1623" s="1"/>
  <c r="DB1624"/>
  <c r="CE1639"/>
  <c r="CF1639" s="1"/>
  <c r="CD1640"/>
  <c r="BM1651"/>
  <c r="BN1651" s="1"/>
  <c r="BM1654" s="1"/>
  <c r="C59" i="10" s="1"/>
  <c r="BL1654" i="2"/>
  <c r="D59" i="10" s="1"/>
  <c r="E57" s="1"/>
  <c r="EO4853" i="2" s="1"/>
  <c r="EM22"/>
  <c r="EM54" s="1"/>
  <c r="C135" i="10" s="1"/>
  <c r="EL23" i="2"/>
  <c r="EM19"/>
  <c r="I66"/>
  <c r="DE843"/>
  <c r="DF842"/>
  <c r="DG842" s="1"/>
  <c r="CY49"/>
  <c r="CZ48"/>
  <c r="DA48" s="1"/>
  <c r="EA828"/>
  <c r="EB828" s="1"/>
  <c r="DZ829"/>
  <c r="DO38"/>
  <c r="DP38" s="1"/>
  <c r="DN39"/>
  <c r="DF44"/>
  <c r="DG44" s="1"/>
  <c r="DE45"/>
  <c r="DI42"/>
  <c r="DJ42" s="1"/>
  <c r="DH43"/>
  <c r="DW33"/>
  <c r="DX32"/>
  <c r="DY32" s="1"/>
  <c r="DR834"/>
  <c r="DS834" s="1"/>
  <c r="DQ835"/>
  <c r="DU34"/>
  <c r="DV34" s="1"/>
  <c r="DT35"/>
  <c r="CW50"/>
  <c r="CX50" s="1"/>
  <c r="CV51"/>
  <c r="DL40"/>
  <c r="DM40" s="1"/>
  <c r="DK41"/>
  <c r="DI840"/>
  <c r="DJ840" s="1"/>
  <c r="DH841"/>
  <c r="EJ24"/>
  <c r="EK24" s="1"/>
  <c r="EI25"/>
  <c r="CW848"/>
  <c r="CX848" s="1"/>
  <c r="CV849"/>
  <c r="ED826"/>
  <c r="EE826" s="1"/>
  <c r="EC827"/>
  <c r="DX830"/>
  <c r="DY830" s="1"/>
  <c r="DW831"/>
  <c r="CS851"/>
  <c r="CT850"/>
  <c r="CU850" s="1"/>
  <c r="EJ819"/>
  <c r="I865"/>
  <c r="EG824"/>
  <c r="EH824" s="1"/>
  <c r="EF825"/>
  <c r="EA30"/>
  <c r="EB30" s="1"/>
  <c r="DZ31"/>
  <c r="DO836"/>
  <c r="DP836" s="1"/>
  <c r="DN837"/>
  <c r="DR36"/>
  <c r="DS36" s="1"/>
  <c r="DQ37"/>
  <c r="ED28"/>
  <c r="EE28" s="1"/>
  <c r="EC29"/>
  <c r="CZ846"/>
  <c r="DA846" s="1"/>
  <c r="CY847"/>
  <c r="DC46"/>
  <c r="DD46" s="1"/>
  <c r="DB47"/>
  <c r="DU832"/>
  <c r="DV832" s="1"/>
  <c r="DT833"/>
  <c r="EG26"/>
  <c r="EH26" s="1"/>
  <c r="EF27"/>
  <c r="DC844"/>
  <c r="DD844" s="1"/>
  <c r="DB845"/>
  <c r="EJ822"/>
  <c r="EJ854" s="1"/>
  <c r="C133" i="10" s="1"/>
  <c r="EI823" i="2"/>
  <c r="DL838"/>
  <c r="DM838" s="1"/>
  <c r="DK839"/>
  <c r="CT1630" l="1"/>
  <c r="CU1630" s="1"/>
  <c r="CS1631"/>
  <c r="CH1638"/>
  <c r="CI1638" s="1"/>
  <c r="CG1639"/>
  <c r="A57" i="10"/>
  <c r="B57" s="1"/>
  <c r="EP4853" i="2"/>
  <c r="DC1624"/>
  <c r="DD1624" s="1"/>
  <c r="DB1625"/>
  <c r="BX1645"/>
  <c r="BY1644"/>
  <c r="BZ1644" s="1"/>
  <c r="BR1649"/>
  <c r="BS1648"/>
  <c r="BT1648" s="1"/>
  <c r="CV1629"/>
  <c r="CW1628"/>
  <c r="CX1628" s="1"/>
  <c r="CP1633"/>
  <c r="CQ1632"/>
  <c r="CR1632" s="1"/>
  <c r="CY1627"/>
  <c r="CZ1626"/>
  <c r="DA1626" s="1"/>
  <c r="BP1650"/>
  <c r="BQ1650" s="1"/>
  <c r="BO1651"/>
  <c r="CJ1637"/>
  <c r="CK1636"/>
  <c r="CL1636" s="1"/>
  <c r="DF1619"/>
  <c r="I1655"/>
  <c r="CE1640"/>
  <c r="CF1640" s="1"/>
  <c r="CD1641"/>
  <c r="BV1646"/>
  <c r="BW1646" s="1"/>
  <c r="BU1647"/>
  <c r="CM1635"/>
  <c r="CN1634"/>
  <c r="CO1634" s="1"/>
  <c r="CB1642"/>
  <c r="CC1642" s="1"/>
  <c r="CA1643"/>
  <c r="DE1623"/>
  <c r="DF1622"/>
  <c r="DF1654" s="1"/>
  <c r="C104" i="10" s="1"/>
  <c r="DU833" i="2"/>
  <c r="DV833" s="1"/>
  <c r="DT834"/>
  <c r="DC47"/>
  <c r="DD47" s="1"/>
  <c r="DB48"/>
  <c r="CZ847"/>
  <c r="DA847" s="1"/>
  <c r="CY848"/>
  <c r="DO837"/>
  <c r="DP837" s="1"/>
  <c r="DN838"/>
  <c r="EA31"/>
  <c r="EB31" s="1"/>
  <c r="DZ32"/>
  <c r="EG825"/>
  <c r="EH825" s="1"/>
  <c r="EF826"/>
  <c r="J865"/>
  <c r="EL819"/>
  <c r="EL822" s="1"/>
  <c r="EJ25"/>
  <c r="EK25" s="1"/>
  <c r="EI26"/>
  <c r="DI841"/>
  <c r="DJ841" s="1"/>
  <c r="DH842"/>
  <c r="DX33"/>
  <c r="DY33" s="1"/>
  <c r="DW34"/>
  <c r="CZ49"/>
  <c r="DA49" s="1"/>
  <c r="CY50"/>
  <c r="DF843"/>
  <c r="DG843" s="1"/>
  <c r="DE844"/>
  <c r="DL839"/>
  <c r="DM839" s="1"/>
  <c r="DK840"/>
  <c r="EI824"/>
  <c r="EJ823"/>
  <c r="EK823" s="1"/>
  <c r="EG27"/>
  <c r="EH27" s="1"/>
  <c r="EF28"/>
  <c r="DC845"/>
  <c r="DD845" s="1"/>
  <c r="DB846"/>
  <c r="ED29"/>
  <c r="EE29" s="1"/>
  <c r="EC30"/>
  <c r="DR37"/>
  <c r="DS37" s="1"/>
  <c r="DQ38"/>
  <c r="CT851"/>
  <c r="CU851" s="1"/>
  <c r="CS854"/>
  <c r="D91" i="10" s="1"/>
  <c r="DX831" i="2"/>
  <c r="DY831" s="1"/>
  <c r="DW832"/>
  <c r="ED827"/>
  <c r="EE827" s="1"/>
  <c r="EC828"/>
  <c r="CW849"/>
  <c r="CX849" s="1"/>
  <c r="CV850"/>
  <c r="DL41"/>
  <c r="DM41" s="1"/>
  <c r="DK42"/>
  <c r="CW51"/>
  <c r="CX51" s="1"/>
  <c r="CV54"/>
  <c r="D93" i="10" s="1"/>
  <c r="DU35" i="2"/>
  <c r="DV35" s="1"/>
  <c r="DT36"/>
  <c r="DR835"/>
  <c r="DS835" s="1"/>
  <c r="DQ836"/>
  <c r="DI43"/>
  <c r="DJ43" s="1"/>
  <c r="DH44"/>
  <c r="DE46"/>
  <c r="DF45"/>
  <c r="DG45" s="1"/>
  <c r="DO39"/>
  <c r="DP39" s="1"/>
  <c r="DN40"/>
  <c r="EA829"/>
  <c r="EB829" s="1"/>
  <c r="DZ830"/>
  <c r="J66"/>
  <c r="EP19" s="1"/>
  <c r="EO19"/>
  <c r="EO22" s="1"/>
  <c r="EM23"/>
  <c r="EN23" s="1"/>
  <c r="EL24"/>
  <c r="CJ1638" l="1"/>
  <c r="CK1637"/>
  <c r="CL1637" s="1"/>
  <c r="CZ1627"/>
  <c r="DA1627" s="1"/>
  <c r="CY1628"/>
  <c r="CW1629"/>
  <c r="CX1629" s="1"/>
  <c r="CV1630"/>
  <c r="BX1646"/>
  <c r="BY1645"/>
  <c r="BZ1645" s="1"/>
  <c r="CE1641"/>
  <c r="CF1641" s="1"/>
  <c r="CD1642"/>
  <c r="CT1631"/>
  <c r="CU1631" s="1"/>
  <c r="CS1632"/>
  <c r="DF1623"/>
  <c r="DG1623" s="1"/>
  <c r="DE1624"/>
  <c r="CN1635"/>
  <c r="CO1635" s="1"/>
  <c r="CM1636"/>
  <c r="CQ1633"/>
  <c r="CR1633" s="1"/>
  <c r="CP1634"/>
  <c r="BR1650"/>
  <c r="BS1649"/>
  <c r="BT1649" s="1"/>
  <c r="CA1644"/>
  <c r="CB1643"/>
  <c r="CC1643" s="1"/>
  <c r="BU1648"/>
  <c r="BV1647"/>
  <c r="BW1647" s="1"/>
  <c r="DH1619"/>
  <c r="DH1622" s="1"/>
  <c r="J1655"/>
  <c r="BP1651"/>
  <c r="BQ1651" s="1"/>
  <c r="BP1654" s="1"/>
  <c r="C62" i="10" s="1"/>
  <c r="BO1654" i="2"/>
  <c r="D62" i="10" s="1"/>
  <c r="E60" s="1"/>
  <c r="EO4856" i="2" s="1"/>
  <c r="DB1626"/>
  <c r="DC1625"/>
  <c r="DD1625" s="1"/>
  <c r="CG1640"/>
  <c r="CH1639"/>
  <c r="CI1639" s="1"/>
  <c r="EM24"/>
  <c r="EN24" s="1"/>
  <c r="EL25"/>
  <c r="EP22"/>
  <c r="EP54" s="1"/>
  <c r="C138" i="10" s="1"/>
  <c r="EO23" i="2"/>
  <c r="EA830"/>
  <c r="EB830" s="1"/>
  <c r="DZ831"/>
  <c r="DO40"/>
  <c r="DP40" s="1"/>
  <c r="DN41"/>
  <c r="DI44"/>
  <c r="DJ44" s="1"/>
  <c r="DH45"/>
  <c r="DR836"/>
  <c r="DS836" s="1"/>
  <c r="DQ837"/>
  <c r="DU36"/>
  <c r="DV36" s="1"/>
  <c r="DT37"/>
  <c r="DL42"/>
  <c r="DM42" s="1"/>
  <c r="DK43"/>
  <c r="DB847"/>
  <c r="DC846"/>
  <c r="DD846" s="1"/>
  <c r="DL840"/>
  <c r="DM840" s="1"/>
  <c r="DK841"/>
  <c r="DF844"/>
  <c r="DG844" s="1"/>
  <c r="DE845"/>
  <c r="EM819"/>
  <c r="I866"/>
  <c r="EF827"/>
  <c r="EG826"/>
  <c r="EH826" s="1"/>
  <c r="EA32"/>
  <c r="EB32" s="1"/>
  <c r="DZ33"/>
  <c r="DO838"/>
  <c r="DP838" s="1"/>
  <c r="DN839"/>
  <c r="CY849"/>
  <c r="CZ848"/>
  <c r="DA848" s="1"/>
  <c r="DB49"/>
  <c r="DC48"/>
  <c r="DD48" s="1"/>
  <c r="DU834"/>
  <c r="DV834" s="1"/>
  <c r="DT835"/>
  <c r="DF46"/>
  <c r="DG46" s="1"/>
  <c r="DE47"/>
  <c r="CW850"/>
  <c r="CX850" s="1"/>
  <c r="CV851"/>
  <c r="ED828"/>
  <c r="EE828" s="1"/>
  <c r="EC829"/>
  <c r="DX832"/>
  <c r="DY832" s="1"/>
  <c r="DW833"/>
  <c r="DR38"/>
  <c r="DS38" s="1"/>
  <c r="DQ39"/>
  <c r="EC31"/>
  <c r="ED30"/>
  <c r="EE30" s="1"/>
  <c r="EG28"/>
  <c r="EH28" s="1"/>
  <c r="EF29"/>
  <c r="EJ824"/>
  <c r="EK824" s="1"/>
  <c r="EI825"/>
  <c r="CY51"/>
  <c r="CZ50"/>
  <c r="DA50" s="1"/>
  <c r="DX34"/>
  <c r="DY34" s="1"/>
  <c r="DW35"/>
  <c r="DI842"/>
  <c r="DJ842" s="1"/>
  <c r="DH843"/>
  <c r="EJ26"/>
  <c r="EK26" s="1"/>
  <c r="EI27"/>
  <c r="EM822"/>
  <c r="EM854" s="1"/>
  <c r="C136" i="10" s="1"/>
  <c r="EL823" i="2"/>
  <c r="BS1650" l="1"/>
  <c r="BT1650" s="1"/>
  <c r="BR1651"/>
  <c r="CH1640"/>
  <c r="CI1640" s="1"/>
  <c r="CG1641"/>
  <c r="BU1649"/>
  <c r="BV1648"/>
  <c r="BW1648" s="1"/>
  <c r="CM1637"/>
  <c r="CN1636"/>
  <c r="CO1636" s="1"/>
  <c r="CS1633"/>
  <c r="CT1632"/>
  <c r="CU1632" s="1"/>
  <c r="CW1630"/>
  <c r="CX1630" s="1"/>
  <c r="CV1631"/>
  <c r="A60" i="10"/>
  <c r="B60" s="1"/>
  <c r="EP4856" i="2"/>
  <c r="CA1645"/>
  <c r="CB1644"/>
  <c r="CC1644" s="1"/>
  <c r="CD1643"/>
  <c r="CE1642"/>
  <c r="CF1642" s="1"/>
  <c r="BX1647"/>
  <c r="BY1646"/>
  <c r="BZ1646" s="1"/>
  <c r="I1656"/>
  <c r="DI1619"/>
  <c r="CK1638"/>
  <c r="CL1638" s="1"/>
  <c r="CJ1639"/>
  <c r="DB1627"/>
  <c r="DC1626"/>
  <c r="DD1626" s="1"/>
  <c r="DI1622"/>
  <c r="DI1654" s="1"/>
  <c r="C107" i="10" s="1"/>
  <c r="DH1623" i="2"/>
  <c r="CP1635"/>
  <c r="CQ1634"/>
  <c r="CR1634" s="1"/>
  <c r="DF1624"/>
  <c r="DG1624" s="1"/>
  <c r="DE1625"/>
  <c r="CY1629"/>
  <c r="CZ1628"/>
  <c r="DA1628" s="1"/>
  <c r="EM823"/>
  <c r="EN823" s="1"/>
  <c r="EL824"/>
  <c r="CZ51"/>
  <c r="DA51" s="1"/>
  <c r="CY54"/>
  <c r="D96" i="10" s="1"/>
  <c r="ED31" i="2"/>
  <c r="EE31" s="1"/>
  <c r="EC32"/>
  <c r="DX833"/>
  <c r="DY833" s="1"/>
  <c r="DW834"/>
  <c r="DF47"/>
  <c r="DG47" s="1"/>
  <c r="DE48"/>
  <c r="DU835"/>
  <c r="DV835" s="1"/>
  <c r="DT836"/>
  <c r="DN840"/>
  <c r="DO839"/>
  <c r="DP839" s="1"/>
  <c r="EA33"/>
  <c r="EB33" s="1"/>
  <c r="DZ34"/>
  <c r="J866"/>
  <c r="EP819" s="1"/>
  <c r="EO819"/>
  <c r="EO822" s="1"/>
  <c r="DE846"/>
  <c r="DF845"/>
  <c r="DG845" s="1"/>
  <c r="DL841"/>
  <c r="DM841" s="1"/>
  <c r="DK842"/>
  <c r="DL43"/>
  <c r="DM43" s="1"/>
  <c r="DK44"/>
  <c r="EP23"/>
  <c r="EQ23" s="1"/>
  <c r="EO24"/>
  <c r="EM25"/>
  <c r="EN25" s="1"/>
  <c r="EL26"/>
  <c r="EJ27"/>
  <c r="EK27" s="1"/>
  <c r="EI28"/>
  <c r="DI843"/>
  <c r="DJ843" s="1"/>
  <c r="DH844"/>
  <c r="DX35"/>
  <c r="DY35" s="1"/>
  <c r="DW36"/>
  <c r="EJ825"/>
  <c r="EK825" s="1"/>
  <c r="EI826"/>
  <c r="EG29"/>
  <c r="EH29" s="1"/>
  <c r="EF30"/>
  <c r="DR39"/>
  <c r="DS39" s="1"/>
  <c r="DQ40"/>
  <c r="ED829"/>
  <c r="EE829" s="1"/>
  <c r="EC830"/>
  <c r="CW851"/>
  <c r="CX851" s="1"/>
  <c r="CV854"/>
  <c r="D94" i="10" s="1"/>
  <c r="DC49" i="2"/>
  <c r="DD49" s="1"/>
  <c r="DB50"/>
  <c r="CZ849"/>
  <c r="DA849" s="1"/>
  <c r="CY850"/>
  <c r="EG827"/>
  <c r="EH827" s="1"/>
  <c r="EF828"/>
  <c r="DC847"/>
  <c r="DD847" s="1"/>
  <c r="DB848"/>
  <c r="DT38"/>
  <c r="DU37"/>
  <c r="DV37" s="1"/>
  <c r="DR837"/>
  <c r="DS837" s="1"/>
  <c r="DQ838"/>
  <c r="DI45"/>
  <c r="DJ45" s="1"/>
  <c r="DH46"/>
  <c r="DO41"/>
  <c r="DP41" s="1"/>
  <c r="DN42"/>
  <c r="EA831"/>
  <c r="EB831" s="1"/>
  <c r="DZ832"/>
  <c r="DB1628" l="1"/>
  <c r="DC1627"/>
  <c r="DD1627" s="1"/>
  <c r="CT1633"/>
  <c r="CU1633" s="1"/>
  <c r="CS1634"/>
  <c r="BU1650"/>
  <c r="BV1649"/>
  <c r="BW1649" s="1"/>
  <c r="BS1651"/>
  <c r="BT1651" s="1"/>
  <c r="BS1654" s="1"/>
  <c r="C65" i="10" s="1"/>
  <c r="BR1654" i="2"/>
  <c r="D65" i="10" s="1"/>
  <c r="E63" s="1"/>
  <c r="EO4859" i="2" s="1"/>
  <c r="CP1636"/>
  <c r="CQ1635"/>
  <c r="CR1635" s="1"/>
  <c r="BX1648"/>
  <c r="BY1647"/>
  <c r="BZ1647" s="1"/>
  <c r="CB1645"/>
  <c r="CC1645" s="1"/>
  <c r="CA1646"/>
  <c r="CN1637"/>
  <c r="CO1637" s="1"/>
  <c r="CM1638"/>
  <c r="CZ1629"/>
  <c r="DA1629" s="1"/>
  <c r="CY1630"/>
  <c r="DK1619"/>
  <c r="DK1622" s="1"/>
  <c r="J1656"/>
  <c r="CE1643"/>
  <c r="CF1643" s="1"/>
  <c r="CD1644"/>
  <c r="DF1625"/>
  <c r="DG1625" s="1"/>
  <c r="DE1626"/>
  <c r="DI1623"/>
  <c r="DJ1623" s="1"/>
  <c r="DH1624"/>
  <c r="CJ1640"/>
  <c r="CK1639"/>
  <c r="CL1639" s="1"/>
  <c r="CV1632"/>
  <c r="CW1631"/>
  <c r="CX1631" s="1"/>
  <c r="CG1642"/>
  <c r="CH1641"/>
  <c r="CI1641" s="1"/>
  <c r="DC848"/>
  <c r="DD848" s="1"/>
  <c r="DB849"/>
  <c r="EF31"/>
  <c r="EG30"/>
  <c r="EH30" s="1"/>
  <c r="DW37"/>
  <c r="DX36"/>
  <c r="DY36" s="1"/>
  <c r="DH845"/>
  <c r="DI844"/>
  <c r="DJ844" s="1"/>
  <c r="DU38"/>
  <c r="DV38" s="1"/>
  <c r="DT39"/>
  <c r="EF829"/>
  <c r="EG828"/>
  <c r="EH828" s="1"/>
  <c r="CZ850"/>
  <c r="DA850" s="1"/>
  <c r="CY851"/>
  <c r="DC50"/>
  <c r="DD50" s="1"/>
  <c r="DB51"/>
  <c r="ED830"/>
  <c r="EE830" s="1"/>
  <c r="EC831"/>
  <c r="DR40"/>
  <c r="DS40" s="1"/>
  <c r="DQ41"/>
  <c r="EJ826"/>
  <c r="EK826" s="1"/>
  <c r="EI827"/>
  <c r="EJ28"/>
  <c r="EK28" s="1"/>
  <c r="EI29"/>
  <c r="EM26"/>
  <c r="EN26" s="1"/>
  <c r="EL27"/>
  <c r="EP24"/>
  <c r="EQ24" s="1"/>
  <c r="EO25"/>
  <c r="DF846"/>
  <c r="DG846" s="1"/>
  <c r="DE847"/>
  <c r="EP822"/>
  <c r="EP854" s="1"/>
  <c r="C139" i="10" s="1"/>
  <c r="EO823" i="2"/>
  <c r="EA34"/>
  <c r="EB34" s="1"/>
  <c r="DZ35"/>
  <c r="DU836"/>
  <c r="DV836" s="1"/>
  <c r="DT837"/>
  <c r="DF48"/>
  <c r="DG48" s="1"/>
  <c r="DE49"/>
  <c r="DX834"/>
  <c r="DY834" s="1"/>
  <c r="DW835"/>
  <c r="ED32"/>
  <c r="EE32" s="1"/>
  <c r="EC33"/>
  <c r="EM824"/>
  <c r="EN824" s="1"/>
  <c r="EL825"/>
  <c r="EA832"/>
  <c r="EB832" s="1"/>
  <c r="DZ833"/>
  <c r="DO42"/>
  <c r="DP42" s="1"/>
  <c r="DN43"/>
  <c r="DI46"/>
  <c r="DJ46" s="1"/>
  <c r="DH47"/>
  <c r="DR838"/>
  <c r="DS838" s="1"/>
  <c r="DQ839"/>
  <c r="DL44"/>
  <c r="DM44" s="1"/>
  <c r="DK45"/>
  <c r="DL842"/>
  <c r="DM842" s="1"/>
  <c r="DK843"/>
  <c r="DO840"/>
  <c r="DP840" s="1"/>
  <c r="DN841"/>
  <c r="DI1624" l="1"/>
  <c r="DJ1624" s="1"/>
  <c r="DH1625"/>
  <c r="CD1645"/>
  <c r="CE1644"/>
  <c r="CF1644" s="1"/>
  <c r="CY1631"/>
  <c r="CZ1630"/>
  <c r="DA1630" s="1"/>
  <c r="EP4859"/>
  <c r="A63" i="10"/>
  <c r="B63" s="1"/>
  <c r="CS1635" i="2"/>
  <c r="CT1634"/>
  <c r="CU1634" s="1"/>
  <c r="CG1643"/>
  <c r="CH1642"/>
  <c r="CI1642" s="1"/>
  <c r="CK1640"/>
  <c r="CL1640" s="1"/>
  <c r="CJ1641"/>
  <c r="DK1623"/>
  <c r="DL1622"/>
  <c r="DL1654" s="1"/>
  <c r="C110" i="10" s="1"/>
  <c r="CQ1636" i="2"/>
  <c r="CR1636" s="1"/>
  <c r="CP1637"/>
  <c r="BU1651"/>
  <c r="BV1650"/>
  <c r="BW1650" s="1"/>
  <c r="DC1628"/>
  <c r="DD1628" s="1"/>
  <c r="DB1629"/>
  <c r="DE1627"/>
  <c r="DF1626"/>
  <c r="DG1626" s="1"/>
  <c r="I1657"/>
  <c r="DL1619"/>
  <c r="CM1639"/>
  <c r="CN1638"/>
  <c r="CO1638" s="1"/>
  <c r="CW1632"/>
  <c r="CX1632" s="1"/>
  <c r="CV1633"/>
  <c r="CA1647"/>
  <c r="CB1646"/>
  <c r="CC1646" s="1"/>
  <c r="BY1648"/>
  <c r="BZ1648" s="1"/>
  <c r="BX1649"/>
  <c r="ED33"/>
  <c r="EE33" s="1"/>
  <c r="EC34"/>
  <c r="DX835"/>
  <c r="DY835" s="1"/>
  <c r="DW836"/>
  <c r="DF847"/>
  <c r="DG847" s="1"/>
  <c r="DE848"/>
  <c r="EP25"/>
  <c r="EQ25" s="1"/>
  <c r="EO26"/>
  <c r="EL28"/>
  <c r="EM27"/>
  <c r="EN27" s="1"/>
  <c r="EJ29"/>
  <c r="EK29" s="1"/>
  <c r="EI30"/>
  <c r="DC51"/>
  <c r="DD51" s="1"/>
  <c r="DB54"/>
  <c r="D99" i="10" s="1"/>
  <c r="CZ851" i="2"/>
  <c r="DA851" s="1"/>
  <c r="CY854"/>
  <c r="D97" i="10" s="1"/>
  <c r="DU39" i="2"/>
  <c r="DV39" s="1"/>
  <c r="DT40"/>
  <c r="DC849"/>
  <c r="DD849" s="1"/>
  <c r="DB850"/>
  <c r="DO841"/>
  <c r="DP841" s="1"/>
  <c r="DN842"/>
  <c r="DL843"/>
  <c r="DM843" s="1"/>
  <c r="DK844"/>
  <c r="DL45"/>
  <c r="DM45" s="1"/>
  <c r="DK46"/>
  <c r="DR839"/>
  <c r="DS839" s="1"/>
  <c r="DQ840"/>
  <c r="DI47"/>
  <c r="DJ47" s="1"/>
  <c r="DH48"/>
  <c r="DN44"/>
  <c r="DO43"/>
  <c r="DP43" s="1"/>
  <c r="EA833"/>
  <c r="EB833" s="1"/>
  <c r="DZ834"/>
  <c r="EM825"/>
  <c r="EN825" s="1"/>
  <c r="EL826"/>
  <c r="DF49"/>
  <c r="DG49" s="1"/>
  <c r="DE50"/>
  <c r="DT838"/>
  <c r="DU837"/>
  <c r="DV837" s="1"/>
  <c r="EA35"/>
  <c r="EB35" s="1"/>
  <c r="DZ36"/>
  <c r="EP823"/>
  <c r="EQ823" s="1"/>
  <c r="EO824"/>
  <c r="EJ827"/>
  <c r="EK827" s="1"/>
  <c r="EI828"/>
  <c r="DQ42"/>
  <c r="DR41"/>
  <c r="DS41" s="1"/>
  <c r="ED831"/>
  <c r="EE831" s="1"/>
  <c r="EC832"/>
  <c r="EG829"/>
  <c r="EH829" s="1"/>
  <c r="EF830"/>
  <c r="DI845"/>
  <c r="DJ845" s="1"/>
  <c r="DH846"/>
  <c r="DX37"/>
  <c r="DY37" s="1"/>
  <c r="DW38"/>
  <c r="EG31"/>
  <c r="EH31" s="1"/>
  <c r="EF32"/>
  <c r="CA1648" l="1"/>
  <c r="CB1647"/>
  <c r="CC1647" s="1"/>
  <c r="CM1640"/>
  <c r="CN1639"/>
  <c r="CO1639" s="1"/>
  <c r="DF1627"/>
  <c r="DG1627" s="1"/>
  <c r="DE1628"/>
  <c r="CS1636"/>
  <c r="CT1635"/>
  <c r="CU1635" s="1"/>
  <c r="CY1632"/>
  <c r="CZ1631"/>
  <c r="DA1631" s="1"/>
  <c r="DN1619"/>
  <c r="DN1622" s="1"/>
  <c r="J1657"/>
  <c r="DC1629"/>
  <c r="DD1629" s="1"/>
  <c r="DB1630"/>
  <c r="CP1638"/>
  <c r="CQ1637"/>
  <c r="CR1637" s="1"/>
  <c r="CJ1642"/>
  <c r="CK1641"/>
  <c r="CL1641" s="1"/>
  <c r="DI1625"/>
  <c r="DJ1625" s="1"/>
  <c r="DH1626"/>
  <c r="BX1650"/>
  <c r="BY1649"/>
  <c r="BZ1649" s="1"/>
  <c r="CW1633"/>
  <c r="CX1633" s="1"/>
  <c r="CV1634"/>
  <c r="BV1651"/>
  <c r="BW1651" s="1"/>
  <c r="BV1654" s="1"/>
  <c r="C68" i="10" s="1"/>
  <c r="BU1654" i="2"/>
  <c r="D68" i="10" s="1"/>
  <c r="E66" s="1"/>
  <c r="EO4862" i="2" s="1"/>
  <c r="DL1623"/>
  <c r="DM1623" s="1"/>
  <c r="DK1624"/>
  <c r="CG1644"/>
  <c r="CH1643"/>
  <c r="CI1643" s="1"/>
  <c r="CD1646"/>
  <c r="CE1645"/>
  <c r="CF1645" s="1"/>
  <c r="EA36"/>
  <c r="EB36" s="1"/>
  <c r="DZ37"/>
  <c r="DF50"/>
  <c r="DG50" s="1"/>
  <c r="DE51"/>
  <c r="DO44"/>
  <c r="DP44" s="1"/>
  <c r="DN45"/>
  <c r="EJ30"/>
  <c r="EK30" s="1"/>
  <c r="EI31"/>
  <c r="EM28"/>
  <c r="EN28" s="1"/>
  <c r="EL29"/>
  <c r="DW837"/>
  <c r="DX836"/>
  <c r="DY836" s="1"/>
  <c r="ED34"/>
  <c r="EE34" s="1"/>
  <c r="EC35"/>
  <c r="EG830"/>
  <c r="EH830" s="1"/>
  <c r="EF831"/>
  <c r="ED832"/>
  <c r="EE832" s="1"/>
  <c r="EC833"/>
  <c r="EO825"/>
  <c r="EP824"/>
  <c r="EQ824" s="1"/>
  <c r="EG32"/>
  <c r="EH32" s="1"/>
  <c r="EF33"/>
  <c r="DW39"/>
  <c r="DX38"/>
  <c r="DY38" s="1"/>
  <c r="DI846"/>
  <c r="DJ846" s="1"/>
  <c r="DH847"/>
  <c r="DR42"/>
  <c r="DS42" s="1"/>
  <c r="DQ43"/>
  <c r="EJ828"/>
  <c r="EK828" s="1"/>
  <c r="EI829"/>
  <c r="DU838"/>
  <c r="DV838" s="1"/>
  <c r="DT839"/>
  <c r="EM826"/>
  <c r="EN826" s="1"/>
  <c r="EL827"/>
  <c r="EA834"/>
  <c r="EB834" s="1"/>
  <c r="DZ835"/>
  <c r="DI48"/>
  <c r="DJ48" s="1"/>
  <c r="DH49"/>
  <c r="DR840"/>
  <c r="DS840" s="1"/>
  <c r="DQ841"/>
  <c r="DL46"/>
  <c r="DM46" s="1"/>
  <c r="DK47"/>
  <c r="DL844"/>
  <c r="DM844" s="1"/>
  <c r="DK845"/>
  <c r="DO842"/>
  <c r="DP842" s="1"/>
  <c r="DN843"/>
  <c r="DB851"/>
  <c r="DC850"/>
  <c r="DD850" s="1"/>
  <c r="DU40"/>
  <c r="DV40" s="1"/>
  <c r="DT41"/>
  <c r="EP26"/>
  <c r="EQ26" s="1"/>
  <c r="EO27"/>
  <c r="DE849"/>
  <c r="DF848"/>
  <c r="DG848" s="1"/>
  <c r="DO1619" l="1"/>
  <c r="I1658"/>
  <c r="CD1647"/>
  <c r="CE1646"/>
  <c r="CF1646" s="1"/>
  <c r="DK1625"/>
  <c r="DL1624"/>
  <c r="DM1624" s="1"/>
  <c r="CV1635"/>
  <c r="CW1634"/>
  <c r="CX1634" s="1"/>
  <c r="DI1626"/>
  <c r="DJ1626" s="1"/>
  <c r="DH1627"/>
  <c r="CJ1643"/>
  <c r="CK1642"/>
  <c r="CL1642" s="1"/>
  <c r="CY1633"/>
  <c r="CZ1632"/>
  <c r="DA1632" s="1"/>
  <c r="CA1649"/>
  <c r="CB1648"/>
  <c r="CC1648" s="1"/>
  <c r="CG1645"/>
  <c r="CH1644"/>
  <c r="CI1644" s="1"/>
  <c r="BY1650"/>
  <c r="BZ1650" s="1"/>
  <c r="BX1651"/>
  <c r="DC1630"/>
  <c r="DD1630" s="1"/>
  <c r="DB1631"/>
  <c r="DE1629"/>
  <c r="DF1628"/>
  <c r="DG1628" s="1"/>
  <c r="A66" i="10"/>
  <c r="B66" s="1"/>
  <c r="EP4862" i="2"/>
  <c r="CP1639"/>
  <c r="CQ1638"/>
  <c r="CR1638" s="1"/>
  <c r="DN1623"/>
  <c r="DO1622"/>
  <c r="DO1654" s="1"/>
  <c r="C113" i="10" s="1"/>
  <c r="CS1637" i="2"/>
  <c r="CT1636"/>
  <c r="CU1636" s="1"/>
  <c r="CM1641"/>
  <c r="CN1640"/>
  <c r="CO1640" s="1"/>
  <c r="DC851"/>
  <c r="DD851" s="1"/>
  <c r="DB854"/>
  <c r="D100" i="10" s="1"/>
  <c r="EG33" i="2"/>
  <c r="EH33" s="1"/>
  <c r="EF34"/>
  <c r="ED833"/>
  <c r="EE833" s="1"/>
  <c r="EC834"/>
  <c r="DF849"/>
  <c r="DG849" s="1"/>
  <c r="DE850"/>
  <c r="EO28"/>
  <c r="EP27"/>
  <c r="EQ27" s="1"/>
  <c r="DT42"/>
  <c r="DU41"/>
  <c r="DV41" s="1"/>
  <c r="DN844"/>
  <c r="DO843"/>
  <c r="DP843" s="1"/>
  <c r="DL845"/>
  <c r="DM845" s="1"/>
  <c r="DK846"/>
  <c r="DK48"/>
  <c r="DL47"/>
  <c r="DM47" s="1"/>
  <c r="DR841"/>
  <c r="DS841" s="1"/>
  <c r="DQ842"/>
  <c r="DI49"/>
  <c r="DJ49" s="1"/>
  <c r="DH50"/>
  <c r="DZ836"/>
  <c r="EA835"/>
  <c r="EB835" s="1"/>
  <c r="EL828"/>
  <c r="EM827"/>
  <c r="EN827" s="1"/>
  <c r="DU839"/>
  <c r="DV839" s="1"/>
  <c r="DT840"/>
  <c r="DX39"/>
  <c r="DY39" s="1"/>
  <c r="DW40"/>
  <c r="EP825"/>
  <c r="EQ825" s="1"/>
  <c r="EO826"/>
  <c r="ED35"/>
  <c r="EE35" s="1"/>
  <c r="EC36"/>
  <c r="EM29"/>
  <c r="EN29" s="1"/>
  <c r="EL30"/>
  <c r="EI32"/>
  <c r="EJ31"/>
  <c r="EK31" s="1"/>
  <c r="DN46"/>
  <c r="DO45"/>
  <c r="DP45" s="1"/>
  <c r="DF51"/>
  <c r="DG51" s="1"/>
  <c r="DE54"/>
  <c r="D102" i="10" s="1"/>
  <c r="EA37" i="2"/>
  <c r="EB37" s="1"/>
  <c r="DZ38"/>
  <c r="EJ829"/>
  <c r="EK829" s="1"/>
  <c r="EI830"/>
  <c r="DR43"/>
  <c r="DS43" s="1"/>
  <c r="DQ44"/>
  <c r="DI847"/>
  <c r="DJ847" s="1"/>
  <c r="DH848"/>
  <c r="EG831"/>
  <c r="EH831" s="1"/>
  <c r="EF832"/>
  <c r="DX837"/>
  <c r="DY837" s="1"/>
  <c r="DW838"/>
  <c r="CG1646" l="1"/>
  <c r="CH1645"/>
  <c r="CI1645" s="1"/>
  <c r="CY1634"/>
  <c r="CZ1633"/>
  <c r="DA1633" s="1"/>
  <c r="DK1626"/>
  <c r="DL1625"/>
  <c r="DM1625" s="1"/>
  <c r="CN1641"/>
  <c r="CO1641" s="1"/>
  <c r="CM1642"/>
  <c r="DN1624"/>
  <c r="DO1623"/>
  <c r="DP1623" s="1"/>
  <c r="DB1632"/>
  <c r="DC1631"/>
  <c r="DD1631" s="1"/>
  <c r="DH1628"/>
  <c r="DI1627"/>
  <c r="DJ1627" s="1"/>
  <c r="DQ1619"/>
  <c r="DQ1622" s="1"/>
  <c r="J1658"/>
  <c r="DF1629"/>
  <c r="DG1629" s="1"/>
  <c r="DE1630"/>
  <c r="CB1649"/>
  <c r="CC1649" s="1"/>
  <c r="CA1650"/>
  <c r="CJ1644"/>
  <c r="CK1643"/>
  <c r="CL1643" s="1"/>
  <c r="CV1636"/>
  <c r="CW1635"/>
  <c r="CX1635" s="1"/>
  <c r="CD1648"/>
  <c r="CE1647"/>
  <c r="CF1647" s="1"/>
  <c r="CT1637"/>
  <c r="CU1637" s="1"/>
  <c r="CS1638"/>
  <c r="CP1640"/>
  <c r="CQ1639"/>
  <c r="CR1639" s="1"/>
  <c r="BY1651"/>
  <c r="BZ1651" s="1"/>
  <c r="BX1654"/>
  <c r="D71" i="10" s="1"/>
  <c r="E69" s="1"/>
  <c r="EO4865" i="2" s="1"/>
  <c r="EJ830"/>
  <c r="EK830" s="1"/>
  <c r="EI831"/>
  <c r="DO46"/>
  <c r="DP46" s="1"/>
  <c r="DN47"/>
  <c r="EJ32"/>
  <c r="EK32" s="1"/>
  <c r="EI33"/>
  <c r="EM30"/>
  <c r="EN30" s="1"/>
  <c r="EL31"/>
  <c r="DH51"/>
  <c r="DI50"/>
  <c r="DJ50" s="1"/>
  <c r="DR842"/>
  <c r="DS842" s="1"/>
  <c r="DQ843"/>
  <c r="DL846"/>
  <c r="DM846" s="1"/>
  <c r="DK847"/>
  <c r="DE851"/>
  <c r="DF850"/>
  <c r="DG850" s="1"/>
  <c r="EC835"/>
  <c r="ED834"/>
  <c r="EE834" s="1"/>
  <c r="EF35"/>
  <c r="EG34"/>
  <c r="EH34" s="1"/>
  <c r="DX838"/>
  <c r="DY838" s="1"/>
  <c r="DW839"/>
  <c r="EF833"/>
  <c r="EG832"/>
  <c r="EH832" s="1"/>
  <c r="DI848"/>
  <c r="DJ848" s="1"/>
  <c r="DH849"/>
  <c r="DR44"/>
  <c r="DS44" s="1"/>
  <c r="DQ45"/>
  <c r="EA38"/>
  <c r="EB38" s="1"/>
  <c r="DZ39"/>
  <c r="ED36"/>
  <c r="EE36" s="1"/>
  <c r="EC37"/>
  <c r="EO827"/>
  <c r="EP826"/>
  <c r="EQ826" s="1"/>
  <c r="DX40"/>
  <c r="DY40" s="1"/>
  <c r="DW41"/>
  <c r="DU840"/>
  <c r="DV840" s="1"/>
  <c r="DT841"/>
  <c r="EM828"/>
  <c r="EN828" s="1"/>
  <c r="EL829"/>
  <c r="EA836"/>
  <c r="EB836" s="1"/>
  <c r="DZ837"/>
  <c r="DL48"/>
  <c r="DM48" s="1"/>
  <c r="DK49"/>
  <c r="DO844"/>
  <c r="DP844" s="1"/>
  <c r="DN845"/>
  <c r="DU42"/>
  <c r="DV42" s="1"/>
  <c r="DT43"/>
  <c r="EP28"/>
  <c r="EQ28" s="1"/>
  <c r="EO29"/>
  <c r="DQ1623" l="1"/>
  <c r="DR1622"/>
  <c r="DR1654" s="1"/>
  <c r="C116" i="10" s="1"/>
  <c r="DB1633" i="2"/>
  <c r="DC1632"/>
  <c r="DD1632" s="1"/>
  <c r="CN1642"/>
  <c r="CO1642" s="1"/>
  <c r="CM1643"/>
  <c r="CG1647"/>
  <c r="CH1646"/>
  <c r="CI1646" s="1"/>
  <c r="A69" i="10"/>
  <c r="B69" s="1"/>
  <c r="EP4865" i="2"/>
  <c r="CS1639"/>
  <c r="CT1638"/>
  <c r="CU1638" s="1"/>
  <c r="CB1650"/>
  <c r="CC1650" s="1"/>
  <c r="CA1651"/>
  <c r="I1659"/>
  <c r="DR1619"/>
  <c r="DK1627"/>
  <c r="DL1626"/>
  <c r="DM1626" s="1"/>
  <c r="CQ1640"/>
  <c r="CR1640" s="1"/>
  <c r="CP1641"/>
  <c r="CD1649"/>
  <c r="CE1648"/>
  <c r="CF1648" s="1"/>
  <c r="CK1644"/>
  <c r="CL1644" s="1"/>
  <c r="CJ1645"/>
  <c r="DH1629"/>
  <c r="DI1628"/>
  <c r="DJ1628" s="1"/>
  <c r="DN1625"/>
  <c r="DO1624"/>
  <c r="DP1624" s="1"/>
  <c r="CV1637"/>
  <c r="CW1636"/>
  <c r="CX1636" s="1"/>
  <c r="DE1631"/>
  <c r="DF1630"/>
  <c r="DG1630" s="1"/>
  <c r="CZ1634"/>
  <c r="DA1634" s="1"/>
  <c r="CY1635"/>
  <c r="EA39"/>
  <c r="EB39" s="1"/>
  <c r="DZ40"/>
  <c r="EG833"/>
  <c r="EH833" s="1"/>
  <c r="EF834"/>
  <c r="DL847"/>
  <c r="DM847" s="1"/>
  <c r="DK848"/>
  <c r="DR843"/>
  <c r="DS843" s="1"/>
  <c r="DQ844"/>
  <c r="EL32"/>
  <c r="EM31"/>
  <c r="EN31" s="1"/>
  <c r="EI34"/>
  <c r="EJ33"/>
  <c r="EK33" s="1"/>
  <c r="DO47"/>
  <c r="DP47" s="1"/>
  <c r="DN48"/>
  <c r="EI832"/>
  <c r="EJ831"/>
  <c r="EK831" s="1"/>
  <c r="EP29"/>
  <c r="EQ29" s="1"/>
  <c r="EO30"/>
  <c r="DT44"/>
  <c r="DU43"/>
  <c r="DV43" s="1"/>
  <c r="DN846"/>
  <c r="DO845"/>
  <c r="DP845" s="1"/>
  <c r="DL49"/>
  <c r="DM49" s="1"/>
  <c r="DK50"/>
  <c r="EA837"/>
  <c r="EB837" s="1"/>
  <c r="DZ838"/>
  <c r="EM829"/>
  <c r="EN829" s="1"/>
  <c r="EL830"/>
  <c r="DU841"/>
  <c r="DV841" s="1"/>
  <c r="DT842"/>
  <c r="DX41"/>
  <c r="DY41" s="1"/>
  <c r="DW42"/>
  <c r="EP827"/>
  <c r="EQ827" s="1"/>
  <c r="EO828"/>
  <c r="ED37"/>
  <c r="EE37" s="1"/>
  <c r="EC38"/>
  <c r="DQ46"/>
  <c r="DR45"/>
  <c r="DS45" s="1"/>
  <c r="DI849"/>
  <c r="DJ849" s="1"/>
  <c r="DH850"/>
  <c r="DX839"/>
  <c r="DY839" s="1"/>
  <c r="DW840"/>
  <c r="EG35"/>
  <c r="EH35" s="1"/>
  <c r="EF36"/>
  <c r="ED835"/>
  <c r="EE835" s="1"/>
  <c r="EC836"/>
  <c r="DF851"/>
  <c r="DG851" s="1"/>
  <c r="DE854"/>
  <c r="D103" i="10" s="1"/>
  <c r="DI51" i="2"/>
  <c r="DJ51" s="1"/>
  <c r="DH54"/>
  <c r="D105" i="10" s="1"/>
  <c r="CY1636" i="2" l="1"/>
  <c r="CZ1635"/>
  <c r="DA1635" s="1"/>
  <c r="DF1631"/>
  <c r="DG1631" s="1"/>
  <c r="DE1632"/>
  <c r="CE1649"/>
  <c r="CF1649" s="1"/>
  <c r="CD1650"/>
  <c r="CB1651"/>
  <c r="CC1651" s="1"/>
  <c r="CA1654"/>
  <c r="D74" i="10" s="1"/>
  <c r="E72" s="1"/>
  <c r="EO4868" i="2" s="1"/>
  <c r="CM1644"/>
  <c r="CN1643"/>
  <c r="CO1643" s="1"/>
  <c r="DO1625"/>
  <c r="DP1625" s="1"/>
  <c r="DN1626"/>
  <c r="CK1645"/>
  <c r="CL1645" s="1"/>
  <c r="CJ1646"/>
  <c r="CP1642"/>
  <c r="CQ1641"/>
  <c r="CR1641" s="1"/>
  <c r="DL1627"/>
  <c r="DM1627" s="1"/>
  <c r="DK1628"/>
  <c r="DQ1624"/>
  <c r="DR1623"/>
  <c r="DS1623" s="1"/>
  <c r="DH1630"/>
  <c r="DI1629"/>
  <c r="DJ1629" s="1"/>
  <c r="DT1619"/>
  <c r="DT1622" s="1"/>
  <c r="J1659"/>
  <c r="CS1640"/>
  <c r="CT1639"/>
  <c r="CU1639" s="1"/>
  <c r="CH1647"/>
  <c r="CI1647" s="1"/>
  <c r="CG1648"/>
  <c r="DC1633"/>
  <c r="DD1633" s="1"/>
  <c r="DB1634"/>
  <c r="CW1637"/>
  <c r="CX1637" s="1"/>
  <c r="CV1638"/>
  <c r="DR46"/>
  <c r="DS46" s="1"/>
  <c r="DQ47"/>
  <c r="EM830"/>
  <c r="EN830" s="1"/>
  <c r="EL831"/>
  <c r="EA838"/>
  <c r="EB838" s="1"/>
  <c r="DZ839"/>
  <c r="DK51"/>
  <c r="DL50"/>
  <c r="DM50" s="1"/>
  <c r="EP30"/>
  <c r="EQ30" s="1"/>
  <c r="EO31"/>
  <c r="DO48"/>
  <c r="DP48" s="1"/>
  <c r="DN49"/>
  <c r="ED836"/>
  <c r="EE836" s="1"/>
  <c r="EC837"/>
  <c r="EF37"/>
  <c r="EG36"/>
  <c r="EH36" s="1"/>
  <c r="DX840"/>
  <c r="DY840" s="1"/>
  <c r="DW841"/>
  <c r="DI850"/>
  <c r="DJ850" s="1"/>
  <c r="DH851"/>
  <c r="EC39"/>
  <c r="ED38"/>
  <c r="EE38" s="1"/>
  <c r="EO829"/>
  <c r="EP828"/>
  <c r="EQ828" s="1"/>
  <c r="DW43"/>
  <c r="DX42"/>
  <c r="DY42" s="1"/>
  <c r="DU842"/>
  <c r="DV842" s="1"/>
  <c r="DT843"/>
  <c r="DO846"/>
  <c r="DP846" s="1"/>
  <c r="DN847"/>
  <c r="DU44"/>
  <c r="DV44" s="1"/>
  <c r="DT45"/>
  <c r="EJ832"/>
  <c r="EK832" s="1"/>
  <c r="EI833"/>
  <c r="EJ34"/>
  <c r="EK34" s="1"/>
  <c r="EI35"/>
  <c r="EM32"/>
  <c r="EN32" s="1"/>
  <c r="EL33"/>
  <c r="DR844"/>
  <c r="DS844" s="1"/>
  <c r="DQ845"/>
  <c r="DL848"/>
  <c r="DM848" s="1"/>
  <c r="DK849"/>
  <c r="EG834"/>
  <c r="EH834" s="1"/>
  <c r="EF835"/>
  <c r="EA40"/>
  <c r="EB40" s="1"/>
  <c r="DZ41"/>
  <c r="DU1622" l="1"/>
  <c r="DU1654" s="1"/>
  <c r="C119" i="10" s="1"/>
  <c r="DT1623" i="2"/>
  <c r="DQ1625"/>
  <c r="DR1624"/>
  <c r="DS1624" s="1"/>
  <c r="DN1627"/>
  <c r="DO1626"/>
  <c r="DP1626" s="1"/>
  <c r="CG1649"/>
  <c r="CH1648"/>
  <c r="CI1648" s="1"/>
  <c r="DU1619"/>
  <c r="I1660"/>
  <c r="CN1644"/>
  <c r="CO1644" s="1"/>
  <c r="CM1645"/>
  <c r="CY1637"/>
  <c r="CZ1636"/>
  <c r="DA1636" s="1"/>
  <c r="EP4868"/>
  <c r="A72" i="10"/>
  <c r="B72" s="1"/>
  <c r="DF1632" i="2"/>
  <c r="DG1632" s="1"/>
  <c r="DE1633"/>
  <c r="CW1638"/>
  <c r="CX1638" s="1"/>
  <c r="CV1639"/>
  <c r="CT1640"/>
  <c r="CU1640" s="1"/>
  <c r="CS1641"/>
  <c r="DI1630"/>
  <c r="DJ1630" s="1"/>
  <c r="DH1631"/>
  <c r="CJ1647"/>
  <c r="CK1646"/>
  <c r="CL1646" s="1"/>
  <c r="CE1650"/>
  <c r="CF1650" s="1"/>
  <c r="CD1651"/>
  <c r="DC1634"/>
  <c r="DD1634" s="1"/>
  <c r="DB1635"/>
  <c r="DK1629"/>
  <c r="DL1628"/>
  <c r="DM1628" s="1"/>
  <c r="CP1643"/>
  <c r="CQ1642"/>
  <c r="CR1642" s="1"/>
  <c r="DX43"/>
  <c r="DY43" s="1"/>
  <c r="DW44"/>
  <c r="DI851"/>
  <c r="DJ851" s="1"/>
  <c r="DH854"/>
  <c r="D106" i="10" s="1"/>
  <c r="DX841" i="2"/>
  <c r="DY841" s="1"/>
  <c r="DW842"/>
  <c r="ED837"/>
  <c r="EE837" s="1"/>
  <c r="EC838"/>
  <c r="DO49"/>
  <c r="DP49" s="1"/>
  <c r="DN50"/>
  <c r="EP31"/>
  <c r="EQ31" s="1"/>
  <c r="EO32"/>
  <c r="EA839"/>
  <c r="EB839" s="1"/>
  <c r="DZ840"/>
  <c r="EM831"/>
  <c r="EN831" s="1"/>
  <c r="EL832"/>
  <c r="DQ48"/>
  <c r="DR47"/>
  <c r="DS47" s="1"/>
  <c r="EA41"/>
  <c r="EB41" s="1"/>
  <c r="DZ42"/>
  <c r="EG835"/>
  <c r="EH835" s="1"/>
  <c r="EF836"/>
  <c r="DL849"/>
  <c r="DM849" s="1"/>
  <c r="DK850"/>
  <c r="DQ846"/>
  <c r="DR845"/>
  <c r="DS845" s="1"/>
  <c r="EM33"/>
  <c r="EN33" s="1"/>
  <c r="EL34"/>
  <c r="EI36"/>
  <c r="EJ35"/>
  <c r="EK35" s="1"/>
  <c r="EI834"/>
  <c r="EJ833"/>
  <c r="EK833" s="1"/>
  <c r="DT46"/>
  <c r="DU45"/>
  <c r="DV45" s="1"/>
  <c r="DO847"/>
  <c r="DP847" s="1"/>
  <c r="DN848"/>
  <c r="DU843"/>
  <c r="DV843" s="1"/>
  <c r="DT844"/>
  <c r="EP829"/>
  <c r="EQ829" s="1"/>
  <c r="EO830"/>
  <c r="ED39"/>
  <c r="EE39" s="1"/>
  <c r="EC40"/>
  <c r="EG37"/>
  <c r="EH37" s="1"/>
  <c r="EF38"/>
  <c r="DL51"/>
  <c r="DM51" s="1"/>
  <c r="DK54"/>
  <c r="D108" i="10" s="1"/>
  <c r="DK1630" i="2" l="1"/>
  <c r="DL1629"/>
  <c r="DM1629" s="1"/>
  <c r="CE1651"/>
  <c r="CF1651" s="1"/>
  <c r="CD1654"/>
  <c r="D77" i="10" s="1"/>
  <c r="E75" s="1"/>
  <c r="EO4871" i="2" s="1"/>
  <c r="DH1632"/>
  <c r="DI1631"/>
  <c r="DJ1631" s="1"/>
  <c r="CV1640"/>
  <c r="CW1639"/>
  <c r="CX1639" s="1"/>
  <c r="CM1646"/>
  <c r="CN1645"/>
  <c r="CO1645" s="1"/>
  <c r="DN1628"/>
  <c r="DO1627"/>
  <c r="DP1627" s="1"/>
  <c r="CP1644"/>
  <c r="CQ1643"/>
  <c r="CR1643" s="1"/>
  <c r="CJ1648"/>
  <c r="CK1647"/>
  <c r="CL1647" s="1"/>
  <c r="CY1638"/>
  <c r="CZ1637"/>
  <c r="DA1637" s="1"/>
  <c r="DU1623"/>
  <c r="DV1623" s="1"/>
  <c r="DT1624"/>
  <c r="DB1636"/>
  <c r="DC1635"/>
  <c r="DD1635" s="1"/>
  <c r="CS1642"/>
  <c r="CT1641"/>
  <c r="CU1641" s="1"/>
  <c r="DE1634"/>
  <c r="DF1633"/>
  <c r="DG1633" s="1"/>
  <c r="J1660"/>
  <c r="DW1619"/>
  <c r="DW1622" s="1"/>
  <c r="CH1649"/>
  <c r="CI1649" s="1"/>
  <c r="CG1650"/>
  <c r="DQ1626"/>
  <c r="DR1625"/>
  <c r="DS1625" s="1"/>
  <c r="DU46"/>
  <c r="DV46" s="1"/>
  <c r="DT47"/>
  <c r="EJ834"/>
  <c r="EK834" s="1"/>
  <c r="EI835"/>
  <c r="EJ36"/>
  <c r="EK36" s="1"/>
  <c r="EI37"/>
  <c r="DR846"/>
  <c r="DS846" s="1"/>
  <c r="DQ847"/>
  <c r="DR48"/>
  <c r="DS48" s="1"/>
  <c r="DQ49"/>
  <c r="EC839"/>
  <c r="ED838"/>
  <c r="EE838" s="1"/>
  <c r="DX842"/>
  <c r="DY842" s="1"/>
  <c r="DW843"/>
  <c r="DW45"/>
  <c r="DX44"/>
  <c r="DY44" s="1"/>
  <c r="EG38"/>
  <c r="EH38" s="1"/>
  <c r="EF39"/>
  <c r="EC41"/>
  <c r="ED40"/>
  <c r="EE40" s="1"/>
  <c r="EO831"/>
  <c r="EP830"/>
  <c r="EQ830" s="1"/>
  <c r="DU844"/>
  <c r="DV844" s="1"/>
  <c r="DT845"/>
  <c r="DO848"/>
  <c r="DP848" s="1"/>
  <c r="DN849"/>
  <c r="EM34"/>
  <c r="EN34" s="1"/>
  <c r="EL35"/>
  <c r="DK851"/>
  <c r="DL850"/>
  <c r="DM850" s="1"/>
  <c r="EF837"/>
  <c r="EG836"/>
  <c r="EH836" s="1"/>
  <c r="EA42"/>
  <c r="EB42" s="1"/>
  <c r="DZ43"/>
  <c r="EM832"/>
  <c r="EN832" s="1"/>
  <c r="EL833"/>
  <c r="EA840"/>
  <c r="EB840" s="1"/>
  <c r="DZ841"/>
  <c r="EP32"/>
  <c r="EQ32" s="1"/>
  <c r="EO33"/>
  <c r="DO50"/>
  <c r="DP50" s="1"/>
  <c r="DN51"/>
  <c r="DT1625" l="1"/>
  <c r="DU1624"/>
  <c r="DV1624" s="1"/>
  <c r="CM1647"/>
  <c r="CN1646"/>
  <c r="CO1646" s="1"/>
  <c r="DH1633"/>
  <c r="DI1632"/>
  <c r="DJ1632" s="1"/>
  <c r="DK1631"/>
  <c r="DL1630"/>
  <c r="DM1630" s="1"/>
  <c r="DX1622"/>
  <c r="DX1654" s="1"/>
  <c r="C122" i="10" s="1"/>
  <c r="DW1623" i="2"/>
  <c r="DB1637"/>
  <c r="DC1636"/>
  <c r="DD1636" s="1"/>
  <c r="CY1639"/>
  <c r="CZ1638"/>
  <c r="DA1638" s="1"/>
  <c r="CQ1644"/>
  <c r="CR1644" s="1"/>
  <c r="CP1645"/>
  <c r="DF1634"/>
  <c r="DG1634" s="1"/>
  <c r="DE1635"/>
  <c r="CV1641"/>
  <c r="CW1640"/>
  <c r="CX1640" s="1"/>
  <c r="DR1626"/>
  <c r="DS1626" s="1"/>
  <c r="DQ1627"/>
  <c r="I1661"/>
  <c r="DX1619"/>
  <c r="CH1650"/>
  <c r="CI1650" s="1"/>
  <c r="CG1651"/>
  <c r="CS1643"/>
  <c r="CT1642"/>
  <c r="CU1642" s="1"/>
  <c r="CK1648"/>
  <c r="CL1648" s="1"/>
  <c r="CJ1649"/>
  <c r="DN1629"/>
  <c r="DO1628"/>
  <c r="DP1628" s="1"/>
  <c r="A75" i="10"/>
  <c r="B75" s="1"/>
  <c r="EP4871" i="2"/>
  <c r="EG837"/>
  <c r="EH837" s="1"/>
  <c r="EF838"/>
  <c r="DL851"/>
  <c r="DM851" s="1"/>
  <c r="DK854"/>
  <c r="D109" i="10" s="1"/>
  <c r="EP831" i="2"/>
  <c r="EQ831" s="1"/>
  <c r="EO832"/>
  <c r="ED41"/>
  <c r="EE41" s="1"/>
  <c r="EC42"/>
  <c r="DX45"/>
  <c r="DY45" s="1"/>
  <c r="DW46"/>
  <c r="DX843"/>
  <c r="DY843" s="1"/>
  <c r="DW844"/>
  <c r="DQ50"/>
  <c r="DR49"/>
  <c r="DS49" s="1"/>
  <c r="DQ848"/>
  <c r="DR847"/>
  <c r="DS847" s="1"/>
  <c r="EI38"/>
  <c r="EJ37"/>
  <c r="EK37" s="1"/>
  <c r="EI836"/>
  <c r="EJ835"/>
  <c r="EK835" s="1"/>
  <c r="DT48"/>
  <c r="DU47"/>
  <c r="DV47" s="1"/>
  <c r="DO51"/>
  <c r="DP51" s="1"/>
  <c r="DN54"/>
  <c r="D111" i="10" s="1"/>
  <c r="EO34" i="2"/>
  <c r="EP33"/>
  <c r="EQ33" s="1"/>
  <c r="EA841"/>
  <c r="EB841" s="1"/>
  <c r="DZ842"/>
  <c r="EL834"/>
  <c r="EM833"/>
  <c r="EN833" s="1"/>
  <c r="DZ44"/>
  <c r="EA43"/>
  <c r="EB43" s="1"/>
  <c r="EL36"/>
  <c r="EM35"/>
  <c r="EN35" s="1"/>
  <c r="DN850"/>
  <c r="DO849"/>
  <c r="DP849" s="1"/>
  <c r="DU845"/>
  <c r="DV845" s="1"/>
  <c r="DT846"/>
  <c r="EG39"/>
  <c r="EH39" s="1"/>
  <c r="EF40"/>
  <c r="ED839"/>
  <c r="EE839" s="1"/>
  <c r="EC840"/>
  <c r="DO1629" l="1"/>
  <c r="DP1629" s="1"/>
  <c r="DN1630"/>
  <c r="CS1644"/>
  <c r="CT1643"/>
  <c r="CU1643" s="1"/>
  <c r="DZ1619"/>
  <c r="DZ1622" s="1"/>
  <c r="J1661"/>
  <c r="CZ1639"/>
  <c r="DA1639" s="1"/>
  <c r="CY1640"/>
  <c r="DH1634"/>
  <c r="DI1633"/>
  <c r="DJ1633" s="1"/>
  <c r="DT1626"/>
  <c r="DU1625"/>
  <c r="DV1625" s="1"/>
  <c r="DW1624"/>
  <c r="DX1623"/>
  <c r="DY1623" s="1"/>
  <c r="DE1636"/>
  <c r="DF1635"/>
  <c r="DG1635" s="1"/>
  <c r="DC1637"/>
  <c r="DD1637" s="1"/>
  <c r="DB1638"/>
  <c r="DK1632"/>
  <c r="DL1631"/>
  <c r="DM1631" s="1"/>
  <c r="CN1647"/>
  <c r="CO1647" s="1"/>
  <c r="CM1648"/>
  <c r="CJ1650"/>
  <c r="CK1649"/>
  <c r="CL1649" s="1"/>
  <c r="CH1651"/>
  <c r="CI1651" s="1"/>
  <c r="CG1654"/>
  <c r="D80" i="10" s="1"/>
  <c r="E78" s="1"/>
  <c r="EO4874" i="2" s="1"/>
  <c r="DQ1628"/>
  <c r="DR1627"/>
  <c r="DS1627" s="1"/>
  <c r="CW1641"/>
  <c r="CX1641" s="1"/>
  <c r="CV1642"/>
  <c r="CQ1645"/>
  <c r="CR1645" s="1"/>
  <c r="CP1646"/>
  <c r="DN851"/>
  <c r="DO850"/>
  <c r="DP850" s="1"/>
  <c r="EM36"/>
  <c r="EN36" s="1"/>
  <c r="EL37"/>
  <c r="EA842"/>
  <c r="EB842" s="1"/>
  <c r="DZ843"/>
  <c r="DU48"/>
  <c r="DV48" s="1"/>
  <c r="DT49"/>
  <c r="EJ836"/>
  <c r="EK836" s="1"/>
  <c r="EI837"/>
  <c r="EJ38"/>
  <c r="EK38" s="1"/>
  <c r="EI39"/>
  <c r="DR848"/>
  <c r="DS848" s="1"/>
  <c r="DQ849"/>
  <c r="DR50"/>
  <c r="DS50" s="1"/>
  <c r="DQ51"/>
  <c r="ED840"/>
  <c r="EE840" s="1"/>
  <c r="EC841"/>
  <c r="EG40"/>
  <c r="EH40" s="1"/>
  <c r="EF41"/>
  <c r="DU846"/>
  <c r="DV846" s="1"/>
  <c r="DT847"/>
  <c r="EA44"/>
  <c r="EB44" s="1"/>
  <c r="DZ45"/>
  <c r="EM834"/>
  <c r="EN834" s="1"/>
  <c r="EL835"/>
  <c r="EP34"/>
  <c r="EQ34" s="1"/>
  <c r="EO35"/>
  <c r="DX844"/>
  <c r="DY844" s="1"/>
  <c r="DW845"/>
  <c r="DX46"/>
  <c r="DY46" s="1"/>
  <c r="DW47"/>
  <c r="ED42"/>
  <c r="EE42" s="1"/>
  <c r="EC43"/>
  <c r="EO833"/>
  <c r="EP832"/>
  <c r="EQ832" s="1"/>
  <c r="EG838"/>
  <c r="EH838" s="1"/>
  <c r="EF839"/>
  <c r="CZ1640" l="1"/>
  <c r="DA1640" s="1"/>
  <c r="CY1641"/>
  <c r="CP1647"/>
  <c r="CQ1646"/>
  <c r="CR1646" s="1"/>
  <c r="DX1624"/>
  <c r="DY1624" s="1"/>
  <c r="DW1625"/>
  <c r="DI1634"/>
  <c r="DJ1634" s="1"/>
  <c r="DH1635"/>
  <c r="EA1622"/>
  <c r="EA1654" s="1"/>
  <c r="C125" i="10" s="1"/>
  <c r="DZ1623" i="2"/>
  <c r="DO1630"/>
  <c r="DP1630" s="1"/>
  <c r="DN1631"/>
  <c r="CW1642"/>
  <c r="CX1642" s="1"/>
  <c r="CV1643"/>
  <c r="A78" i="10"/>
  <c r="B78" s="1"/>
  <c r="EP4874" i="2"/>
  <c r="CN1648"/>
  <c r="CO1648" s="1"/>
  <c r="CM1649"/>
  <c r="DB1639"/>
  <c r="DC1638"/>
  <c r="DD1638" s="1"/>
  <c r="EA1619"/>
  <c r="I1662"/>
  <c r="CT1644"/>
  <c r="CU1644" s="1"/>
  <c r="CS1645"/>
  <c r="DQ1629"/>
  <c r="DR1628"/>
  <c r="DS1628" s="1"/>
  <c r="CK1650"/>
  <c r="CL1650" s="1"/>
  <c r="CJ1651"/>
  <c r="DK1633"/>
  <c r="DL1632"/>
  <c r="DM1632" s="1"/>
  <c r="DE1637"/>
  <c r="DF1636"/>
  <c r="DG1636" s="1"/>
  <c r="DT1627"/>
  <c r="DU1626"/>
  <c r="DV1626" s="1"/>
  <c r="EG839"/>
  <c r="EH839" s="1"/>
  <c r="EF840"/>
  <c r="ED43"/>
  <c r="EE43" s="1"/>
  <c r="EC44"/>
  <c r="DX47"/>
  <c r="DY47" s="1"/>
  <c r="DW48"/>
  <c r="DX845"/>
  <c r="DY845" s="1"/>
  <c r="DW846"/>
  <c r="EO36"/>
  <c r="EP35"/>
  <c r="EQ35" s="1"/>
  <c r="EL836"/>
  <c r="EM835"/>
  <c r="EN835" s="1"/>
  <c r="EA45"/>
  <c r="EB45" s="1"/>
  <c r="DZ46"/>
  <c r="DU847"/>
  <c r="DV847" s="1"/>
  <c r="DT848"/>
  <c r="EG41"/>
  <c r="EH41" s="1"/>
  <c r="EF42"/>
  <c r="ED841"/>
  <c r="EE841" s="1"/>
  <c r="EC842"/>
  <c r="DR51"/>
  <c r="DS51" s="1"/>
  <c r="DQ54"/>
  <c r="D114" i="10" s="1"/>
  <c r="DR849" i="2"/>
  <c r="DS849" s="1"/>
  <c r="DQ850"/>
  <c r="EJ39"/>
  <c r="EK39" s="1"/>
  <c r="EI40"/>
  <c r="EJ837"/>
  <c r="EK837" s="1"/>
  <c r="EI838"/>
  <c r="DT50"/>
  <c r="DU49"/>
  <c r="DV49" s="1"/>
  <c r="DO851"/>
  <c r="DP851" s="1"/>
  <c r="DN854"/>
  <c r="D112" i="10" s="1"/>
  <c r="EP833" i="2"/>
  <c r="EQ833" s="1"/>
  <c r="EO834"/>
  <c r="EA843"/>
  <c r="EB843" s="1"/>
  <c r="DZ844"/>
  <c r="EM37"/>
  <c r="EN37" s="1"/>
  <c r="EL38"/>
  <c r="DT1628" l="1"/>
  <c r="DU1627"/>
  <c r="DV1627" s="1"/>
  <c r="DK1634"/>
  <c r="DL1633"/>
  <c r="DM1633" s="1"/>
  <c r="DQ1630"/>
  <c r="DR1629"/>
  <c r="DS1629" s="1"/>
  <c r="CZ1641"/>
  <c r="DA1641" s="1"/>
  <c r="CY1642"/>
  <c r="CK1651"/>
  <c r="CL1651" s="1"/>
  <c r="CJ1654"/>
  <c r="D83" i="10" s="1"/>
  <c r="E81" s="1"/>
  <c r="EO4877" i="2" s="1"/>
  <c r="CS1646"/>
  <c r="CT1645"/>
  <c r="CU1645" s="1"/>
  <c r="DN1632"/>
  <c r="DO1631"/>
  <c r="DP1631" s="1"/>
  <c r="DH1636"/>
  <c r="DI1635"/>
  <c r="DJ1635" s="1"/>
  <c r="J1662"/>
  <c r="EC1619"/>
  <c r="EC1622" s="1"/>
  <c r="CN1649"/>
  <c r="CO1649" s="1"/>
  <c r="CM1650"/>
  <c r="CV1644"/>
  <c r="CW1643"/>
  <c r="CX1643" s="1"/>
  <c r="DZ1624"/>
  <c r="EA1623"/>
  <c r="EB1623" s="1"/>
  <c r="DW1626"/>
  <c r="DX1625"/>
  <c r="DY1625" s="1"/>
  <c r="CP1648"/>
  <c r="CQ1647"/>
  <c r="CR1647" s="1"/>
  <c r="DE1638"/>
  <c r="DF1637"/>
  <c r="DG1637" s="1"/>
  <c r="DB1640"/>
  <c r="DC1639"/>
  <c r="DD1639" s="1"/>
  <c r="EM38"/>
  <c r="EN38" s="1"/>
  <c r="EL39"/>
  <c r="DU50"/>
  <c r="DV50" s="1"/>
  <c r="DT51"/>
  <c r="EJ838"/>
  <c r="EK838" s="1"/>
  <c r="EI839"/>
  <c r="EJ40"/>
  <c r="EK40" s="1"/>
  <c r="EI41"/>
  <c r="DR850"/>
  <c r="DS850" s="1"/>
  <c r="DQ851"/>
  <c r="EC843"/>
  <c r="ED842"/>
  <c r="EE842" s="1"/>
  <c r="EG42"/>
  <c r="EH42" s="1"/>
  <c r="EF43"/>
  <c r="DU848"/>
  <c r="DV848" s="1"/>
  <c r="DT849"/>
  <c r="EA46"/>
  <c r="EB46" s="1"/>
  <c r="DZ47"/>
  <c r="DX846"/>
  <c r="DY846" s="1"/>
  <c r="DW847"/>
  <c r="DX48"/>
  <c r="DY48" s="1"/>
  <c r="DW49"/>
  <c r="ED44"/>
  <c r="EE44" s="1"/>
  <c r="EC45"/>
  <c r="EG840"/>
  <c r="EH840" s="1"/>
  <c r="EF841"/>
  <c r="EA844"/>
  <c r="EB844" s="1"/>
  <c r="DZ845"/>
  <c r="EO835"/>
  <c r="EP834"/>
  <c r="EQ834" s="1"/>
  <c r="EM836"/>
  <c r="EN836" s="1"/>
  <c r="EL837"/>
  <c r="EP36"/>
  <c r="EQ36" s="1"/>
  <c r="EO37"/>
  <c r="DE1639" l="1"/>
  <c r="DF1638"/>
  <c r="DG1638" s="1"/>
  <c r="DW1627"/>
  <c r="DX1626"/>
  <c r="DY1626" s="1"/>
  <c r="CV1645"/>
  <c r="CW1644"/>
  <c r="CX1644" s="1"/>
  <c r="I1663"/>
  <c r="ED1619"/>
  <c r="DO1632"/>
  <c r="DP1632" s="1"/>
  <c r="DN1633"/>
  <c r="EC1623"/>
  <c r="ED1622"/>
  <c r="ED1654" s="1"/>
  <c r="C128" i="10" s="1"/>
  <c r="CS1647" i="2"/>
  <c r="CT1646"/>
  <c r="CU1646" s="1"/>
  <c r="DL1634"/>
  <c r="DM1634" s="1"/>
  <c r="DK1635"/>
  <c r="CN1650"/>
  <c r="CO1650" s="1"/>
  <c r="CM1651"/>
  <c r="DQ1631"/>
  <c r="DR1630"/>
  <c r="DS1630" s="1"/>
  <c r="DT1629"/>
  <c r="DU1628"/>
  <c r="DV1628" s="1"/>
  <c r="EP4877"/>
  <c r="A81" i="10"/>
  <c r="B81" s="1"/>
  <c r="DC1640" i="2"/>
  <c r="DD1640" s="1"/>
  <c r="DB1641"/>
  <c r="CQ1648"/>
  <c r="CR1648" s="1"/>
  <c r="CP1649"/>
  <c r="EA1624"/>
  <c r="EB1624" s="1"/>
  <c r="DZ1625"/>
  <c r="DH1637"/>
  <c r="DI1636"/>
  <c r="DJ1636" s="1"/>
  <c r="CY1643"/>
  <c r="CZ1642"/>
  <c r="DA1642" s="1"/>
  <c r="EO38"/>
  <c r="EP37"/>
  <c r="EQ37" s="1"/>
  <c r="EL838"/>
  <c r="EM837"/>
  <c r="EN837" s="1"/>
  <c r="DZ846"/>
  <c r="EA845"/>
  <c r="EB845" s="1"/>
  <c r="EG841"/>
  <c r="EH841" s="1"/>
  <c r="EF842"/>
  <c r="ED45"/>
  <c r="EE45" s="1"/>
  <c r="EC46"/>
  <c r="DX49"/>
  <c r="DY49" s="1"/>
  <c r="DW50"/>
  <c r="DX847"/>
  <c r="DY847" s="1"/>
  <c r="DW848"/>
  <c r="EA47"/>
  <c r="EB47" s="1"/>
  <c r="DZ48"/>
  <c r="DT850"/>
  <c r="DU849"/>
  <c r="DV849" s="1"/>
  <c r="EG43"/>
  <c r="EH43" s="1"/>
  <c r="EF44"/>
  <c r="EL40"/>
  <c r="EM39"/>
  <c r="EN39" s="1"/>
  <c r="EP835"/>
  <c r="EQ835" s="1"/>
  <c r="EO836"/>
  <c r="ED843"/>
  <c r="EE843" s="1"/>
  <c r="EC844"/>
  <c r="DR851"/>
  <c r="DS851" s="1"/>
  <c r="DQ854"/>
  <c r="D115" i="10" s="1"/>
  <c r="EI42" i="2"/>
  <c r="EJ41"/>
  <c r="EK41" s="1"/>
  <c r="EI840"/>
  <c r="EJ839"/>
  <c r="EK839" s="1"/>
  <c r="DU51"/>
  <c r="DV51" s="1"/>
  <c r="DT54"/>
  <c r="D117" i="10" s="1"/>
  <c r="DK1636" i="2" l="1"/>
  <c r="DL1635"/>
  <c r="DM1635" s="1"/>
  <c r="DE1640"/>
  <c r="DF1639"/>
  <c r="DG1639" s="1"/>
  <c r="DU1629"/>
  <c r="DV1629" s="1"/>
  <c r="DT1630"/>
  <c r="CS1648"/>
  <c r="CT1647"/>
  <c r="CU1647" s="1"/>
  <c r="CQ1649"/>
  <c r="CR1649" s="1"/>
  <c r="CP1650"/>
  <c r="CZ1643"/>
  <c r="DA1643" s="1"/>
  <c r="CY1644"/>
  <c r="EA1625"/>
  <c r="EB1625" s="1"/>
  <c r="DZ1626"/>
  <c r="DC1641"/>
  <c r="DD1641" s="1"/>
  <c r="DB1642"/>
  <c r="CN1651"/>
  <c r="CO1651" s="1"/>
  <c r="CM1654"/>
  <c r="D86" i="10" s="1"/>
  <c r="E84" s="1"/>
  <c r="EO4880" i="2" s="1"/>
  <c r="DO1633"/>
  <c r="DP1633" s="1"/>
  <c r="DN1634"/>
  <c r="DW1628"/>
  <c r="DX1627"/>
  <c r="DY1627" s="1"/>
  <c r="CV1646"/>
  <c r="CW1645"/>
  <c r="CX1645" s="1"/>
  <c r="DI1637"/>
  <c r="DJ1637" s="1"/>
  <c r="DH1638"/>
  <c r="DR1631"/>
  <c r="DS1631" s="1"/>
  <c r="DQ1632"/>
  <c r="EC1624"/>
  <c r="ED1623"/>
  <c r="EE1623" s="1"/>
  <c r="EF1619"/>
  <c r="EF1622" s="1"/>
  <c r="J1663"/>
  <c r="ED844"/>
  <c r="EE844" s="1"/>
  <c r="EC845"/>
  <c r="EP836"/>
  <c r="EQ836" s="1"/>
  <c r="EO837"/>
  <c r="EJ840"/>
  <c r="EK840" s="1"/>
  <c r="EI841"/>
  <c r="EJ42"/>
  <c r="EK42" s="1"/>
  <c r="EI43"/>
  <c r="EM40"/>
  <c r="EN40" s="1"/>
  <c r="EL41"/>
  <c r="DT851"/>
  <c r="DU850"/>
  <c r="DV850" s="1"/>
  <c r="EA48"/>
  <c r="EB48" s="1"/>
  <c r="DZ49"/>
  <c r="DW849"/>
  <c r="DX848"/>
  <c r="DY848" s="1"/>
  <c r="DX50"/>
  <c r="DY50" s="1"/>
  <c r="DW51"/>
  <c r="ED46"/>
  <c r="EE46" s="1"/>
  <c r="EC47"/>
  <c r="EF843"/>
  <c r="EG842"/>
  <c r="EH842" s="1"/>
  <c r="EG44"/>
  <c r="EH44" s="1"/>
  <c r="EF45"/>
  <c r="EA846"/>
  <c r="EB846" s="1"/>
  <c r="DZ847"/>
  <c r="EM838"/>
  <c r="EN838" s="1"/>
  <c r="EL839"/>
  <c r="EP38"/>
  <c r="EQ38" s="1"/>
  <c r="EO39"/>
  <c r="EP4880" l="1"/>
  <c r="A84" i="10"/>
  <c r="B84" s="1"/>
  <c r="EG1622" i="2"/>
  <c r="EG1654" s="1"/>
  <c r="C131" i="10" s="1"/>
  <c r="EF1623" i="2"/>
  <c r="CV1647"/>
  <c r="CW1646"/>
  <c r="CX1646" s="1"/>
  <c r="DB1643"/>
  <c r="DC1642"/>
  <c r="DD1642" s="1"/>
  <c r="CY1645"/>
  <c r="CZ1644"/>
  <c r="DA1644" s="1"/>
  <c r="DK1637"/>
  <c r="DL1636"/>
  <c r="DM1636" s="1"/>
  <c r="DO1634"/>
  <c r="DP1634" s="1"/>
  <c r="DN1635"/>
  <c r="DT1631"/>
  <c r="DU1630"/>
  <c r="DV1630" s="1"/>
  <c r="DI1638"/>
  <c r="DJ1638" s="1"/>
  <c r="DH1639"/>
  <c r="EG1619"/>
  <c r="I1664"/>
  <c r="DQ1633"/>
  <c r="DR1632"/>
  <c r="DS1632" s="1"/>
  <c r="EC1625"/>
  <c r="ED1624"/>
  <c r="EE1624" s="1"/>
  <c r="DW1629"/>
  <c r="DX1628"/>
  <c r="DY1628" s="1"/>
  <c r="EA1626"/>
  <c r="EB1626" s="1"/>
  <c r="DZ1627"/>
  <c r="CQ1650"/>
  <c r="CR1650" s="1"/>
  <c r="CP1651"/>
  <c r="CT1648"/>
  <c r="CU1648" s="1"/>
  <c r="CS1649"/>
  <c r="DF1640"/>
  <c r="DG1640" s="1"/>
  <c r="DE1641"/>
  <c r="EG843"/>
  <c r="EH843" s="1"/>
  <c r="EF844"/>
  <c r="EO40"/>
  <c r="EP39"/>
  <c r="EQ39" s="1"/>
  <c r="EM839"/>
  <c r="EN839" s="1"/>
  <c r="EL840"/>
  <c r="EA847"/>
  <c r="EB847" s="1"/>
  <c r="DZ848"/>
  <c r="EG45"/>
  <c r="EH45" s="1"/>
  <c r="EF46"/>
  <c r="ED47"/>
  <c r="EE47" s="1"/>
  <c r="EC48"/>
  <c r="DX51"/>
  <c r="DY51" s="1"/>
  <c r="DW54"/>
  <c r="D120" i="10" s="1"/>
  <c r="EA49" i="2"/>
  <c r="EB49" s="1"/>
  <c r="DZ50"/>
  <c r="EM41"/>
  <c r="EN41" s="1"/>
  <c r="EL42"/>
  <c r="EJ43"/>
  <c r="EK43" s="1"/>
  <c r="EI44"/>
  <c r="EJ841"/>
  <c r="EK841" s="1"/>
  <c r="EI842"/>
  <c r="DX849"/>
  <c r="DY849" s="1"/>
  <c r="DW850"/>
  <c r="DU851"/>
  <c r="DV851" s="1"/>
  <c r="DT854"/>
  <c r="D118" i="10" s="1"/>
  <c r="EP837" i="2"/>
  <c r="EQ837" s="1"/>
  <c r="EO838"/>
  <c r="ED845"/>
  <c r="EE845" s="1"/>
  <c r="EC846"/>
  <c r="DW1630" l="1"/>
  <c r="DX1629"/>
  <c r="DY1629" s="1"/>
  <c r="DQ1634"/>
  <c r="DR1633"/>
  <c r="DS1633" s="1"/>
  <c r="DF1641"/>
  <c r="DG1641" s="1"/>
  <c r="DE1642"/>
  <c r="CQ1651"/>
  <c r="CR1651" s="1"/>
  <c r="CP1654"/>
  <c r="D89" i="10" s="1"/>
  <c r="E87" s="1"/>
  <c r="EO4883" i="2" s="1"/>
  <c r="DH1640"/>
  <c r="DI1639"/>
  <c r="DJ1639" s="1"/>
  <c r="DN1636"/>
  <c r="DO1635"/>
  <c r="DP1635" s="1"/>
  <c r="ED1625"/>
  <c r="EE1625" s="1"/>
  <c r="EC1626"/>
  <c r="DT1632"/>
  <c r="DU1631"/>
  <c r="DV1631" s="1"/>
  <c r="DK1638"/>
  <c r="DL1637"/>
  <c r="DM1637" s="1"/>
  <c r="DB1644"/>
  <c r="DC1643"/>
  <c r="DD1643" s="1"/>
  <c r="CZ1645"/>
  <c r="DA1645" s="1"/>
  <c r="CY1646"/>
  <c r="CW1647"/>
  <c r="CX1647" s="1"/>
  <c r="CV1648"/>
  <c r="CS1650"/>
  <c r="CT1649"/>
  <c r="CU1649" s="1"/>
  <c r="DZ1628"/>
  <c r="EA1627"/>
  <c r="EB1627" s="1"/>
  <c r="J1664"/>
  <c r="EI1619"/>
  <c r="EI1622" s="1"/>
  <c r="EG1623"/>
  <c r="EH1623" s="1"/>
  <c r="EF1624"/>
  <c r="EC847"/>
  <c r="ED846"/>
  <c r="EE846" s="1"/>
  <c r="EP838"/>
  <c r="EQ838" s="1"/>
  <c r="EO839"/>
  <c r="DW851"/>
  <c r="DX850"/>
  <c r="DY850" s="1"/>
  <c r="EJ842"/>
  <c r="EK842" s="1"/>
  <c r="EI843"/>
  <c r="EJ44"/>
  <c r="EK44" s="1"/>
  <c r="EI45"/>
  <c r="EM42"/>
  <c r="EN42" s="1"/>
  <c r="EL43"/>
  <c r="EA50"/>
  <c r="EB50" s="1"/>
  <c r="DZ51"/>
  <c r="ED48"/>
  <c r="EE48" s="1"/>
  <c r="EC49"/>
  <c r="EF47"/>
  <c r="EG46"/>
  <c r="EH46" s="1"/>
  <c r="DZ849"/>
  <c r="EA848"/>
  <c r="EB848" s="1"/>
  <c r="EM840"/>
  <c r="EN840" s="1"/>
  <c r="EL841"/>
  <c r="EG844"/>
  <c r="EH844" s="1"/>
  <c r="EF845"/>
  <c r="EP40"/>
  <c r="EQ40" s="1"/>
  <c r="EO41"/>
  <c r="I1665" l="1"/>
  <c r="EJ1619"/>
  <c r="A87" i="10"/>
  <c r="B87" s="1"/>
  <c r="EP4883" i="2"/>
  <c r="DW1631"/>
  <c r="DX1630"/>
  <c r="DY1630" s="1"/>
  <c r="EJ1622"/>
  <c r="EJ1654" s="1"/>
  <c r="C134" i="10" s="1"/>
  <c r="EI1623" i="2"/>
  <c r="DL1638"/>
  <c r="DM1638" s="1"/>
  <c r="DK1639"/>
  <c r="DH1641"/>
  <c r="DI1640"/>
  <c r="DJ1640" s="1"/>
  <c r="DE1643"/>
  <c r="DF1642"/>
  <c r="DG1642" s="1"/>
  <c r="EA1628"/>
  <c r="EB1628" s="1"/>
  <c r="DZ1629"/>
  <c r="CW1648"/>
  <c r="CX1648" s="1"/>
  <c r="CV1649"/>
  <c r="EC1627"/>
  <c r="ED1626"/>
  <c r="EE1626" s="1"/>
  <c r="DR1634"/>
  <c r="DS1634" s="1"/>
  <c r="DQ1635"/>
  <c r="EG1624"/>
  <c r="EH1624" s="1"/>
  <c r="EF1625"/>
  <c r="CS1651"/>
  <c r="CT1650"/>
  <c r="CU1650" s="1"/>
  <c r="CY1647"/>
  <c r="CZ1646"/>
  <c r="DA1646" s="1"/>
  <c r="DC1644"/>
  <c r="DD1644" s="1"/>
  <c r="DB1645"/>
  <c r="DU1632"/>
  <c r="DV1632" s="1"/>
  <c r="DT1633"/>
  <c r="DO1636"/>
  <c r="DP1636" s="1"/>
  <c r="DN1637"/>
  <c r="EO42"/>
  <c r="EP41"/>
  <c r="EQ41" s="1"/>
  <c r="EG845"/>
  <c r="EH845" s="1"/>
  <c r="EF846"/>
  <c r="EM841"/>
  <c r="EN841" s="1"/>
  <c r="EL842"/>
  <c r="ED49"/>
  <c r="EE49" s="1"/>
  <c r="EC50"/>
  <c r="DX851"/>
  <c r="DY851" s="1"/>
  <c r="DW854"/>
  <c r="D121" i="10" s="1"/>
  <c r="EP839" i="2"/>
  <c r="EQ839" s="1"/>
  <c r="EO840"/>
  <c r="EA849"/>
  <c r="EB849" s="1"/>
  <c r="DZ850"/>
  <c r="EG47"/>
  <c r="EH47" s="1"/>
  <c r="EF48"/>
  <c r="EA51"/>
  <c r="EB51" s="1"/>
  <c r="DZ54"/>
  <c r="D123" i="10" s="1"/>
  <c r="EL44" i="2"/>
  <c r="EM43"/>
  <c r="EN43" s="1"/>
  <c r="EJ45"/>
  <c r="EK45" s="1"/>
  <c r="EI46"/>
  <c r="EI844"/>
  <c r="EJ843"/>
  <c r="EK843" s="1"/>
  <c r="ED847"/>
  <c r="EE847" s="1"/>
  <c r="EC848"/>
  <c r="DT1634" l="1"/>
  <c r="DU1633"/>
  <c r="DV1633" s="1"/>
  <c r="CT1651"/>
  <c r="CU1651" s="1"/>
  <c r="CS1654"/>
  <c r="D92" i="10" s="1"/>
  <c r="E90" s="1"/>
  <c r="EO4886" i="2" s="1"/>
  <c r="DQ1636"/>
  <c r="DR1635"/>
  <c r="DS1635" s="1"/>
  <c r="CW1649"/>
  <c r="CX1649" s="1"/>
  <c r="CV1650"/>
  <c r="DL1639"/>
  <c r="DM1639" s="1"/>
  <c r="DK1640"/>
  <c r="DE1644"/>
  <c r="DF1643"/>
  <c r="DG1643" s="1"/>
  <c r="DW1632"/>
  <c r="DX1631"/>
  <c r="DY1631" s="1"/>
  <c r="DO1637"/>
  <c r="DP1637" s="1"/>
  <c r="DN1638"/>
  <c r="DC1645"/>
  <c r="DD1645" s="1"/>
  <c r="DB1646"/>
  <c r="EC1628"/>
  <c r="ED1627"/>
  <c r="EE1627" s="1"/>
  <c r="DH1642"/>
  <c r="DI1641"/>
  <c r="DJ1641" s="1"/>
  <c r="EF1626"/>
  <c r="EG1625"/>
  <c r="EH1625" s="1"/>
  <c r="J1665"/>
  <c r="EL1619"/>
  <c r="EL1622" s="1"/>
  <c r="CY1648"/>
  <c r="CZ1647"/>
  <c r="DA1647" s="1"/>
  <c r="EA1629"/>
  <c r="EB1629" s="1"/>
  <c r="DZ1630"/>
  <c r="EI1624"/>
  <c r="EJ1623"/>
  <c r="EK1623" s="1"/>
  <c r="EM44"/>
  <c r="EN44" s="1"/>
  <c r="EL45"/>
  <c r="EC849"/>
  <c r="ED848"/>
  <c r="EE848" s="1"/>
  <c r="EJ46"/>
  <c r="EK46" s="1"/>
  <c r="EI47"/>
  <c r="EG48"/>
  <c r="EH48" s="1"/>
  <c r="EF49"/>
  <c r="DZ851"/>
  <c r="EA850"/>
  <c r="EB850" s="1"/>
  <c r="EP840"/>
  <c r="EQ840" s="1"/>
  <c r="EO841"/>
  <c r="ED50"/>
  <c r="EE50" s="1"/>
  <c r="EC51"/>
  <c r="EM842"/>
  <c r="EN842" s="1"/>
  <c r="EL843"/>
  <c r="EG846"/>
  <c r="EH846" s="1"/>
  <c r="EF847"/>
  <c r="EJ844"/>
  <c r="EK844" s="1"/>
  <c r="EI845"/>
  <c r="EP42"/>
  <c r="EQ42" s="1"/>
  <c r="EO43"/>
  <c r="DX1632" l="1"/>
  <c r="DY1632" s="1"/>
  <c r="DW1633"/>
  <c r="DQ1637"/>
  <c r="DR1636"/>
  <c r="DS1636" s="1"/>
  <c r="DU1634"/>
  <c r="DV1634" s="1"/>
  <c r="DT1635"/>
  <c r="EA1630"/>
  <c r="EB1630" s="1"/>
  <c r="DZ1631"/>
  <c r="CY1649"/>
  <c r="CZ1648"/>
  <c r="DA1648" s="1"/>
  <c r="EF1627"/>
  <c r="EG1626"/>
  <c r="EH1626" s="1"/>
  <c r="DH1643"/>
  <c r="DI1642"/>
  <c r="DJ1642" s="1"/>
  <c r="DB1647"/>
  <c r="DC1646"/>
  <c r="DD1646" s="1"/>
  <c r="DK1641"/>
  <c r="DL1640"/>
  <c r="DM1640" s="1"/>
  <c r="EL1623"/>
  <c r="EM1622"/>
  <c r="EM1654" s="1"/>
  <c r="C137" i="10" s="1"/>
  <c r="DE1645" i="2"/>
  <c r="DF1644"/>
  <c r="DG1644" s="1"/>
  <c r="EI1625"/>
  <c r="EJ1624"/>
  <c r="EK1624" s="1"/>
  <c r="I1666"/>
  <c r="EM1619"/>
  <c r="ED1628"/>
  <c r="EE1628" s="1"/>
  <c r="EC1629"/>
  <c r="DN1639"/>
  <c r="DO1638"/>
  <c r="DP1638" s="1"/>
  <c r="CV1651"/>
  <c r="CW1650"/>
  <c r="CX1650" s="1"/>
  <c r="A90" i="10"/>
  <c r="B90" s="1"/>
  <c r="EP4886" i="2"/>
  <c r="EO44"/>
  <c r="EP43"/>
  <c r="EQ43" s="1"/>
  <c r="EJ845"/>
  <c r="EK845" s="1"/>
  <c r="EI846"/>
  <c r="EG847"/>
  <c r="EH847" s="1"/>
  <c r="EF848"/>
  <c r="EM843"/>
  <c r="EN843" s="1"/>
  <c r="EL844"/>
  <c r="ED51"/>
  <c r="EE51" s="1"/>
  <c r="EC54"/>
  <c r="D126" i="10" s="1"/>
  <c r="E126" s="1"/>
  <c r="EO4922" i="2" s="1"/>
  <c r="EA851"/>
  <c r="EB851" s="1"/>
  <c r="DZ854"/>
  <c r="D124" i="10" s="1"/>
  <c r="EJ47" i="2"/>
  <c r="EK47" s="1"/>
  <c r="EI48"/>
  <c r="EM45"/>
  <c r="EN45" s="1"/>
  <c r="EL46"/>
  <c r="EP841"/>
  <c r="EQ841" s="1"/>
  <c r="EO842"/>
  <c r="EG49"/>
  <c r="EH49" s="1"/>
  <c r="EF50"/>
  <c r="ED849"/>
  <c r="EE849" s="1"/>
  <c r="EC850"/>
  <c r="DT1636" l="1"/>
  <c r="DU1635"/>
  <c r="DV1635" s="1"/>
  <c r="DX1633"/>
  <c r="DY1633" s="1"/>
  <c r="DW1634"/>
  <c r="DE1646"/>
  <c r="DF1645"/>
  <c r="DG1645" s="1"/>
  <c r="CW1651"/>
  <c r="CX1651" s="1"/>
  <c r="CV1654"/>
  <c r="D95" i="10" s="1"/>
  <c r="E93" s="1"/>
  <c r="EO4889" i="2" s="1"/>
  <c r="EJ1625"/>
  <c r="EK1625" s="1"/>
  <c r="EI1626"/>
  <c r="EL1624"/>
  <c r="EM1623"/>
  <c r="EN1623" s="1"/>
  <c r="DC1647"/>
  <c r="DD1647" s="1"/>
  <c r="DB1648"/>
  <c r="EF1628"/>
  <c r="EG1627"/>
  <c r="EH1627" s="1"/>
  <c r="DQ1638"/>
  <c r="DR1637"/>
  <c r="DS1637" s="1"/>
  <c r="DN1640"/>
  <c r="DO1639"/>
  <c r="DP1639" s="1"/>
  <c r="EO1619"/>
  <c r="EO1622" s="1"/>
  <c r="J1666"/>
  <c r="EP1619" s="1"/>
  <c r="DL1641"/>
  <c r="DM1641" s="1"/>
  <c r="DK1642"/>
  <c r="DH1644"/>
  <c r="DI1643"/>
  <c r="DJ1643" s="1"/>
  <c r="CY1650"/>
  <c r="CZ1649"/>
  <c r="DA1649" s="1"/>
  <c r="EC1630"/>
  <c r="ED1629"/>
  <c r="EE1629" s="1"/>
  <c r="DZ1632"/>
  <c r="EA1631"/>
  <c r="EB1631" s="1"/>
  <c r="EC851"/>
  <c r="ED850"/>
  <c r="EE850" s="1"/>
  <c r="EG50"/>
  <c r="EH50" s="1"/>
  <c r="EF51"/>
  <c r="EP842"/>
  <c r="EQ842" s="1"/>
  <c r="EO843"/>
  <c r="EM46"/>
  <c r="EN46" s="1"/>
  <c r="EL47"/>
  <c r="EJ48"/>
  <c r="EK48" s="1"/>
  <c r="EI49"/>
  <c r="A126" i="10"/>
  <c r="B126" s="1"/>
  <c r="EP4922" i="2"/>
  <c r="EM844"/>
  <c r="EN844" s="1"/>
  <c r="EL845"/>
  <c r="EG848"/>
  <c r="EH848" s="1"/>
  <c r="EF849"/>
  <c r="EJ846"/>
  <c r="EK846" s="1"/>
  <c r="EI847"/>
  <c r="EP44"/>
  <c r="EQ44" s="1"/>
  <c r="EO45"/>
  <c r="EC1631" l="1"/>
  <c r="ED1630"/>
  <c r="EE1630" s="1"/>
  <c r="DH1645"/>
  <c r="DI1644"/>
  <c r="DJ1644" s="1"/>
  <c r="DN1641"/>
  <c r="DO1640"/>
  <c r="DP1640" s="1"/>
  <c r="EG1628"/>
  <c r="EH1628" s="1"/>
  <c r="EF1629"/>
  <c r="A93" i="10"/>
  <c r="B93" s="1"/>
  <c r="EP4889" i="2"/>
  <c r="DF1646"/>
  <c r="DG1646" s="1"/>
  <c r="DE1647"/>
  <c r="DT1637"/>
  <c r="DU1636"/>
  <c r="DV1636" s="1"/>
  <c r="DX1634"/>
  <c r="DY1634" s="1"/>
  <c r="DW1635"/>
  <c r="DZ1633"/>
  <c r="EA1632"/>
  <c r="EB1632" s="1"/>
  <c r="CY1651"/>
  <c r="CZ1650"/>
  <c r="DA1650" s="1"/>
  <c r="DK1643"/>
  <c r="DL1642"/>
  <c r="DM1642" s="1"/>
  <c r="EL1625"/>
  <c r="EM1624"/>
  <c r="EN1624" s="1"/>
  <c r="EP1622"/>
  <c r="EP1654" s="1"/>
  <c r="C140" i="10" s="1"/>
  <c r="EO1623" i="2"/>
  <c r="DQ1639"/>
  <c r="DR1638"/>
  <c r="DS1638" s="1"/>
  <c r="DB1649"/>
  <c r="DC1648"/>
  <c r="DD1648" s="1"/>
  <c r="EJ1626"/>
  <c r="EK1626" s="1"/>
  <c r="EI1627"/>
  <c r="EJ49"/>
  <c r="EK49" s="1"/>
  <c r="EI50"/>
  <c r="EM47"/>
  <c r="EN47" s="1"/>
  <c r="EL48"/>
  <c r="EP843"/>
  <c r="EQ843" s="1"/>
  <c r="EO844"/>
  <c r="EG51"/>
  <c r="EH51" s="1"/>
  <c r="EF54"/>
  <c r="D129" i="10" s="1"/>
  <c r="EP45" i="2"/>
  <c r="EQ45" s="1"/>
  <c r="EO46"/>
  <c r="EJ847"/>
  <c r="EK847" s="1"/>
  <c r="EI848"/>
  <c r="EF850"/>
  <c r="EG849"/>
  <c r="EH849" s="1"/>
  <c r="EM845"/>
  <c r="EN845" s="1"/>
  <c r="EL846"/>
  <c r="ED851"/>
  <c r="EE851" s="1"/>
  <c r="EC854"/>
  <c r="EI1628" l="1"/>
  <c r="EJ1627"/>
  <c r="EK1627" s="1"/>
  <c r="DW1636"/>
  <c r="DX1635"/>
  <c r="DY1635" s="1"/>
  <c r="DU1637"/>
  <c r="DV1637" s="1"/>
  <c r="DT1638"/>
  <c r="DO1641"/>
  <c r="DP1641" s="1"/>
  <c r="DN1642"/>
  <c r="EC1632"/>
  <c r="ED1631"/>
  <c r="EE1631" s="1"/>
  <c r="DC1649"/>
  <c r="DD1649" s="1"/>
  <c r="DB1650"/>
  <c r="DL1643"/>
  <c r="DM1643" s="1"/>
  <c r="DK1644"/>
  <c r="DZ1634"/>
  <c r="EA1633"/>
  <c r="EB1633" s="1"/>
  <c r="EO1624"/>
  <c r="EP1623"/>
  <c r="EQ1623" s="1"/>
  <c r="DI1645"/>
  <c r="DJ1645" s="1"/>
  <c r="DH1646"/>
  <c r="DR1639"/>
  <c r="DS1639" s="1"/>
  <c r="DQ1640"/>
  <c r="EL1626"/>
  <c r="EM1625"/>
  <c r="EN1625" s="1"/>
  <c r="CZ1651"/>
  <c r="DA1651" s="1"/>
  <c r="CY1654"/>
  <c r="D98" i="10" s="1"/>
  <c r="E96" s="1"/>
  <c r="EO4892" i="2" s="1"/>
  <c r="DE1648"/>
  <c r="DF1647"/>
  <c r="DG1647" s="1"/>
  <c r="EG1629"/>
  <c r="EH1629" s="1"/>
  <c r="EF1630"/>
  <c r="EF851"/>
  <c r="EG850"/>
  <c r="EH850" s="1"/>
  <c r="EM846"/>
  <c r="EN846" s="1"/>
  <c r="EL847"/>
  <c r="EJ848"/>
  <c r="EK848" s="1"/>
  <c r="EI849"/>
  <c r="EP46"/>
  <c r="EQ46" s="1"/>
  <c r="EO47"/>
  <c r="EO845"/>
  <c r="EP844"/>
  <c r="EQ844" s="1"/>
  <c r="EL49"/>
  <c r="EM48"/>
  <c r="EN48" s="1"/>
  <c r="EJ50"/>
  <c r="EK50" s="1"/>
  <c r="EI51"/>
  <c r="DZ1635" l="1"/>
  <c r="EA1634"/>
  <c r="EB1634" s="1"/>
  <c r="DB1651"/>
  <c r="DC1650"/>
  <c r="DD1650" s="1"/>
  <c r="EJ1628"/>
  <c r="EK1628" s="1"/>
  <c r="EI1629"/>
  <c r="DI1646"/>
  <c r="DJ1646" s="1"/>
  <c r="DH1647"/>
  <c r="ED1632"/>
  <c r="EE1632" s="1"/>
  <c r="EC1633"/>
  <c r="DU1638"/>
  <c r="DV1638" s="1"/>
  <c r="DT1639"/>
  <c r="EF1631"/>
  <c r="EG1630"/>
  <c r="EH1630" s="1"/>
  <c r="DE1649"/>
  <c r="DF1648"/>
  <c r="DG1648" s="1"/>
  <c r="EM1626"/>
  <c r="EN1626" s="1"/>
  <c r="EL1627"/>
  <c r="EP1624"/>
  <c r="EQ1624" s="1"/>
  <c r="EO1625"/>
  <c r="DX1636"/>
  <c r="DY1636" s="1"/>
  <c r="DW1637"/>
  <c r="EP4892"/>
  <c r="A96" i="10"/>
  <c r="B96" s="1"/>
  <c r="DR1640" i="2"/>
  <c r="DS1640" s="1"/>
  <c r="DQ1641"/>
  <c r="DK1645"/>
  <c r="DL1644"/>
  <c r="DM1644" s="1"/>
  <c r="DO1642"/>
  <c r="DP1642" s="1"/>
  <c r="DN1643"/>
  <c r="EM49"/>
  <c r="EN49" s="1"/>
  <c r="EL50"/>
  <c r="EP845"/>
  <c r="EQ845" s="1"/>
  <c r="EO846"/>
  <c r="EP47"/>
  <c r="EQ47" s="1"/>
  <c r="EO48"/>
  <c r="EI850"/>
  <c r="EJ849"/>
  <c r="EK849" s="1"/>
  <c r="EM847"/>
  <c r="EN847" s="1"/>
  <c r="EL848"/>
  <c r="EJ51"/>
  <c r="EK51" s="1"/>
  <c r="EI54"/>
  <c r="D132" i="10" s="1"/>
  <c r="EG851" i="2"/>
  <c r="EH851" s="1"/>
  <c r="EF854"/>
  <c r="D130" i="10" s="1"/>
  <c r="EG1631" i="2" l="1"/>
  <c r="EH1631" s="1"/>
  <c r="EF1632"/>
  <c r="DR1641"/>
  <c r="DS1641" s="1"/>
  <c r="DQ1642"/>
  <c r="DW1638"/>
  <c r="DX1637"/>
  <c r="DY1637" s="1"/>
  <c r="EM1627"/>
  <c r="EN1627" s="1"/>
  <c r="EL1628"/>
  <c r="ED1633"/>
  <c r="EE1633" s="1"/>
  <c r="EC1634"/>
  <c r="EJ1629"/>
  <c r="EK1629" s="1"/>
  <c r="EI1630"/>
  <c r="DO1643"/>
  <c r="DP1643" s="1"/>
  <c r="DN1644"/>
  <c r="DL1645"/>
  <c r="DM1645" s="1"/>
  <c r="DK1646"/>
  <c r="DE1650"/>
  <c r="DF1649"/>
  <c r="DG1649" s="1"/>
  <c r="DC1651"/>
  <c r="DD1651" s="1"/>
  <c r="DB1654"/>
  <c r="D101" i="10" s="1"/>
  <c r="E99" s="1"/>
  <c r="EO4895" i="2" s="1"/>
  <c r="EA1635"/>
  <c r="EB1635" s="1"/>
  <c r="DZ1636"/>
  <c r="EP1625"/>
  <c r="EQ1625" s="1"/>
  <c r="EO1626"/>
  <c r="DU1639"/>
  <c r="DV1639" s="1"/>
  <c r="DT1640"/>
  <c r="DI1647"/>
  <c r="DJ1647" s="1"/>
  <c r="DH1648"/>
  <c r="EM848"/>
  <c r="EN848" s="1"/>
  <c r="EL849"/>
  <c r="EP48"/>
  <c r="EQ48" s="1"/>
  <c r="EO49"/>
  <c r="EP846"/>
  <c r="EQ846" s="1"/>
  <c r="EO847"/>
  <c r="EM50"/>
  <c r="EN50" s="1"/>
  <c r="EL51"/>
  <c r="EJ850"/>
  <c r="EK850" s="1"/>
  <c r="EI851"/>
  <c r="EI1631" l="1"/>
  <c r="EJ1630"/>
  <c r="EK1630" s="1"/>
  <c r="EL1629"/>
  <c r="EM1628"/>
  <c r="EN1628" s="1"/>
  <c r="DI1648"/>
  <c r="DJ1648" s="1"/>
  <c r="DH1649"/>
  <c r="EP1626"/>
  <c r="EQ1626" s="1"/>
  <c r="EO1627"/>
  <c r="A99" i="10"/>
  <c r="B99" s="1"/>
  <c r="EP4895" i="2"/>
  <c r="DL1646"/>
  <c r="DM1646" s="1"/>
  <c r="DK1647"/>
  <c r="DW1639"/>
  <c r="DX1638"/>
  <c r="DY1638" s="1"/>
  <c r="EG1632"/>
  <c r="EH1632" s="1"/>
  <c r="EF1633"/>
  <c r="DE1651"/>
  <c r="DF1650"/>
  <c r="DG1650" s="1"/>
  <c r="DO1644"/>
  <c r="DP1644" s="1"/>
  <c r="DN1645"/>
  <c r="ED1634"/>
  <c r="EE1634" s="1"/>
  <c r="EC1635"/>
  <c r="DT1641"/>
  <c r="DU1640"/>
  <c r="DV1640" s="1"/>
  <c r="EA1636"/>
  <c r="EB1636" s="1"/>
  <c r="DZ1637"/>
  <c r="DR1642"/>
  <c r="DS1642" s="1"/>
  <c r="DQ1643"/>
  <c r="EJ851"/>
  <c r="EK851" s="1"/>
  <c r="EI854"/>
  <c r="D133" i="10" s="1"/>
  <c r="EM51" i="2"/>
  <c r="EN51" s="1"/>
  <c r="EL54"/>
  <c r="D135" i="10" s="1"/>
  <c r="EO848" i="2"/>
  <c r="EP847"/>
  <c r="EQ847" s="1"/>
  <c r="EO50"/>
  <c r="EP49"/>
  <c r="EQ49" s="1"/>
  <c r="EM849"/>
  <c r="EN849" s="1"/>
  <c r="EL850"/>
  <c r="DN1646" l="1"/>
  <c r="DO1645"/>
  <c r="DP1645" s="1"/>
  <c r="EI1632"/>
  <c r="EJ1631"/>
  <c r="EK1631" s="1"/>
  <c r="DF1651"/>
  <c r="DG1651" s="1"/>
  <c r="DE1654"/>
  <c r="D104" i="10" s="1"/>
  <c r="E102" s="1"/>
  <c r="EO4898" i="2" s="1"/>
  <c r="DW1640"/>
  <c r="DX1639"/>
  <c r="DY1639" s="1"/>
  <c r="DH1650"/>
  <c r="DI1649"/>
  <c r="DJ1649" s="1"/>
  <c r="DZ1638"/>
  <c r="EA1637"/>
  <c r="EB1637" s="1"/>
  <c r="EC1636"/>
  <c r="ED1635"/>
  <c r="EE1635" s="1"/>
  <c r="EL1630"/>
  <c r="EM1629"/>
  <c r="EN1629" s="1"/>
  <c r="DQ1644"/>
  <c r="DR1643"/>
  <c r="DS1643" s="1"/>
  <c r="EF1634"/>
  <c r="EG1633"/>
  <c r="EH1633" s="1"/>
  <c r="DT1642"/>
  <c r="DU1641"/>
  <c r="DV1641" s="1"/>
  <c r="DL1647"/>
  <c r="DM1647" s="1"/>
  <c r="DK1648"/>
  <c r="EP1627"/>
  <c r="EQ1627" s="1"/>
  <c r="EO1628"/>
  <c r="EL851"/>
  <c r="EM850"/>
  <c r="EN850" s="1"/>
  <c r="EP50"/>
  <c r="EQ50" s="1"/>
  <c r="EO51"/>
  <c r="EO849"/>
  <c r="EP848"/>
  <c r="EQ848" s="1"/>
  <c r="DQ1645" l="1"/>
  <c r="DR1644"/>
  <c r="DS1644" s="1"/>
  <c r="EC1637"/>
  <c r="ED1636"/>
  <c r="EE1636" s="1"/>
  <c r="A102" i="10"/>
  <c r="B102" s="1"/>
  <c r="EP4898" i="2"/>
  <c r="DI1650"/>
  <c r="DJ1650" s="1"/>
  <c r="DH1651"/>
  <c r="DN1647"/>
  <c r="DO1646"/>
  <c r="DP1646" s="1"/>
  <c r="DK1649"/>
  <c r="DL1648"/>
  <c r="DM1648" s="1"/>
  <c r="DU1642"/>
  <c r="DV1642" s="1"/>
  <c r="DT1643"/>
  <c r="DX1640"/>
  <c r="DY1640" s="1"/>
  <c r="DW1641"/>
  <c r="EJ1632"/>
  <c r="EK1632" s="1"/>
  <c r="EI1633"/>
  <c r="EO1629"/>
  <c r="EP1628"/>
  <c r="EQ1628" s="1"/>
  <c r="EF1635"/>
  <c r="EG1634"/>
  <c r="EH1634" s="1"/>
  <c r="EM1630"/>
  <c r="EN1630" s="1"/>
  <c r="EL1631"/>
  <c r="EA1638"/>
  <c r="EB1638" s="1"/>
  <c r="DZ1639"/>
  <c r="EP51"/>
  <c r="EQ51" s="1"/>
  <c r="EO54"/>
  <c r="D138" i="10" s="1"/>
  <c r="EP849" i="2"/>
  <c r="EQ849" s="1"/>
  <c r="EO850"/>
  <c r="EM851"/>
  <c r="EN851" s="1"/>
  <c r="EL854"/>
  <c r="D136" i="10" s="1"/>
  <c r="EP1629" i="2" l="1"/>
  <c r="EQ1629" s="1"/>
  <c r="EO1630"/>
  <c r="DX1641"/>
  <c r="DY1641" s="1"/>
  <c r="DW1642"/>
  <c r="EG1635"/>
  <c r="EH1635" s="1"/>
  <c r="EF1636"/>
  <c r="EJ1633"/>
  <c r="EK1633" s="1"/>
  <c r="EI1634"/>
  <c r="DT1644"/>
  <c r="DU1643"/>
  <c r="DV1643" s="1"/>
  <c r="DL1649"/>
  <c r="DM1649" s="1"/>
  <c r="DK1650"/>
  <c r="EC1638"/>
  <c r="ED1637"/>
  <c r="EE1637" s="1"/>
  <c r="DN1648"/>
  <c r="DO1647"/>
  <c r="DP1647" s="1"/>
  <c r="DR1645"/>
  <c r="DS1645" s="1"/>
  <c r="DQ1646"/>
  <c r="EL1632"/>
  <c r="EM1631"/>
  <c r="EN1631" s="1"/>
  <c r="EA1639"/>
  <c r="EB1639" s="1"/>
  <c r="DZ1640"/>
  <c r="DI1651"/>
  <c r="DJ1651" s="1"/>
  <c r="DH1654"/>
  <c r="D107" i="10" s="1"/>
  <c r="E105" s="1"/>
  <c r="EO4901" i="2" s="1"/>
  <c r="EP850"/>
  <c r="EQ850" s="1"/>
  <c r="EO851"/>
  <c r="DO1648" l="1"/>
  <c r="DP1648" s="1"/>
  <c r="DN1649"/>
  <c r="DL1650"/>
  <c r="DM1650" s="1"/>
  <c r="DK1651"/>
  <c r="DT1645"/>
  <c r="DU1644"/>
  <c r="DV1644" s="1"/>
  <c r="EO1631"/>
  <c r="EP1630"/>
  <c r="EQ1630" s="1"/>
  <c r="EI1635"/>
  <c r="EJ1634"/>
  <c r="EK1634" s="1"/>
  <c r="EG1636"/>
  <c r="EH1636" s="1"/>
  <c r="EF1637"/>
  <c r="EL1633"/>
  <c r="EM1632"/>
  <c r="EN1632" s="1"/>
  <c r="EP4901"/>
  <c r="A105" i="10"/>
  <c r="B105" s="1"/>
  <c r="ED1638" i="2"/>
  <c r="EE1638" s="1"/>
  <c r="EC1639"/>
  <c r="EA1640"/>
  <c r="EB1640" s="1"/>
  <c r="DZ1641"/>
  <c r="DR1646"/>
  <c r="DS1646" s="1"/>
  <c r="DQ1647"/>
  <c r="DX1642"/>
  <c r="DY1642" s="1"/>
  <c r="DW1643"/>
  <c r="EP851"/>
  <c r="EQ851" s="1"/>
  <c r="EO854"/>
  <c r="D139" i="10" s="1"/>
  <c r="EL1634" i="2" l="1"/>
  <c r="EM1633"/>
  <c r="EN1633" s="1"/>
  <c r="EI1636"/>
  <c r="EJ1635"/>
  <c r="EK1635" s="1"/>
  <c r="DT1646"/>
  <c r="DU1645"/>
  <c r="DV1645" s="1"/>
  <c r="DO1649"/>
  <c r="DP1649" s="1"/>
  <c r="DN1650"/>
  <c r="EO1632"/>
  <c r="EP1631"/>
  <c r="EQ1631" s="1"/>
  <c r="DX1643"/>
  <c r="DY1643" s="1"/>
  <c r="DW1644"/>
  <c r="DQ1648"/>
  <c r="DR1647"/>
  <c r="DS1647" s="1"/>
  <c r="EC1640"/>
  <c r="ED1639"/>
  <c r="EE1639" s="1"/>
  <c r="EA1641"/>
  <c r="EB1641" s="1"/>
  <c r="DZ1642"/>
  <c r="EF1638"/>
  <c r="EG1637"/>
  <c r="EH1637" s="1"/>
  <c r="DL1651"/>
  <c r="DM1651" s="1"/>
  <c r="DK1654"/>
  <c r="D110" i="10" s="1"/>
  <c r="E108" s="1"/>
  <c r="EO4904" i="2" s="1"/>
  <c r="EP4904" l="1"/>
  <c r="A108" i="10"/>
  <c r="B108" s="1"/>
  <c r="ED1640" i="2"/>
  <c r="EE1640" s="1"/>
  <c r="EC1641"/>
  <c r="DW1645"/>
  <c r="DX1644"/>
  <c r="DY1644" s="1"/>
  <c r="DO1650"/>
  <c r="DP1650" s="1"/>
  <c r="DN1651"/>
  <c r="EG1638"/>
  <c r="EH1638" s="1"/>
  <c r="EF1639"/>
  <c r="EP1632"/>
  <c r="EQ1632" s="1"/>
  <c r="EO1633"/>
  <c r="DU1646"/>
  <c r="DV1646" s="1"/>
  <c r="DT1647"/>
  <c r="EM1634"/>
  <c r="EN1634" s="1"/>
  <c r="EL1635"/>
  <c r="DR1648"/>
  <c r="DS1648" s="1"/>
  <c r="DQ1649"/>
  <c r="EA1642"/>
  <c r="EB1642" s="1"/>
  <c r="DZ1643"/>
  <c r="EI1637"/>
  <c r="EJ1636"/>
  <c r="EK1636" s="1"/>
  <c r="DX1645" l="1"/>
  <c r="DY1645" s="1"/>
  <c r="DW1646"/>
  <c r="EA1643"/>
  <c r="EB1643" s="1"/>
  <c r="DZ1644"/>
  <c r="DT1648"/>
  <c r="DU1647"/>
  <c r="DV1647" s="1"/>
  <c r="EF1640"/>
  <c r="EG1639"/>
  <c r="EH1639" s="1"/>
  <c r="DQ1650"/>
  <c r="DR1649"/>
  <c r="DS1649" s="1"/>
  <c r="EM1635"/>
  <c r="EN1635" s="1"/>
  <c r="EL1636"/>
  <c r="EP1633"/>
  <c r="EQ1633" s="1"/>
  <c r="EO1634"/>
  <c r="DO1651"/>
  <c r="DP1651" s="1"/>
  <c r="DN1654"/>
  <c r="D113" i="10" s="1"/>
  <c r="E111" s="1"/>
  <c r="EO4907" i="2" s="1"/>
  <c r="EC1642"/>
  <c r="ED1641"/>
  <c r="EE1641" s="1"/>
  <c r="EJ1637"/>
  <c r="EK1637" s="1"/>
  <c r="EI1638"/>
  <c r="EF1641" l="1"/>
  <c r="EG1640"/>
  <c r="EH1640" s="1"/>
  <c r="DZ1645"/>
  <c r="EA1644"/>
  <c r="EB1644" s="1"/>
  <c r="EI1639"/>
  <c r="EJ1638"/>
  <c r="EK1638" s="1"/>
  <c r="EC1643"/>
  <c r="ED1642"/>
  <c r="EE1642" s="1"/>
  <c r="DR1650"/>
  <c r="DS1650" s="1"/>
  <c r="DQ1651"/>
  <c r="DW1647"/>
  <c r="DX1646"/>
  <c r="DY1646" s="1"/>
  <c r="A111" i="10"/>
  <c r="B111" s="1"/>
  <c r="EP4907" i="2"/>
  <c r="EL1637"/>
  <c r="EM1636"/>
  <c r="EN1636" s="1"/>
  <c r="DT1649"/>
  <c r="DU1648"/>
  <c r="DV1648" s="1"/>
  <c r="EO1635"/>
  <c r="EP1634"/>
  <c r="EQ1634" s="1"/>
  <c r="DW1648" l="1"/>
  <c r="DX1647"/>
  <c r="DY1647" s="1"/>
  <c r="EC1644"/>
  <c r="ED1643"/>
  <c r="EE1643" s="1"/>
  <c r="EO1636"/>
  <c r="EP1635"/>
  <c r="EQ1635" s="1"/>
  <c r="EM1637"/>
  <c r="EN1637" s="1"/>
  <c r="EL1638"/>
  <c r="EF1642"/>
  <c r="EG1641"/>
  <c r="EH1641" s="1"/>
  <c r="EI1640"/>
  <c r="EJ1639"/>
  <c r="EK1639" s="1"/>
  <c r="DU1649"/>
  <c r="DV1649" s="1"/>
  <c r="DT1650"/>
  <c r="DR1651"/>
  <c r="DS1651" s="1"/>
  <c r="DQ1654"/>
  <c r="D116" i="10" s="1"/>
  <c r="E114" s="1"/>
  <c r="EO4910" i="2" s="1"/>
  <c r="DZ1646"/>
  <c r="EA1645"/>
  <c r="EB1645" s="1"/>
  <c r="EP4910" l="1"/>
  <c r="A114" i="10"/>
  <c r="B114" s="1"/>
  <c r="DT1651" i="2"/>
  <c r="DU1650"/>
  <c r="DV1650" s="1"/>
  <c r="EC1645"/>
  <c r="ED1644"/>
  <c r="EE1644" s="1"/>
  <c r="EG1642"/>
  <c r="EH1642" s="1"/>
  <c r="EF1643"/>
  <c r="EP1636"/>
  <c r="EQ1636" s="1"/>
  <c r="EO1637"/>
  <c r="DX1648"/>
  <c r="DY1648" s="1"/>
  <c r="DW1649"/>
  <c r="DZ1647"/>
  <c r="EA1646"/>
  <c r="EB1646" s="1"/>
  <c r="EJ1640"/>
  <c r="EK1640" s="1"/>
  <c r="EI1641"/>
  <c r="EL1639"/>
  <c r="EM1638"/>
  <c r="EN1638" s="1"/>
  <c r="DW1650" l="1"/>
  <c r="DX1649"/>
  <c r="DY1649" s="1"/>
  <c r="EF1644"/>
  <c r="EG1643"/>
  <c r="EH1643" s="1"/>
  <c r="EI1642"/>
  <c r="EJ1641"/>
  <c r="EK1641" s="1"/>
  <c r="EA1647"/>
  <c r="EB1647" s="1"/>
  <c r="DZ1648"/>
  <c r="ED1645"/>
  <c r="EE1645" s="1"/>
  <c r="EC1646"/>
  <c r="EM1639"/>
  <c r="EN1639" s="1"/>
  <c r="EL1640"/>
  <c r="EP1637"/>
  <c r="EQ1637" s="1"/>
  <c r="EO1638"/>
  <c r="DU1651"/>
  <c r="DV1651" s="1"/>
  <c r="DT1654"/>
  <c r="D119" i="10" s="1"/>
  <c r="E117" s="1"/>
  <c r="EO4913" i="2" s="1"/>
  <c r="EP4913" l="1"/>
  <c r="A117" i="10"/>
  <c r="B117" s="1"/>
  <c r="EL1641" i="2"/>
  <c r="EM1640"/>
  <c r="EN1640" s="1"/>
  <c r="EC1647"/>
  <c r="ED1646"/>
  <c r="EE1646" s="1"/>
  <c r="EG1644"/>
  <c r="EH1644" s="1"/>
  <c r="EF1645"/>
  <c r="EA1648"/>
  <c r="EB1648" s="1"/>
  <c r="DZ1649"/>
  <c r="EJ1642"/>
  <c r="EK1642" s="1"/>
  <c r="EI1643"/>
  <c r="DX1650"/>
  <c r="DY1650" s="1"/>
  <c r="DW1651"/>
  <c r="EO1639"/>
  <c r="EP1638"/>
  <c r="EQ1638" s="1"/>
  <c r="EJ1643" l="1"/>
  <c r="EK1643" s="1"/>
  <c r="EI1644"/>
  <c r="EG1645"/>
  <c r="EH1645" s="1"/>
  <c r="EF1646"/>
  <c r="EC1648"/>
  <c r="ED1647"/>
  <c r="EE1647" s="1"/>
  <c r="DX1651"/>
  <c r="DY1651" s="1"/>
  <c r="DW1654"/>
  <c r="D122" i="10" s="1"/>
  <c r="E120" s="1"/>
  <c r="EO4916" i="2" s="1"/>
  <c r="EA1649"/>
  <c r="EB1649" s="1"/>
  <c r="DZ1650"/>
  <c r="EO1640"/>
  <c r="EP1639"/>
  <c r="EQ1639" s="1"/>
  <c r="EL1642"/>
  <c r="EM1641"/>
  <c r="EN1641" s="1"/>
  <c r="EP1640" l="1"/>
  <c r="EQ1640" s="1"/>
  <c r="EO1641"/>
  <c r="EP4916"/>
  <c r="A120" i="10"/>
  <c r="B120" s="1"/>
  <c r="ED1648" i="2"/>
  <c r="EE1648" s="1"/>
  <c r="EC1649"/>
  <c r="EI1645"/>
  <c r="EJ1644"/>
  <c r="EK1644" s="1"/>
  <c r="EM1642"/>
  <c r="EN1642" s="1"/>
  <c r="EL1643"/>
  <c r="DZ1651"/>
  <c r="EA1650"/>
  <c r="EB1650" s="1"/>
  <c r="EG1646"/>
  <c r="EH1646" s="1"/>
  <c r="EF1647"/>
  <c r="EF1648" l="1"/>
  <c r="EG1647"/>
  <c r="EH1647" s="1"/>
  <c r="EL1644"/>
  <c r="EM1643"/>
  <c r="EN1643" s="1"/>
  <c r="EC1650"/>
  <c r="ED1649"/>
  <c r="EE1649" s="1"/>
  <c r="EO1642"/>
  <c r="EP1641"/>
  <c r="EQ1641" s="1"/>
  <c r="EA1651"/>
  <c r="EB1651" s="1"/>
  <c r="DZ1654"/>
  <c r="D125" i="10" s="1"/>
  <c r="E123" s="1"/>
  <c r="EO4919" i="2" s="1"/>
  <c r="EI1646"/>
  <c r="EJ1645"/>
  <c r="EK1645" s="1"/>
  <c r="EF1649" l="1"/>
  <c r="EG1648"/>
  <c r="EH1648" s="1"/>
  <c r="EC1651"/>
  <c r="ED1650"/>
  <c r="EE1650" s="1"/>
  <c r="EP4919"/>
  <c r="A123" i="10"/>
  <c r="B123" s="1"/>
  <c r="EL1645" i="2"/>
  <c r="EM1644"/>
  <c r="EN1644" s="1"/>
  <c r="EJ1646"/>
  <c r="EK1646" s="1"/>
  <c r="EI1647"/>
  <c r="EP1642"/>
  <c r="EQ1642" s="1"/>
  <c r="EO1643"/>
  <c r="EF1650" l="1"/>
  <c r="EG1649"/>
  <c r="EH1649" s="1"/>
  <c r="EJ1647"/>
  <c r="EK1647" s="1"/>
  <c r="EI1648"/>
  <c r="ED1651"/>
  <c r="EE1651" s="1"/>
  <c r="EC1654"/>
  <c r="EP1643"/>
  <c r="EQ1643" s="1"/>
  <c r="EO1644"/>
  <c r="EM1645"/>
  <c r="EN1645" s="1"/>
  <c r="EL1646"/>
  <c r="EO1645" l="1"/>
  <c r="EP1644"/>
  <c r="EQ1644" s="1"/>
  <c r="EJ1648"/>
  <c r="EK1648" s="1"/>
  <c r="EI1649"/>
  <c r="EG1650"/>
  <c r="EH1650" s="1"/>
  <c r="EF1651"/>
  <c r="EL1647"/>
  <c r="EM1646"/>
  <c r="EN1646" s="1"/>
  <c r="EP1645" l="1"/>
  <c r="EQ1645" s="1"/>
  <c r="EO1646"/>
  <c r="EG1651"/>
  <c r="EH1651" s="1"/>
  <c r="EF1654"/>
  <c r="D131" i="10" s="1"/>
  <c r="E129" s="1"/>
  <c r="EO4925" i="2" s="1"/>
  <c r="EL1648"/>
  <c r="EM1647"/>
  <c r="EN1647" s="1"/>
  <c r="EJ1649"/>
  <c r="EK1649" s="1"/>
  <c r="EI1650"/>
  <c r="EI1651" l="1"/>
  <c r="EJ1650"/>
  <c r="EK1650" s="1"/>
  <c r="EO1647"/>
  <c r="EP1646"/>
  <c r="EQ1646" s="1"/>
  <c r="EM1648"/>
  <c r="EN1648" s="1"/>
  <c r="EL1649"/>
  <c r="A129" i="10"/>
  <c r="B129" s="1"/>
  <c r="EP4925" i="2"/>
  <c r="EJ1651" l="1"/>
  <c r="EK1651" s="1"/>
  <c r="EI1654"/>
  <c r="D134" i="10" s="1"/>
  <c r="E132" s="1"/>
  <c r="EO4928" i="2" s="1"/>
  <c r="EP1647"/>
  <c r="EQ1647" s="1"/>
  <c r="EO1648"/>
  <c r="EM1649"/>
  <c r="EN1649" s="1"/>
  <c r="EL1650"/>
  <c r="EP4928" l="1"/>
  <c r="A132" i="10"/>
  <c r="B132" s="1"/>
  <c r="EL1651" i="2"/>
  <c r="EM1650"/>
  <c r="EN1650" s="1"/>
  <c r="EP1648"/>
  <c r="EQ1648" s="1"/>
  <c r="EO1649"/>
  <c r="EP1649" l="1"/>
  <c r="EQ1649" s="1"/>
  <c r="EO1650"/>
  <c r="EM1651"/>
  <c r="EN1651" s="1"/>
  <c r="EL1654"/>
  <c r="D137" i="10" s="1"/>
  <c r="E135" s="1"/>
  <c r="EO4931" i="2" s="1"/>
  <c r="EQ4841"/>
  <c r="EO1651" l="1"/>
  <c r="EP1650"/>
  <c r="EQ1650" s="1"/>
  <c r="A135" i="10"/>
  <c r="B135" s="1"/>
  <c r="EP4931" i="2"/>
  <c r="ER4841"/>
  <c r="G45" i="10"/>
  <c r="EQ4844" i="2"/>
  <c r="EP1651" l="1"/>
  <c r="EQ1651" s="1"/>
  <c r="EO1654"/>
  <c r="D140" i="10" s="1"/>
  <c r="E138" s="1"/>
  <c r="EO4934" i="2" s="1"/>
  <c r="H45" i="10"/>
  <c r="ER4844" i="2"/>
  <c r="G48" i="10"/>
  <c r="EQ4847" i="2"/>
  <c r="A138" i="10" l="1"/>
  <c r="B138" s="1"/>
  <c r="EP4934" i="2"/>
  <c r="EQ4802"/>
  <c r="G51" i="10"/>
  <c r="ER4847" i="2"/>
  <c r="EQ4850"/>
  <c r="H48" i="10"/>
  <c r="EQ4805" i="2" l="1"/>
  <c r="ER4802"/>
  <c r="G6" i="10"/>
  <c r="ER4850" i="2"/>
  <c r="G54" i="10"/>
  <c r="EQ4853" i="2"/>
  <c r="H51" i="10"/>
  <c r="H6" l="1"/>
  <c r="G9"/>
  <c r="ER4805" i="2"/>
  <c r="EQ4808"/>
  <c r="H54" i="10"/>
  <c r="ER4853" i="2"/>
  <c r="G57" i="10"/>
  <c r="EQ4856" i="2"/>
  <c r="H9" i="10" l="1"/>
  <c r="EQ4811" i="2"/>
  <c r="ER4808"/>
  <c r="G12" i="10"/>
  <c r="ER4856" i="2"/>
  <c r="G60" i="10"/>
  <c r="EQ4859" i="2"/>
  <c r="H57" i="10"/>
  <c r="G15" l="1"/>
  <c r="H15" s="1"/>
  <c r="ER4811" i="2"/>
  <c r="EQ4814"/>
  <c r="H12" i="10"/>
  <c r="H60"/>
  <c r="G63"/>
  <c r="ER4859" i="2"/>
  <c r="EQ4862"/>
  <c r="ER4814" l="1"/>
  <c r="G18" i="10"/>
  <c r="EQ4817" i="2"/>
  <c r="ER4862"/>
  <c r="G66" i="10"/>
  <c r="EQ4865" i="2"/>
  <c r="H63" i="10"/>
  <c r="H18" l="1"/>
  <c r="EQ4820" i="2"/>
  <c r="G21" i="10"/>
  <c r="ER4817" i="2"/>
  <c r="EQ4868"/>
  <c r="ER4868" s="1"/>
  <c r="H66" i="10"/>
  <c r="ER4865" i="2"/>
  <c r="G69" i="10"/>
  <c r="G24" l="1"/>
  <c r="H24" s="1"/>
  <c r="ER4820" i="2"/>
  <c r="EQ4823"/>
  <c r="H21" i="10"/>
  <c r="EQ4871" i="2"/>
  <c r="ER4871" s="1"/>
  <c r="G72" i="10"/>
  <c r="H72" s="1"/>
  <c r="H69"/>
  <c r="ER4823" i="2" l="1"/>
  <c r="G27" i="10"/>
  <c r="EQ4826" i="2"/>
  <c r="EQ4874"/>
  <c r="G75" i="10"/>
  <c r="H75" s="1"/>
  <c r="EQ4829" i="2" l="1"/>
  <c r="ER4826"/>
  <c r="G30" i="10"/>
  <c r="H27"/>
  <c r="ER4874" i="2"/>
  <c r="EQ4877"/>
  <c r="EQ4880" s="1"/>
  <c r="G78" i="10"/>
  <c r="H30" l="1"/>
  <c r="G33"/>
  <c r="ER4829" i="2"/>
  <c r="EQ4832"/>
  <c r="ER4880"/>
  <c r="G84" i="10"/>
  <c r="ER4877" i="2"/>
  <c r="G81" i="10"/>
  <c r="EQ4883" i="2"/>
  <c r="ER4883" s="1"/>
  <c r="H78" i="10"/>
  <c r="EQ4886" i="2"/>
  <c r="H33" i="10" l="1"/>
  <c r="G36"/>
  <c r="ER4832" i="2"/>
  <c r="EQ4835"/>
  <c r="G87" i="10"/>
  <c r="H87" s="1"/>
  <c r="H84"/>
  <c r="H81"/>
  <c r="G90"/>
  <c r="H90" s="1"/>
  <c r="ER4886" i="2"/>
  <c r="EQ4889"/>
  <c r="H36" i="10" l="1"/>
  <c r="ER4835" i="2"/>
  <c r="G39" i="10"/>
  <c r="EQ4838" i="2"/>
  <c r="G93" i="10"/>
  <c r="ER4889" i="2"/>
  <c r="EQ4892"/>
  <c r="H39" i="10" l="1"/>
  <c r="ER4838" i="2"/>
  <c r="G42" i="10"/>
  <c r="G96"/>
  <c r="ER4892" i="2"/>
  <c r="EQ4895"/>
  <c r="H93" i="10"/>
  <c r="H42" l="1"/>
  <c r="H96"/>
  <c r="G99"/>
  <c r="ER4895" i="2"/>
  <c r="EQ4898"/>
  <c r="G102" i="10" l="1"/>
  <c r="ER4898" i="2"/>
  <c r="EQ4901"/>
  <c r="H99" i="10"/>
  <c r="H102" l="1"/>
  <c r="ER4901" i="2"/>
  <c r="G105" i="10"/>
  <c r="EQ4904" i="2"/>
  <c r="H105" i="10" l="1"/>
  <c r="G108"/>
  <c r="ER4904" i="2"/>
  <c r="H108" i="10" s="1"/>
  <c r="EQ4907" i="2"/>
  <c r="ER4907" l="1"/>
  <c r="H111" i="10" s="1"/>
  <c r="G111"/>
  <c r="EQ4910" i="2"/>
  <c r="G114" i="10" l="1"/>
  <c r="ER4910" i="2"/>
  <c r="H114" i="10" s="1"/>
  <c r="EQ4913" i="2"/>
  <c r="G117" i="10" l="1"/>
  <c r="ER4913" i="2"/>
  <c r="H117" i="10" s="1"/>
  <c r="EQ4916" i="2"/>
  <c r="G120" i="10" l="1"/>
  <c r="ER4916" i="2"/>
  <c r="H120" i="10" s="1"/>
  <c r="EQ4919" i="2"/>
  <c r="ER4919" l="1"/>
  <c r="H123" i="10" s="1"/>
  <c r="G123"/>
  <c r="EQ4922" i="2"/>
  <c r="G126" i="10" l="1"/>
  <c r="ER4922" i="2"/>
  <c r="H126" i="10" s="1"/>
  <c r="EQ4925" i="2"/>
  <c r="G129" i="10" l="1"/>
  <c r="ER4925" i="2"/>
  <c r="H129" i="10" s="1"/>
  <c r="EQ4928" i="2"/>
  <c r="G132" i="10" l="1"/>
  <c r="ER4928" i="2"/>
  <c r="H132" i="10" s="1"/>
  <c r="EQ4931" i="2"/>
  <c r="ER4931" l="1"/>
  <c r="H135" i="10" s="1"/>
  <c r="G135"/>
  <c r="EQ4934" i="2"/>
  <c r="ER4934" l="1"/>
  <c r="H138" i="10" s="1"/>
  <c r="G138"/>
</calcChain>
</file>

<file path=xl/sharedStrings.xml><?xml version="1.0" encoding="utf-8"?>
<sst xmlns="http://schemas.openxmlformats.org/spreadsheetml/2006/main" count="212" uniqueCount="137">
  <si>
    <t>SCHOOL NAME &amp; ADDRESS</t>
  </si>
  <si>
    <t>DATE</t>
  </si>
  <si>
    <t>EXAM/TEST</t>
  </si>
  <si>
    <t>STANDARD 1</t>
  </si>
  <si>
    <t>SESSION</t>
  </si>
  <si>
    <t>STANDARD 2</t>
  </si>
  <si>
    <t>STANDARD 3</t>
  </si>
  <si>
    <t>EXAM NOS</t>
  </si>
  <si>
    <t>S.NO.</t>
  </si>
  <si>
    <t>BOYS</t>
  </si>
  <si>
    <t>GIRLS</t>
  </si>
  <si>
    <t>STD</t>
  </si>
  <si>
    <t>FROM</t>
  </si>
  <si>
    <t>TO</t>
  </si>
  <si>
    <t>TOT</t>
  </si>
  <si>
    <t>NO. BENCHES IN THE ROOM</t>
  </si>
  <si>
    <t>STUDENTS ALLOTED PER BENCH</t>
  </si>
  <si>
    <t>STANDARD</t>
  </si>
  <si>
    <t>STRENGTH</t>
  </si>
  <si>
    <t>TOTAL</t>
  </si>
  <si>
    <t>TOTAL STRENGTH</t>
  </si>
  <si>
    <t>NO OF ROOMS REQUIRED</t>
  </si>
  <si>
    <t>APPROX STRENGTH PER ROOM</t>
  </si>
  <si>
    <t>ROOM</t>
  </si>
  <si>
    <t>SNO</t>
  </si>
  <si>
    <t>RevERANK</t>
  </si>
  <si>
    <t>EXNO</t>
  </si>
  <si>
    <t>EXAMNO</t>
  </si>
  <si>
    <t>INDEX</t>
  </si>
  <si>
    <t>IND FROM</t>
  </si>
  <si>
    <t>IND TO</t>
  </si>
  <si>
    <t>SCHOOL TYPE</t>
  </si>
  <si>
    <t>CO-ED</t>
  </si>
  <si>
    <t>S.NO</t>
  </si>
  <si>
    <t xml:space="preserve">ROOM </t>
  </si>
  <si>
    <t>EXAM NO.</t>
  </si>
  <si>
    <t>BALANCE</t>
  </si>
  <si>
    <t>STRENGTH ALLOTMENT</t>
  </si>
  <si>
    <t xml:space="preserve">ROOMS TO BE USED 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</si>
  <si>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</si>
  <si>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</si>
  <si>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</si>
  <si>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</si>
  <si>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</si>
  <si>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</si>
  <si>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</si>
  <si>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</si>
  <si>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</si>
  <si>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F1</t>
  </si>
  <si>
    <t>F2</t>
  </si>
  <si>
    <t>E2</t>
  </si>
  <si>
    <t>A3</t>
  </si>
  <si>
    <t>B3</t>
  </si>
  <si>
    <t>C3</t>
  </si>
  <si>
    <t>D3</t>
  </si>
  <si>
    <t>E3</t>
  </si>
  <si>
    <t>F3</t>
  </si>
  <si>
    <t>A4</t>
  </si>
  <si>
    <t>B4</t>
  </si>
  <si>
    <t>C4</t>
  </si>
  <si>
    <t>D4</t>
  </si>
  <si>
    <t>E4</t>
  </si>
  <si>
    <t>F4</t>
  </si>
  <si>
    <t>A5</t>
  </si>
  <si>
    <t>B5</t>
  </si>
  <si>
    <t>C5</t>
  </si>
  <si>
    <t>D5</t>
  </si>
  <si>
    <t>E5</t>
  </si>
  <si>
    <t>F5</t>
  </si>
  <si>
    <t>A6</t>
  </si>
  <si>
    <t>B6</t>
  </si>
  <si>
    <t>C6</t>
  </si>
  <si>
    <t>D6</t>
  </si>
  <si>
    <t>E6</t>
  </si>
  <si>
    <t>F6</t>
  </si>
  <si>
    <t>A7</t>
  </si>
  <si>
    <t>B7</t>
  </si>
  <si>
    <t>C7</t>
  </si>
  <si>
    <t>D7</t>
  </si>
  <si>
    <t>E7</t>
  </si>
  <si>
    <t>F7</t>
  </si>
  <si>
    <t>A8</t>
  </si>
  <si>
    <t>B8</t>
  </si>
  <si>
    <t>C8</t>
  </si>
  <si>
    <t>D8</t>
  </si>
  <si>
    <t>E8</t>
  </si>
  <si>
    <t>F8</t>
  </si>
  <si>
    <t>A9</t>
  </si>
  <si>
    <t>B9</t>
  </si>
  <si>
    <t>C9</t>
  </si>
  <si>
    <t>D9</t>
  </si>
  <si>
    <t>E9</t>
  </si>
  <si>
    <t>F9</t>
  </si>
  <si>
    <t>A10</t>
  </si>
  <si>
    <t>B10</t>
  </si>
  <si>
    <t>C10</t>
  </si>
  <si>
    <t>D10</t>
  </si>
  <si>
    <t>E10</t>
  </si>
  <si>
    <t>F10</t>
  </si>
  <si>
    <t>A11</t>
  </si>
  <si>
    <t>B11</t>
  </si>
  <si>
    <t>C11</t>
  </si>
  <si>
    <t>D11</t>
  </si>
  <si>
    <t>E11</t>
  </si>
  <si>
    <t>F11</t>
  </si>
  <si>
    <t>A12</t>
  </si>
  <si>
    <t>B12</t>
  </si>
  <si>
    <t>C12</t>
  </si>
  <si>
    <t>D12</t>
  </si>
  <si>
    <t>E12</t>
  </si>
  <si>
    <t>F12</t>
  </si>
  <si>
    <t>A13</t>
  </si>
  <si>
    <t>B13</t>
  </si>
  <si>
    <t>C13</t>
  </si>
  <si>
    <t>D13</t>
  </si>
  <si>
    <t>E13</t>
  </si>
  <si>
    <t>F13</t>
  </si>
  <si>
    <t>A14</t>
  </si>
  <si>
    <t>B14</t>
  </si>
  <si>
    <t>C14</t>
  </si>
  <si>
    <t>D14</t>
  </si>
  <si>
    <t>E14</t>
  </si>
  <si>
    <t>F14</t>
  </si>
  <si>
    <t>A15</t>
  </si>
  <si>
    <t>B15</t>
  </si>
  <si>
    <t>C15</t>
  </si>
  <si>
    <t>D15</t>
  </si>
  <si>
    <t>E15</t>
  </si>
  <si>
    <t>F15</t>
  </si>
  <si>
    <t>FINAL ALLOTMENT</t>
  </si>
  <si>
    <t>MANUAL ALLOTMENT</t>
  </si>
  <si>
    <t>CUM TOT</t>
  </si>
  <si>
    <t>GOVT. HR. SEC. SCHOOL, DEVIYAKURICHI-636112</t>
  </si>
  <si>
    <t>I MID TERM TEST</t>
  </si>
  <si>
    <t>F.N</t>
  </si>
  <si>
    <t>AUTOMATIC</t>
  </si>
  <si>
    <t>TOTAL STRENGTH PER ROOM (APPROX)</t>
  </si>
</sst>
</file>

<file path=xl/styles.xml><?xml version="1.0" encoding="utf-8"?>
<styleSheet xmlns="http://schemas.openxmlformats.org/spreadsheetml/2006/main">
  <numFmts count="1">
    <numFmt numFmtId="164" formatCode="0.0"/>
  </numFmts>
  <fonts count="6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8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36"/>
      <color rgb="FF00B0F0"/>
      <name val="Calibri"/>
      <family val="2"/>
      <scheme val="minor"/>
    </font>
    <font>
      <b/>
      <sz val="36"/>
      <color rgb="FF00B050"/>
      <name val="Calibri"/>
      <family val="2"/>
      <scheme val="minor"/>
    </font>
    <font>
      <b/>
      <sz val="36"/>
      <color rgb="FF002060"/>
      <name val="Calibri"/>
      <family val="2"/>
      <scheme val="minor"/>
    </font>
    <font>
      <b/>
      <sz val="48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24"/>
      <color rgb="FF00206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rgb="FF00B0F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sz val="36"/>
      <color rgb="FF7030A0"/>
      <name val="Calibri"/>
      <family val="2"/>
      <scheme val="minor"/>
    </font>
    <font>
      <b/>
      <sz val="26"/>
      <color rgb="FF00B0F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22"/>
      <color rgb="FF7030A0"/>
      <name val="Calibri"/>
      <family val="2"/>
      <scheme val="minor"/>
    </font>
    <font>
      <b/>
      <sz val="22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26"/>
      <color rgb="FF002060"/>
      <name val="Calibri"/>
      <family val="2"/>
      <scheme val="minor"/>
    </font>
    <font>
      <b/>
      <sz val="26"/>
      <color rgb="FF0070C0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A73396"/>
      <name val="Calibri"/>
      <family val="2"/>
      <scheme val="minor"/>
    </font>
    <font>
      <b/>
      <sz val="18"/>
      <color rgb="FFA73396"/>
      <name val="Calibri"/>
      <family val="2"/>
      <scheme val="minor"/>
    </font>
    <font>
      <b/>
      <sz val="2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5" fillId="2" borderId="2" xfId="0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0" fontId="14" fillId="2" borderId="1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6" fillId="2" borderId="0" xfId="0" applyFont="1" applyFill="1" applyBorder="1" applyAlignment="1" applyProtection="1">
      <alignment vertical="center"/>
      <protection hidden="1"/>
    </xf>
    <xf numFmtId="0" fontId="13" fillId="2" borderId="3" xfId="0" applyFont="1" applyFill="1" applyBorder="1" applyAlignment="1" applyProtection="1">
      <alignment vertical="center"/>
      <protection hidden="1"/>
    </xf>
    <xf numFmtId="0" fontId="11" fillId="2" borderId="3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17" fillId="2" borderId="0" xfId="0" applyFont="1" applyFill="1" applyProtection="1"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18" fillId="2" borderId="3" xfId="0" applyFont="1" applyFill="1" applyBorder="1" applyAlignment="1" applyProtection="1">
      <alignment vertical="center"/>
      <protection hidden="1"/>
    </xf>
    <xf numFmtId="0" fontId="19" fillId="2" borderId="3" xfId="0" applyFont="1" applyFill="1" applyBorder="1" applyAlignment="1" applyProtection="1">
      <alignment vertical="center"/>
      <protection hidden="1"/>
    </xf>
    <xf numFmtId="0" fontId="20" fillId="2" borderId="1" xfId="0" applyFont="1" applyFill="1" applyBorder="1" applyAlignment="1" applyProtection="1">
      <alignment vertical="center"/>
      <protection hidden="1"/>
    </xf>
    <xf numFmtId="0" fontId="21" fillId="2" borderId="0" xfId="0" applyFont="1" applyFill="1" applyBorder="1" applyAlignment="1" applyProtection="1">
      <alignment vertical="center"/>
      <protection hidden="1"/>
    </xf>
    <xf numFmtId="0" fontId="22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protection hidden="1"/>
    </xf>
    <xf numFmtId="164" fontId="6" fillId="2" borderId="0" xfId="0" applyNumberFormat="1" applyFont="1" applyFill="1" applyBorder="1" applyAlignment="1" applyProtection="1">
      <alignment vertical="center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16" fillId="2" borderId="1" xfId="0" applyFont="1" applyFill="1" applyBorder="1" applyAlignment="1" applyProtection="1">
      <alignment horizontal="center" vertical="center" wrapText="1"/>
      <protection hidden="1"/>
    </xf>
    <xf numFmtId="0" fontId="24" fillId="2" borderId="1" xfId="0" applyFont="1" applyFill="1" applyBorder="1" applyAlignment="1" applyProtection="1">
      <alignment horizontal="center" vertical="center" wrapText="1"/>
      <protection hidden="1"/>
    </xf>
    <xf numFmtId="0" fontId="24" fillId="2" borderId="1" xfId="0" applyFont="1" applyFill="1" applyBorder="1" applyAlignment="1" applyProtection="1">
      <alignment horizontal="center" vertical="center"/>
      <protection hidden="1"/>
    </xf>
    <xf numFmtId="164" fontId="3" fillId="2" borderId="0" xfId="0" applyNumberFormat="1" applyFont="1" applyFill="1" applyAlignment="1" applyProtection="1">
      <alignment horizontal="center" vertical="center"/>
      <protection hidden="1"/>
    </xf>
    <xf numFmtId="164" fontId="4" fillId="2" borderId="0" xfId="0" applyNumberFormat="1" applyFont="1" applyFill="1" applyAlignment="1" applyProtection="1">
      <alignment horizontal="center" vertical="center"/>
      <protection hidden="1"/>
    </xf>
    <xf numFmtId="0" fontId="25" fillId="2" borderId="0" xfId="0" applyFont="1" applyFill="1" applyAlignment="1" applyProtection="1">
      <alignment horizontal="center" vertical="center"/>
      <protection hidden="1"/>
    </xf>
    <xf numFmtId="0" fontId="26" fillId="2" borderId="0" xfId="0" applyFont="1" applyFill="1" applyAlignment="1" applyProtection="1">
      <alignment horizontal="center" vertical="center"/>
      <protection hidden="1"/>
    </xf>
    <xf numFmtId="0" fontId="27" fillId="2" borderId="0" xfId="0" applyFont="1" applyFill="1" applyAlignment="1" applyProtection="1">
      <alignment horizontal="center" vertical="center"/>
      <protection hidden="1"/>
    </xf>
    <xf numFmtId="1" fontId="24" fillId="2" borderId="1" xfId="0" applyNumberFormat="1" applyFont="1" applyFill="1" applyBorder="1" applyAlignment="1" applyProtection="1">
      <alignment horizontal="center" vertical="center"/>
      <protection hidden="1"/>
    </xf>
    <xf numFmtId="1" fontId="24" fillId="2" borderId="0" xfId="0" applyNumberFormat="1" applyFont="1" applyFill="1" applyAlignment="1" applyProtection="1">
      <alignment horizontal="center" vertical="center"/>
      <protection hidden="1"/>
    </xf>
    <xf numFmtId="1" fontId="28" fillId="2" borderId="0" xfId="0" applyNumberFormat="1" applyFont="1" applyFill="1" applyAlignment="1" applyProtection="1">
      <alignment horizontal="center" vertical="center"/>
      <protection hidden="1"/>
    </xf>
    <xf numFmtId="1" fontId="15" fillId="0" borderId="1" xfId="0" applyNumberFormat="1" applyFont="1" applyFill="1" applyBorder="1" applyAlignment="1" applyProtection="1">
      <alignment horizontal="center" vertical="center"/>
      <protection hidden="1"/>
    </xf>
    <xf numFmtId="1" fontId="8" fillId="0" borderId="1" xfId="0" applyNumberFormat="1" applyFont="1" applyFill="1" applyBorder="1" applyAlignment="1" applyProtection="1">
      <alignment horizontal="center" vertical="center"/>
      <protection hidden="1"/>
    </xf>
    <xf numFmtId="1" fontId="11" fillId="0" borderId="1" xfId="0" applyNumberFormat="1" applyFont="1" applyFill="1" applyBorder="1" applyAlignment="1" applyProtection="1">
      <alignment horizontal="center" vertical="center"/>
      <protection hidden="1"/>
    </xf>
    <xf numFmtId="1" fontId="15" fillId="2" borderId="1" xfId="0" applyNumberFormat="1" applyFont="1" applyFill="1" applyBorder="1" applyAlignment="1" applyProtection="1">
      <alignment horizontal="center" vertical="center"/>
      <protection hidden="1"/>
    </xf>
    <xf numFmtId="1" fontId="8" fillId="2" borderId="1" xfId="0" applyNumberFormat="1" applyFont="1" applyFill="1" applyBorder="1" applyAlignment="1" applyProtection="1">
      <alignment horizontal="center" vertical="center"/>
      <protection hidden="1"/>
    </xf>
    <xf numFmtId="1" fontId="11" fillId="2" borderId="1" xfId="0" applyNumberFormat="1" applyFont="1" applyFill="1" applyBorder="1" applyAlignment="1" applyProtection="1">
      <alignment horizontal="center" vertical="center"/>
      <protection hidden="1"/>
    </xf>
    <xf numFmtId="1" fontId="3" fillId="2" borderId="0" xfId="0" applyNumberFormat="1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29" fillId="2" borderId="0" xfId="0" applyFont="1" applyFill="1" applyBorder="1" applyAlignment="1" applyProtection="1">
      <alignment vertical="center" wrapText="1"/>
      <protection hidden="1"/>
    </xf>
    <xf numFmtId="0" fontId="29" fillId="2" borderId="0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Border="1" applyAlignment="1" applyProtection="1">
      <alignment vertical="center" wrapText="1"/>
      <protection hidden="1"/>
    </xf>
    <xf numFmtId="0" fontId="14" fillId="2" borderId="0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horizontal="left" wrapText="1"/>
      <protection hidden="1"/>
    </xf>
    <xf numFmtId="0" fontId="16" fillId="2" borderId="0" xfId="0" applyFont="1" applyFill="1" applyBorder="1" applyAlignment="1" applyProtection="1">
      <alignment horizontal="center" vertical="center" wrapText="1"/>
      <protection hidden="1"/>
    </xf>
    <xf numFmtId="164" fontId="6" fillId="2" borderId="0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30" fillId="2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2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4" fillId="0" borderId="0" xfId="0" applyFont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35" fillId="0" borderId="0" xfId="0" applyFont="1" applyProtection="1">
      <protection hidden="1"/>
    </xf>
    <xf numFmtId="0" fontId="36" fillId="3" borderId="4" xfId="0" applyFont="1" applyFill="1" applyBorder="1" applyAlignment="1" applyProtection="1">
      <alignment horizontal="center" vertical="center" wrapText="1"/>
      <protection hidden="1"/>
    </xf>
    <xf numFmtId="0" fontId="37" fillId="3" borderId="1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38" fillId="2" borderId="0" xfId="0" applyFont="1" applyFill="1" applyAlignment="1" applyProtection="1">
      <alignment horizontal="center" vertical="center"/>
      <protection hidden="1"/>
    </xf>
    <xf numFmtId="0" fontId="37" fillId="2" borderId="0" xfId="0" applyFont="1" applyFill="1" applyAlignment="1" applyProtection="1">
      <alignment horizontal="center" vertical="center"/>
      <protection hidden="1"/>
    </xf>
    <xf numFmtId="0" fontId="39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hidden="1"/>
    </xf>
    <xf numFmtId="164" fontId="38" fillId="2" borderId="0" xfId="0" applyNumberFormat="1" applyFont="1" applyFill="1" applyAlignment="1" applyProtection="1">
      <alignment horizontal="center" vertical="center"/>
      <protection hidden="1"/>
    </xf>
    <xf numFmtId="164" fontId="0" fillId="2" borderId="0" xfId="0" applyNumberFormat="1" applyFill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38" fillId="2" borderId="0" xfId="0" applyFont="1" applyFill="1" applyAlignment="1" applyProtection="1">
      <alignment horizontal="center" vertical="center"/>
      <protection hidden="1"/>
    </xf>
    <xf numFmtId="0" fontId="23" fillId="2" borderId="2" xfId="0" applyFont="1" applyFill="1" applyBorder="1" applyAlignment="1" applyProtection="1">
      <alignment vertical="center"/>
      <protection hidden="1"/>
    </xf>
    <xf numFmtId="0" fontId="23" fillId="2" borderId="0" xfId="0" applyFont="1" applyFill="1" applyBorder="1" applyAlignment="1" applyProtection="1">
      <alignment vertical="center"/>
      <protection hidden="1"/>
    </xf>
    <xf numFmtId="1" fontId="23" fillId="2" borderId="3" xfId="0" applyNumberFormat="1" applyFont="1" applyFill="1" applyBorder="1" applyAlignment="1" applyProtection="1">
      <alignment horizontal="center" vertical="center"/>
      <protection hidden="1"/>
    </xf>
    <xf numFmtId="1" fontId="8" fillId="2" borderId="3" xfId="0" applyNumberFormat="1" applyFont="1" applyFill="1" applyBorder="1" applyAlignment="1" applyProtection="1">
      <alignment horizontal="center" vertical="center"/>
      <protection hidden="1"/>
    </xf>
    <xf numFmtId="1" fontId="11" fillId="2" borderId="3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39" fillId="2" borderId="1" xfId="0" applyFont="1" applyFill="1" applyBorder="1" applyAlignment="1" applyProtection="1">
      <alignment horizontal="center" vertical="center"/>
      <protection hidden="1"/>
    </xf>
    <xf numFmtId="0" fontId="37" fillId="2" borderId="1" xfId="0" applyFont="1" applyFill="1" applyBorder="1" applyAlignment="1" applyProtection="1">
      <alignment horizontal="center" vertical="center"/>
      <protection hidden="1"/>
    </xf>
    <xf numFmtId="0" fontId="57" fillId="2" borderId="0" xfId="0" applyFont="1" applyFill="1" applyAlignment="1" applyProtection="1">
      <alignment vertical="center"/>
      <protection hidden="1"/>
    </xf>
    <xf numFmtId="0" fontId="57" fillId="2" borderId="0" xfId="0" applyFont="1" applyFill="1" applyAlignment="1" applyProtection="1">
      <alignment horizontal="center" vertical="center"/>
      <protection hidden="1"/>
    </xf>
    <xf numFmtId="0" fontId="57" fillId="2" borderId="1" xfId="0" applyFont="1" applyFill="1" applyBorder="1" applyAlignment="1" applyProtection="1">
      <alignment horizontal="center" vertical="center"/>
      <protection hidden="1"/>
    </xf>
    <xf numFmtId="1" fontId="57" fillId="2" borderId="1" xfId="0" applyNumberFormat="1" applyFont="1" applyFill="1" applyBorder="1" applyAlignment="1" applyProtection="1">
      <alignment horizontal="center" vertical="center"/>
      <protection hidden="1"/>
    </xf>
    <xf numFmtId="164" fontId="57" fillId="2" borderId="1" xfId="0" applyNumberFormat="1" applyFont="1" applyFill="1" applyBorder="1" applyAlignment="1" applyProtection="1">
      <alignment horizontal="center" vertical="center"/>
      <protection hidden="1"/>
    </xf>
    <xf numFmtId="1" fontId="1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164" fontId="0" fillId="2" borderId="0" xfId="0" applyNumberFormat="1" applyFill="1" applyAlignment="1" applyProtection="1">
      <alignment vertical="center"/>
      <protection hidden="1"/>
    </xf>
    <xf numFmtId="1" fontId="13" fillId="2" borderId="1" xfId="0" applyNumberFormat="1" applyFont="1" applyFill="1" applyBorder="1" applyAlignment="1" applyProtection="1">
      <alignment horizontal="center" vertical="center"/>
      <protection hidden="1"/>
    </xf>
    <xf numFmtId="0" fontId="45" fillId="0" borderId="1" xfId="0" applyFont="1" applyFill="1" applyBorder="1" applyAlignment="1" applyProtection="1">
      <alignment horizontal="center" vertical="center"/>
      <protection hidden="1"/>
    </xf>
    <xf numFmtId="0" fontId="45" fillId="2" borderId="1" xfId="0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1" fontId="58" fillId="2" borderId="1" xfId="0" applyNumberFormat="1" applyFont="1" applyFill="1" applyBorder="1" applyAlignment="1" applyProtection="1">
      <alignment horizontal="center" vertical="center"/>
      <protection hidden="1"/>
    </xf>
    <xf numFmtId="1" fontId="59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41" fillId="2" borderId="1" xfId="0" applyFont="1" applyFill="1" applyBorder="1" applyAlignment="1" applyProtection="1">
      <alignment horizontal="center" vertical="center"/>
      <protection hidden="1"/>
    </xf>
    <xf numFmtId="0" fontId="24" fillId="2" borderId="2" xfId="0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horizontal="center" vertical="center"/>
      <protection hidden="1"/>
    </xf>
    <xf numFmtId="0" fontId="15" fillId="2" borderId="3" xfId="0" applyFont="1" applyFill="1" applyBorder="1" applyAlignment="1" applyProtection="1">
      <alignment horizontal="center" vertical="center" wrapText="1"/>
      <protection hidden="1"/>
    </xf>
    <xf numFmtId="0" fontId="15" fillId="2" borderId="7" xfId="0" applyFont="1" applyFill="1" applyBorder="1" applyAlignment="1" applyProtection="1">
      <alignment horizontal="center" vertical="center" wrapText="1"/>
      <protection hidden="1"/>
    </xf>
    <xf numFmtId="0" fontId="15" fillId="2" borderId="6" xfId="0" applyFont="1" applyFill="1" applyBorder="1" applyAlignment="1" applyProtection="1">
      <alignment horizontal="center" vertical="center" wrapText="1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14" fillId="2" borderId="10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15" fillId="2" borderId="10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1" fontId="16" fillId="0" borderId="1" xfId="0" applyNumberFormat="1" applyFont="1" applyFill="1" applyBorder="1" applyAlignment="1" applyProtection="1">
      <alignment horizontal="center" vertical="center"/>
      <protection hidden="1"/>
    </xf>
    <xf numFmtId="0" fontId="42" fillId="2" borderId="3" xfId="0" applyFont="1" applyFill="1" applyBorder="1" applyAlignment="1" applyProtection="1">
      <alignment horizontal="center" vertical="center"/>
      <protection hidden="1"/>
    </xf>
    <xf numFmtId="0" fontId="42" fillId="2" borderId="6" xfId="0" applyFont="1" applyFill="1" applyBorder="1" applyAlignment="1" applyProtection="1">
      <alignment horizontal="center" vertical="center"/>
      <protection hidden="1"/>
    </xf>
    <xf numFmtId="0" fontId="50" fillId="2" borderId="1" xfId="0" applyFont="1" applyFill="1" applyBorder="1" applyAlignment="1" applyProtection="1">
      <alignment horizontal="center" vertical="center" wrapText="1"/>
      <protection hidden="1"/>
    </xf>
    <xf numFmtId="0" fontId="40" fillId="0" borderId="3" xfId="0" applyFont="1" applyFill="1" applyBorder="1" applyAlignment="1" applyProtection="1">
      <alignment horizontal="center" vertical="center"/>
      <protection hidden="1"/>
    </xf>
    <xf numFmtId="0" fontId="40" fillId="0" borderId="6" xfId="0" applyFont="1" applyFill="1" applyBorder="1" applyAlignment="1" applyProtection="1">
      <alignment horizontal="center" vertical="center"/>
      <protection hidden="1"/>
    </xf>
    <xf numFmtId="0" fontId="41" fillId="2" borderId="6" xfId="0" applyFont="1" applyFill="1" applyBorder="1" applyAlignment="1" applyProtection="1">
      <alignment horizontal="center" vertical="center"/>
      <protection hidden="1"/>
    </xf>
    <xf numFmtId="0" fontId="16" fillId="2" borderId="3" xfId="0" applyFont="1" applyFill="1" applyBorder="1" applyAlignment="1" applyProtection="1">
      <alignment horizontal="center" vertical="center"/>
      <protection hidden="1"/>
    </xf>
    <xf numFmtId="0" fontId="16" fillId="2" borderId="7" xfId="0" applyFont="1" applyFill="1" applyBorder="1" applyAlignment="1" applyProtection="1">
      <alignment horizontal="center" vertical="center"/>
      <protection hidden="1"/>
    </xf>
    <xf numFmtId="0" fontId="16" fillId="2" borderId="6" xfId="0" applyFont="1" applyFill="1" applyBorder="1" applyAlignment="1" applyProtection="1">
      <alignment horizontal="center" vertical="center"/>
      <protection hidden="1"/>
    </xf>
    <xf numFmtId="0" fontId="16" fillId="2" borderId="1" xfId="0" applyFont="1" applyFill="1" applyBorder="1" applyAlignment="1" applyProtection="1">
      <alignment horizontal="center" vertical="center"/>
      <protection hidden="1"/>
    </xf>
    <xf numFmtId="0" fontId="18" fillId="2" borderId="8" xfId="0" applyFont="1" applyFill="1" applyBorder="1" applyAlignment="1" applyProtection="1">
      <alignment horizontal="center" vertical="center"/>
      <protection hidden="1"/>
    </xf>
    <xf numFmtId="0" fontId="18" fillId="2" borderId="9" xfId="0" applyFont="1" applyFill="1" applyBorder="1" applyAlignment="1" applyProtection="1">
      <alignment horizontal="center" vertical="center"/>
      <protection hidden="1"/>
    </xf>
    <xf numFmtId="0" fontId="18" fillId="2" borderId="4" xfId="0" applyFont="1" applyFill="1" applyBorder="1" applyAlignment="1" applyProtection="1">
      <alignment horizontal="center" vertical="center"/>
      <protection hidden="1"/>
    </xf>
    <xf numFmtId="0" fontId="43" fillId="2" borderId="6" xfId="0" applyFont="1" applyFill="1" applyBorder="1" applyAlignment="1" applyProtection="1">
      <alignment horizontal="center" vertical="center"/>
      <protection hidden="1"/>
    </xf>
    <xf numFmtId="0" fontId="43" fillId="2" borderId="1" xfId="0" applyFont="1" applyFill="1" applyBorder="1" applyAlignment="1" applyProtection="1">
      <alignment horizontal="center" vertical="center"/>
      <protection hidden="1"/>
    </xf>
    <xf numFmtId="0" fontId="24" fillId="2" borderId="11" xfId="0" applyFont="1" applyFill="1" applyBorder="1" applyAlignment="1" applyProtection="1">
      <alignment horizontal="center" vertical="center" wrapText="1"/>
      <protection hidden="1"/>
    </xf>
    <xf numFmtId="0" fontId="24" fillId="2" borderId="5" xfId="0" applyFont="1" applyFill="1" applyBorder="1" applyAlignment="1" applyProtection="1">
      <alignment horizontal="center" vertical="center" wrapText="1"/>
      <protection hidden="1"/>
    </xf>
    <xf numFmtId="0" fontId="24" fillId="2" borderId="12" xfId="0" applyFont="1" applyFill="1" applyBorder="1" applyAlignment="1" applyProtection="1">
      <alignment horizontal="center" vertical="center" wrapText="1"/>
      <protection hidden="1"/>
    </xf>
    <xf numFmtId="0" fontId="24" fillId="2" borderId="13" xfId="0" applyFont="1" applyFill="1" applyBorder="1" applyAlignment="1" applyProtection="1">
      <alignment horizontal="center" vertical="center" wrapText="1"/>
      <protection hidden="1"/>
    </xf>
    <xf numFmtId="0" fontId="24" fillId="2" borderId="14" xfId="0" applyFont="1" applyFill="1" applyBorder="1" applyAlignment="1" applyProtection="1">
      <alignment horizontal="center" vertical="center" wrapText="1"/>
      <protection hidden="1"/>
    </xf>
    <xf numFmtId="0" fontId="24" fillId="2" borderId="15" xfId="0" applyFont="1" applyFill="1" applyBorder="1" applyAlignment="1" applyProtection="1">
      <alignment horizontal="center" vertical="center" wrapText="1"/>
      <protection hidden="1"/>
    </xf>
    <xf numFmtId="0" fontId="24" fillId="2" borderId="8" xfId="0" applyFont="1" applyFill="1" applyBorder="1" applyAlignment="1" applyProtection="1">
      <alignment horizontal="center" vertical="center"/>
      <protection hidden="1"/>
    </xf>
    <xf numFmtId="0" fontId="24" fillId="2" borderId="4" xfId="0" applyFont="1" applyFill="1" applyBorder="1" applyAlignment="1" applyProtection="1">
      <alignment horizontal="center" vertical="center"/>
      <protection hidden="1"/>
    </xf>
    <xf numFmtId="0" fontId="54" fillId="2" borderId="1" xfId="0" applyFont="1" applyFill="1" applyBorder="1" applyAlignment="1" applyProtection="1">
      <alignment horizontal="center" vertical="center"/>
      <protection hidden="1"/>
    </xf>
    <xf numFmtId="0" fontId="54" fillId="2" borderId="8" xfId="0" applyFont="1" applyFill="1" applyBorder="1" applyAlignment="1" applyProtection="1">
      <alignment horizontal="center" vertical="center"/>
      <protection hidden="1"/>
    </xf>
    <xf numFmtId="0" fontId="54" fillId="2" borderId="9" xfId="0" applyFont="1" applyFill="1" applyBorder="1" applyAlignment="1" applyProtection="1">
      <alignment horizontal="center" vertical="center"/>
      <protection hidden="1"/>
    </xf>
    <xf numFmtId="0" fontId="44" fillId="2" borderId="0" xfId="0" applyFont="1" applyFill="1" applyAlignment="1" applyProtection="1">
      <alignment horizontal="center"/>
      <protection hidden="1"/>
    </xf>
    <xf numFmtId="0" fontId="29" fillId="0" borderId="0" xfId="0" applyFont="1" applyFill="1" applyAlignment="1" applyProtection="1">
      <alignment horizont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1" fontId="4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3" fillId="2" borderId="1" xfId="0" applyFont="1" applyFill="1" applyBorder="1" applyAlignment="1" applyProtection="1">
      <alignment horizontal="center" vertical="center" wrapText="1"/>
      <protection hidden="1"/>
    </xf>
    <xf numFmtId="0" fontId="18" fillId="2" borderId="1" xfId="0" applyFont="1" applyFill="1" applyBorder="1" applyAlignment="1" applyProtection="1">
      <alignment horizontal="center" vertical="center"/>
      <protection hidden="1"/>
    </xf>
    <xf numFmtId="1" fontId="46" fillId="0" borderId="1" xfId="0" applyNumberFormat="1" applyFont="1" applyFill="1" applyBorder="1" applyAlignment="1" applyProtection="1">
      <alignment horizontal="center" vertical="center"/>
      <protection hidden="1"/>
    </xf>
    <xf numFmtId="1" fontId="40" fillId="0" borderId="1" xfId="0" applyNumberFormat="1" applyFont="1" applyFill="1" applyBorder="1" applyAlignment="1" applyProtection="1">
      <alignment horizontal="center" vertical="center"/>
      <protection hidden="1"/>
    </xf>
    <xf numFmtId="1" fontId="47" fillId="0" borderId="1" xfId="0" applyNumberFormat="1" applyFont="1" applyFill="1" applyBorder="1" applyAlignment="1" applyProtection="1">
      <alignment horizontal="center" vertical="center"/>
      <protection hidden="1"/>
    </xf>
    <xf numFmtId="14" fontId="48" fillId="0" borderId="1" xfId="0" applyNumberFormat="1" applyFont="1" applyFill="1" applyBorder="1" applyAlignment="1" applyProtection="1">
      <alignment horizontal="center" vertical="center"/>
      <protection hidden="1"/>
    </xf>
    <xf numFmtId="14" fontId="60" fillId="0" borderId="1" xfId="0" applyNumberFormat="1" applyFont="1" applyFill="1" applyBorder="1" applyAlignment="1" applyProtection="1">
      <alignment horizontal="center" vertical="center"/>
      <protection hidden="1"/>
    </xf>
    <xf numFmtId="0" fontId="49" fillId="2" borderId="1" xfId="0" applyFont="1" applyFill="1" applyBorder="1" applyAlignment="1" applyProtection="1">
      <alignment horizontal="center" vertical="center"/>
      <protection hidden="1"/>
    </xf>
    <xf numFmtId="14" fontId="18" fillId="0" borderId="1" xfId="0" applyNumberFormat="1" applyFont="1" applyFill="1" applyBorder="1" applyAlignment="1" applyProtection="1">
      <alignment horizontal="center" vertical="center"/>
      <protection hidden="1"/>
    </xf>
    <xf numFmtId="0" fontId="51" fillId="2" borderId="1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11" fillId="2" borderId="7" xfId="0" applyFont="1" applyFill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3" fillId="2" borderId="6" xfId="0" applyFont="1" applyFill="1" applyBorder="1" applyAlignment="1" applyProtection="1">
      <alignment horizontal="center" vertical="center"/>
      <protection hidden="1"/>
    </xf>
    <xf numFmtId="0" fontId="15" fillId="2" borderId="3" xfId="0" applyFont="1" applyFill="1" applyBorder="1" applyAlignment="1" applyProtection="1">
      <alignment horizontal="center" vertical="center"/>
      <protection hidden="1"/>
    </xf>
    <xf numFmtId="0" fontId="15" fillId="2" borderId="7" xfId="0" applyFont="1" applyFill="1" applyBorder="1" applyAlignment="1" applyProtection="1">
      <alignment horizontal="center" vertical="center"/>
      <protection hidden="1"/>
    </xf>
    <xf numFmtId="0" fontId="15" fillId="2" borderId="6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55" fillId="2" borderId="3" xfId="0" applyFont="1" applyFill="1" applyBorder="1" applyAlignment="1" applyProtection="1">
      <alignment horizontal="center" vertical="center" wrapText="1"/>
      <protection hidden="1"/>
    </xf>
    <xf numFmtId="0" fontId="55" fillId="2" borderId="7" xfId="0" applyFont="1" applyFill="1" applyBorder="1" applyAlignment="1" applyProtection="1">
      <alignment horizontal="center" vertical="center" wrapText="1"/>
      <protection hidden="1"/>
    </xf>
    <xf numFmtId="0" fontId="55" fillId="2" borderId="6" xfId="0" applyFont="1" applyFill="1" applyBorder="1" applyAlignment="1" applyProtection="1">
      <alignment horizontal="center" vertical="center" wrapText="1"/>
      <protection hidden="1"/>
    </xf>
    <xf numFmtId="0" fontId="29" fillId="2" borderId="14" xfId="0" applyFont="1" applyFill="1" applyBorder="1" applyAlignment="1" applyProtection="1">
      <alignment horizontal="center" vertical="center"/>
      <protection hidden="1"/>
    </xf>
    <xf numFmtId="0" fontId="51" fillId="2" borderId="11" xfId="0" applyFont="1" applyFill="1" applyBorder="1" applyAlignment="1" applyProtection="1">
      <alignment horizontal="center" vertical="center" wrapText="1"/>
      <protection hidden="1"/>
    </xf>
    <xf numFmtId="0" fontId="51" fillId="2" borderId="5" xfId="0" applyFont="1" applyFill="1" applyBorder="1" applyAlignment="1" applyProtection="1">
      <alignment horizontal="center" vertical="center" wrapText="1"/>
      <protection hidden="1"/>
    </xf>
    <xf numFmtId="0" fontId="51" fillId="2" borderId="12" xfId="0" applyFont="1" applyFill="1" applyBorder="1" applyAlignment="1" applyProtection="1">
      <alignment horizontal="center" vertical="center" wrapText="1"/>
      <protection hidden="1"/>
    </xf>
    <xf numFmtId="0" fontId="52" fillId="2" borderId="1" xfId="0" applyFont="1" applyFill="1" applyBorder="1" applyAlignment="1" applyProtection="1">
      <alignment horizontal="center" vertical="center" wrapText="1"/>
      <protection hidden="1"/>
    </xf>
    <xf numFmtId="0" fontId="29" fillId="2" borderId="1" xfId="0" applyFont="1" applyFill="1" applyBorder="1" applyAlignment="1" applyProtection="1">
      <alignment horizontal="center" vertical="center" wrapText="1"/>
      <protection hidden="1"/>
    </xf>
    <xf numFmtId="0" fontId="23" fillId="2" borderId="3" xfId="0" applyFont="1" applyFill="1" applyBorder="1" applyAlignment="1" applyProtection="1">
      <alignment horizontal="center" vertical="center"/>
      <protection hidden="1"/>
    </xf>
    <xf numFmtId="0" fontId="23" fillId="2" borderId="7" xfId="0" applyFont="1" applyFill="1" applyBorder="1" applyAlignment="1" applyProtection="1">
      <alignment horizontal="center" vertical="center"/>
      <protection hidden="1"/>
    </xf>
    <xf numFmtId="0" fontId="23" fillId="2" borderId="6" xfId="0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164" fontId="26" fillId="2" borderId="1" xfId="0" applyNumberFormat="1" applyFont="1" applyFill="1" applyBorder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 vertical="center" wrapText="1"/>
      <protection hidden="1"/>
    </xf>
    <xf numFmtId="0" fontId="46" fillId="2" borderId="13" xfId="0" applyFont="1" applyFill="1" applyBorder="1" applyAlignment="1" applyProtection="1">
      <alignment horizontal="center" vertical="center" wrapText="1"/>
      <protection hidden="1"/>
    </xf>
    <xf numFmtId="0" fontId="46" fillId="2" borderId="14" xfId="0" applyFont="1" applyFill="1" applyBorder="1" applyAlignment="1" applyProtection="1">
      <alignment horizontal="center" vertical="center" wrapText="1"/>
      <protection hidden="1"/>
    </xf>
    <xf numFmtId="0" fontId="46" fillId="2" borderId="15" xfId="0" applyFont="1" applyFill="1" applyBorder="1" applyAlignment="1" applyProtection="1">
      <alignment horizontal="center" vertical="center" wrapText="1"/>
      <protection hidden="1"/>
    </xf>
    <xf numFmtId="0" fontId="14" fillId="2" borderId="8" xfId="0" applyFont="1" applyFill="1" applyBorder="1" applyAlignment="1" applyProtection="1">
      <alignment horizontal="center" vertical="center" wrapText="1"/>
      <protection hidden="1"/>
    </xf>
    <xf numFmtId="0" fontId="14" fillId="2" borderId="4" xfId="0" applyFont="1" applyFill="1" applyBorder="1" applyAlignment="1" applyProtection="1">
      <alignment horizontal="center" vertical="center" wrapText="1"/>
      <protection hidden="1"/>
    </xf>
    <xf numFmtId="0" fontId="14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 applyProtection="1">
      <alignment horizontal="center" vertical="center" wrapText="1"/>
      <protection hidden="1"/>
    </xf>
    <xf numFmtId="0" fontId="46" fillId="2" borderId="3" xfId="0" applyFont="1" applyFill="1" applyBorder="1" applyAlignment="1" applyProtection="1">
      <alignment horizontal="center" vertical="center" wrapText="1"/>
      <protection hidden="1"/>
    </xf>
    <xf numFmtId="0" fontId="46" fillId="2" borderId="7" xfId="0" applyFont="1" applyFill="1" applyBorder="1" applyAlignment="1" applyProtection="1">
      <alignment horizontal="center" vertical="center" wrapText="1"/>
      <protection hidden="1"/>
    </xf>
    <xf numFmtId="0" fontId="46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56" fillId="2" borderId="0" xfId="0" applyFont="1" applyFill="1" applyBorder="1" applyAlignment="1" applyProtection="1">
      <alignment horizontal="left" vertical="justify" wrapText="1"/>
      <protection hidden="1"/>
    </xf>
    <xf numFmtId="0" fontId="32" fillId="0" borderId="8" xfId="0" applyFont="1" applyBorder="1" applyAlignment="1" applyProtection="1">
      <alignment horizontal="center" vertical="center"/>
      <protection hidden="1"/>
    </xf>
    <xf numFmtId="0" fontId="32" fillId="0" borderId="9" xfId="0" applyFont="1" applyBorder="1" applyAlignment="1" applyProtection="1">
      <alignment horizontal="center" vertical="center"/>
      <protection hidden="1"/>
    </xf>
    <xf numFmtId="0" fontId="32" fillId="0" borderId="4" xfId="0" applyFont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36" fillId="3" borderId="8" xfId="0" applyFont="1" applyFill="1" applyBorder="1" applyAlignment="1" applyProtection="1">
      <alignment horizontal="center" vertical="center" wrapText="1"/>
      <protection hidden="1"/>
    </xf>
    <xf numFmtId="0" fontId="36" fillId="3" borderId="4" xfId="0" applyFont="1" applyFill="1" applyBorder="1" applyAlignment="1" applyProtection="1">
      <alignment horizontal="center" vertical="center" wrapText="1"/>
      <protection hidden="1"/>
    </xf>
    <xf numFmtId="0" fontId="57" fillId="2" borderId="1" xfId="0" applyFont="1" applyFill="1" applyBorder="1" applyAlignment="1" applyProtection="1">
      <alignment horizontal="center" vertical="center"/>
      <protection hidden="1"/>
    </xf>
    <xf numFmtId="0" fontId="33" fillId="0" borderId="1" xfId="0" applyFont="1" applyBorder="1" applyAlignment="1" applyProtection="1">
      <alignment horizontal="center" vertical="center"/>
      <protection hidden="1"/>
    </xf>
    <xf numFmtId="0" fontId="32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2" fontId="31" fillId="0" borderId="0" xfId="0" applyNumberFormat="1" applyFont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1" fontId="22" fillId="0" borderId="0" xfId="0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32" fillId="0" borderId="5" xfId="0" applyFont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</cellXfs>
  <cellStyles count="1">
    <cellStyle name="Normal" xfId="0" builtinId="0"/>
  </cellStyles>
  <dxfs count="107"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</dxfs>
  <tableStyles count="0" defaultTableStyle="TableStyleMedium9" defaultPivotStyle="PivotStyleLight16"/>
  <colors>
    <mruColors>
      <color rgb="FF33CC33"/>
      <color rgb="FFA01081"/>
      <color rgb="FFA73396"/>
      <color rgb="FF520E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</xdr:colOff>
      <xdr:row>20</xdr:row>
      <xdr:rowOff>285750</xdr:rowOff>
    </xdr:from>
    <xdr:to>
      <xdr:col>15</xdr:col>
      <xdr:colOff>933450</xdr:colOff>
      <xdr:row>36</xdr:row>
      <xdr:rowOff>180975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20175" y="7419975"/>
          <a:ext cx="3829050" cy="5076825"/>
        </a:xfrm>
        <a:prstGeom prst="rect">
          <a:avLst/>
        </a:prstGeom>
      </xdr:spPr>
    </xdr:pic>
    <xdr:clientData/>
  </xdr:twoCellAnchor>
  <xdr:twoCellAnchor>
    <xdr:from>
      <xdr:col>11</xdr:col>
      <xdr:colOff>228600</xdr:colOff>
      <xdr:row>0</xdr:row>
      <xdr:rowOff>28575</xdr:rowOff>
    </xdr:from>
    <xdr:to>
      <xdr:col>15</xdr:col>
      <xdr:colOff>800100</xdr:colOff>
      <xdr:row>12</xdr:row>
      <xdr:rowOff>247650</xdr:rowOff>
    </xdr:to>
    <xdr:sp macro="" textlink="">
      <xdr:nvSpPr>
        <xdr:cNvPr id="6" name="Horizontal Scroll 5"/>
        <xdr:cNvSpPr/>
      </xdr:nvSpPr>
      <xdr:spPr>
        <a:xfrm>
          <a:off x="8258175" y="28575"/>
          <a:ext cx="4457700" cy="4391025"/>
        </a:xfrm>
        <a:prstGeom prst="horizontalScroll">
          <a:avLst/>
        </a:prstGeom>
        <a:blipFill>
          <a:blip xmlns:r="http://schemas.openxmlformats.org/officeDocument/2006/relationships" r:embed="rId2" cstate="print"/>
          <a:tile tx="0" ty="0" sx="100000" sy="100000" flip="none" algn="tl"/>
        </a:blip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0000"/>
              </a:solidFill>
              <a:latin typeface="Uni Ila.Sundaram-10" pitchFamily="2" charset="0"/>
              <a:cs typeface="Uni Ila.Sundaram-10" pitchFamily="2" charset="0"/>
            </a:rPr>
            <a:t>ஆக்கம்:-</a:t>
          </a:r>
          <a:r>
            <a:rPr lang="en-US" sz="2400">
              <a:latin typeface="Uni Ila.Sundaram-10" pitchFamily="2" charset="0"/>
              <a:cs typeface="Uni Ila.Sundaram-10" pitchFamily="2" charset="0"/>
            </a:rPr>
            <a:t> </a:t>
          </a:r>
          <a:r>
            <a:rPr lang="en-US" sz="2400">
              <a:solidFill>
                <a:srgbClr val="00B0F0"/>
              </a:solidFill>
              <a:latin typeface="Uni Ila.Sundaram-10" pitchFamily="2" charset="0"/>
              <a:cs typeface="Uni Ila.Sundaram-10" pitchFamily="2" charset="0"/>
            </a:rPr>
            <a:t>அ.இராஜா,</a:t>
          </a:r>
          <a:r>
            <a:rPr lang="en-US" sz="2400" baseline="0">
              <a:latin typeface="Uni Ila.Sundaram-10" pitchFamily="2" charset="0"/>
              <a:cs typeface="Uni Ila.Sundaram-10" pitchFamily="2" charset="0"/>
            </a:rPr>
            <a:t> </a:t>
          </a:r>
          <a:r>
            <a:rPr lang="en-US" sz="2400" baseline="0">
              <a:solidFill>
                <a:srgbClr val="FFFF00"/>
              </a:solidFill>
              <a:latin typeface="Uni Ila.Sundaram-10" pitchFamily="2" charset="0"/>
              <a:cs typeface="Uni Ila.Sundaram-10" pitchFamily="2" charset="0"/>
            </a:rPr>
            <a:t>மு.க.ஆ (இயற்பியல்), </a:t>
          </a:r>
          <a:r>
            <a:rPr lang="en-US" sz="2400" baseline="0">
              <a:solidFill>
                <a:srgbClr val="FFC000"/>
              </a:solidFill>
              <a:latin typeface="Uni Ila.Sundaram-10" pitchFamily="2" charset="0"/>
              <a:cs typeface="Uni Ila.Sundaram-10" pitchFamily="2" charset="0"/>
            </a:rPr>
            <a:t>அ.மே.நி.பள்ளி, </a:t>
          </a:r>
          <a:r>
            <a:rPr lang="en-US" sz="2400" baseline="0">
              <a:solidFill>
                <a:schemeClr val="accent2">
                  <a:lumMod val="60000"/>
                  <a:lumOff val="40000"/>
                </a:schemeClr>
              </a:solidFill>
              <a:latin typeface="Uni Ila.Sundaram-10" pitchFamily="2" charset="0"/>
              <a:cs typeface="Uni Ila.Sundaram-10" pitchFamily="2" charset="0"/>
            </a:rPr>
            <a:t>தேவியாக்குறிச்சி,    </a:t>
          </a:r>
          <a:r>
            <a:rPr lang="en-US" sz="2400" baseline="0">
              <a:solidFill>
                <a:srgbClr val="33CC33"/>
              </a:solidFill>
              <a:latin typeface="Uni Ila.Sundaram-10" pitchFamily="2" charset="0"/>
              <a:cs typeface="Uni Ila.Sundaram-10" pitchFamily="2" charset="0"/>
            </a:rPr>
            <a:t>சேலம்-636112.</a:t>
          </a:r>
          <a:r>
            <a:rPr lang="en-US" sz="2400" baseline="0">
              <a:latin typeface="Uni Ila.Sundaram-10" pitchFamily="2" charset="0"/>
              <a:cs typeface="Uni Ila.Sundaram-10" pitchFamily="2" charset="0"/>
            </a:rPr>
            <a:t>                    </a:t>
          </a:r>
          <a:r>
            <a:rPr lang="en-US" sz="2400" baseline="0">
              <a:solidFill>
                <a:srgbClr val="A01081"/>
              </a:solidFill>
              <a:latin typeface="Uni Ila.Sundaram-10" pitchFamily="2" charset="0"/>
              <a:cs typeface="Uni Ila.Sundaram-10" pitchFamily="2" charset="0"/>
            </a:rPr>
            <a:t>அலைபேசி:</a:t>
          </a:r>
          <a:r>
            <a:rPr lang="en-US" sz="2400" baseline="0">
              <a:solidFill>
                <a:schemeClr val="bg1"/>
              </a:solidFill>
              <a:latin typeface="Uni Ila.Sundaram-10" pitchFamily="2" charset="0"/>
              <a:cs typeface="Uni Ila.Sundaram-10" pitchFamily="2" charset="0"/>
            </a:rPr>
            <a:t>8667412255</a:t>
          </a:r>
          <a:r>
            <a:rPr lang="en-US" sz="2400" baseline="0">
              <a:latin typeface="Uni Ila.Sundaram-10" pitchFamily="2" charset="0"/>
              <a:cs typeface="Uni Ila.Sundaram-10" pitchFamily="2" charset="0"/>
            </a:rPr>
            <a:t>    </a:t>
          </a:r>
          <a:r>
            <a:rPr lang="en-US" sz="2400" baseline="0">
              <a:solidFill>
                <a:srgbClr val="FF0000"/>
              </a:solidFill>
              <a:latin typeface="Uni Ila.Sundaram-10" pitchFamily="2" charset="0"/>
              <a:cs typeface="Uni Ila.Sundaram-10" pitchFamily="2" charset="0"/>
            </a:rPr>
            <a:t>மி.அ:</a:t>
          </a:r>
          <a:r>
            <a:rPr lang="en-US" sz="2400" baseline="0">
              <a:solidFill>
                <a:srgbClr val="FFFF00"/>
              </a:solidFill>
              <a:latin typeface="Uni Ila.Sundaram-10" pitchFamily="2" charset="0"/>
              <a:cs typeface="Uni Ila.Sundaram-10" pitchFamily="2" charset="0"/>
            </a:rPr>
            <a:t>rsdbmmdi@gmail.com</a:t>
          </a:r>
          <a:r>
            <a:rPr lang="en-US" sz="2400" baseline="0">
              <a:latin typeface="Uni Ila.Sundaram-10" pitchFamily="2" charset="0"/>
              <a:cs typeface="Uni Ila.Sundaram-10" pitchFamily="2" charset="0"/>
            </a:rPr>
            <a:t> </a:t>
          </a:r>
          <a:endParaRPr lang="en-US" sz="2400">
            <a:latin typeface="Uni Ila.Sundaram-10" pitchFamily="2" charset="0"/>
            <a:cs typeface="Uni Ila.Sundaram-10" pitchFamily="2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isuperstore\e\Users\hp\Desktop\ALLOTMENT%20auto%20-%20Cop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WORKSHEET"/>
      <sheetName val="HALL PLAN"/>
    </sheetNames>
    <sheetDataSet>
      <sheetData sheetId="0">
        <row r="17">
          <cell r="H17" t="str">
            <v>GIRLS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EV995"/>
  <sheetViews>
    <sheetView view="pageBreakPreview" zoomScaleNormal="100" zoomScaleSheetLayoutView="100" workbookViewId="0">
      <selection activeCell="A153" sqref="A153"/>
    </sheetView>
  </sheetViews>
  <sheetFormatPr defaultColWidth="10.85546875" defaultRowHeight="25.5" customHeight="1"/>
  <cols>
    <col min="1" max="2" width="10.85546875" style="4"/>
    <col min="3" max="3" width="10.85546875" style="5"/>
    <col min="4" max="4" width="10.85546875" style="6"/>
    <col min="5" max="6" width="10.85546875" style="7"/>
    <col min="7" max="7" width="10.85546875" style="4"/>
    <col min="8" max="8" width="11.85546875" style="4" bestFit="1" customWidth="1"/>
    <col min="9" max="10" width="10.85546875" style="5"/>
    <col min="11" max="11" width="10.85546875" style="4"/>
    <col min="12" max="16" width="14.5703125" style="4" customWidth="1"/>
    <col min="17" max="16384" width="10.85546875" style="4"/>
  </cols>
  <sheetData>
    <row r="2" spans="1:11" s="3" customFormat="1" ht="25.5" customHeight="1">
      <c r="A2" s="179" t="s">
        <v>31</v>
      </c>
      <c r="B2" s="179"/>
      <c r="C2" s="179"/>
      <c r="D2" s="179"/>
      <c r="E2" s="180" t="s">
        <v>32</v>
      </c>
      <c r="F2" s="180"/>
      <c r="G2" s="180"/>
      <c r="H2" s="180"/>
      <c r="I2" s="180"/>
      <c r="J2" s="2"/>
    </row>
    <row r="4" spans="1:11" ht="21"/>
    <row r="5" spans="1:11" ht="45" customHeight="1">
      <c r="A5" s="181" t="s">
        <v>0</v>
      </c>
      <c r="B5" s="181"/>
      <c r="C5" s="182" t="s">
        <v>132</v>
      </c>
      <c r="D5" s="182"/>
      <c r="E5" s="182"/>
      <c r="F5" s="4"/>
      <c r="G5" s="190" t="s">
        <v>1</v>
      </c>
      <c r="H5" s="190"/>
      <c r="I5" s="188">
        <v>43084</v>
      </c>
      <c r="J5" s="188"/>
      <c r="K5" s="188"/>
    </row>
    <row r="6" spans="1:11" ht="28.5" customHeight="1">
      <c r="A6" s="151" t="s">
        <v>2</v>
      </c>
      <c r="B6" s="151"/>
      <c r="C6" s="185" t="s">
        <v>133</v>
      </c>
      <c r="D6" s="185"/>
      <c r="E6" s="185"/>
      <c r="F6" s="4"/>
      <c r="G6" s="190" t="s">
        <v>4</v>
      </c>
      <c r="H6" s="190"/>
      <c r="I6" s="191" t="s">
        <v>134</v>
      </c>
      <c r="J6" s="191"/>
      <c r="K6" s="191"/>
    </row>
    <row r="7" spans="1:11" ht="28.5" customHeight="1">
      <c r="A7" s="151" t="s">
        <v>3</v>
      </c>
      <c r="B7" s="151"/>
      <c r="C7" s="186">
        <v>10</v>
      </c>
      <c r="D7" s="186"/>
      <c r="E7" s="186"/>
      <c r="F7" s="4"/>
      <c r="G7" s="190"/>
      <c r="H7" s="190"/>
      <c r="I7" s="191"/>
      <c r="J7" s="191"/>
      <c r="K7" s="191"/>
    </row>
    <row r="8" spans="1:11" ht="26.25" customHeight="1">
      <c r="A8" s="151" t="s">
        <v>5</v>
      </c>
      <c r="B8" s="151"/>
      <c r="C8" s="187">
        <v>11</v>
      </c>
      <c r="D8" s="187"/>
      <c r="E8" s="187"/>
      <c r="F8" s="4"/>
      <c r="G8" s="155" t="s">
        <v>37</v>
      </c>
      <c r="H8" s="155"/>
      <c r="I8" s="189" t="s">
        <v>135</v>
      </c>
      <c r="J8" s="189"/>
      <c r="K8" s="189"/>
    </row>
    <row r="9" spans="1:11" ht="26.25">
      <c r="A9" s="151" t="s">
        <v>6</v>
      </c>
      <c r="B9" s="151"/>
      <c r="C9" s="152">
        <v>12</v>
      </c>
      <c r="D9" s="152"/>
      <c r="E9" s="152"/>
      <c r="F9" s="4"/>
      <c r="G9" s="155"/>
      <c r="H9" s="155"/>
      <c r="I9" s="189"/>
      <c r="J9" s="189"/>
      <c r="K9" s="189"/>
    </row>
    <row r="10" spans="1:11" ht="25.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25.5" customHeight="1">
      <c r="A11" s="145" t="s">
        <v>15</v>
      </c>
      <c r="B11" s="145"/>
      <c r="C11" s="145"/>
      <c r="D11" s="146"/>
      <c r="E11" s="156">
        <v>10</v>
      </c>
      <c r="F11" s="157"/>
      <c r="G11" s="8"/>
      <c r="H11" s="8"/>
      <c r="I11" s="8"/>
      <c r="J11" s="8"/>
      <c r="K11" s="8"/>
    </row>
    <row r="12" spans="1:11" ht="25.5" customHeight="1">
      <c r="A12" s="147" t="s">
        <v>16</v>
      </c>
      <c r="B12" s="147"/>
      <c r="C12" s="147"/>
      <c r="D12" s="148"/>
      <c r="E12" s="153">
        <f>IF(COUNTIF(C7:E9,"&gt;0")&lt;2,2,3)</f>
        <v>3</v>
      </c>
      <c r="F12" s="154"/>
      <c r="G12" s="8"/>
      <c r="H12" s="8"/>
      <c r="I12" s="8"/>
      <c r="J12" s="8"/>
      <c r="K12" s="8"/>
    </row>
    <row r="13" spans="1:11" ht="25.5" customHeight="1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5.5" customHeight="1">
      <c r="A14" s="149" t="s">
        <v>7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</row>
    <row r="15" spans="1:11" ht="25.5" customHeight="1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</row>
    <row r="16" spans="1:11" ht="25.5" customHeight="1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6" s="10" customFormat="1" ht="54.75" customHeight="1">
      <c r="A17" s="162" t="s">
        <v>8</v>
      </c>
      <c r="B17" s="162" t="str">
        <f>IF($E$2="BOYS","BOYS",IF($E$2="GIRLS","GIRLS","BOYS"))</f>
        <v>BOYS</v>
      </c>
      <c r="C17" s="162"/>
      <c r="D17" s="162"/>
      <c r="E17" s="162"/>
      <c r="F17" s="183" t="s">
        <v>131</v>
      </c>
      <c r="G17" s="162" t="s">
        <v>8</v>
      </c>
      <c r="H17" s="159" t="str">
        <f>IF($E$2="BOYS","BOYS",IF($E$2="GIRLS","GIRLS","GIRLS"))</f>
        <v>GIRLS</v>
      </c>
      <c r="I17" s="160"/>
      <c r="J17" s="160"/>
      <c r="K17" s="161"/>
      <c r="L17" s="183" t="s">
        <v>131</v>
      </c>
    </row>
    <row r="18" spans="1:16" s="13" customFormat="1" ht="25.5" customHeight="1">
      <c r="A18" s="162"/>
      <c r="B18" s="11" t="s">
        <v>11</v>
      </c>
      <c r="C18" s="12" t="s">
        <v>12</v>
      </c>
      <c r="D18" s="12" t="s">
        <v>13</v>
      </c>
      <c r="E18" s="11" t="s">
        <v>14</v>
      </c>
      <c r="F18" s="183"/>
      <c r="G18" s="162"/>
      <c r="H18" s="11" t="s">
        <v>11</v>
      </c>
      <c r="I18" s="12" t="s">
        <v>12</v>
      </c>
      <c r="J18" s="12" t="s">
        <v>13</v>
      </c>
      <c r="K18" s="11" t="s">
        <v>14</v>
      </c>
      <c r="L18" s="183"/>
    </row>
    <row r="19" spans="1:16" ht="25.5" customHeight="1">
      <c r="A19" s="14" t="str">
        <f>IF(C19=0,"",1)</f>
        <v/>
      </c>
      <c r="B19" s="184">
        <f>IF(C7="","",C7)</f>
        <v>10</v>
      </c>
      <c r="C19" s="53"/>
      <c r="D19" s="53"/>
      <c r="E19" s="14" t="str">
        <f>IF(D19-C19=0,"",D19-C19+1)</f>
        <v/>
      </c>
      <c r="F19" s="177">
        <f>SUM(E19:E28)</f>
        <v>150</v>
      </c>
      <c r="G19" s="14" t="str">
        <f>IF(I19=0,"",MAX(A19:A28)+1)</f>
        <v/>
      </c>
      <c r="H19" s="163">
        <f>B19</f>
        <v>10</v>
      </c>
      <c r="I19" s="53"/>
      <c r="J19" s="53"/>
      <c r="K19" s="17" t="str">
        <f>IF(J19-I19=0,"",J19-I19+1)</f>
        <v/>
      </c>
      <c r="L19" s="177">
        <f>SUM(K19:K28)</f>
        <v>150</v>
      </c>
      <c r="M19" s="237"/>
      <c r="N19" s="237"/>
      <c r="O19" s="237"/>
      <c r="P19" s="237"/>
    </row>
    <row r="20" spans="1:16" ht="25.5" customHeight="1">
      <c r="A20" s="14">
        <f>IF(C20=0,"",MAX($A$19:A19)+1)</f>
        <v>1</v>
      </c>
      <c r="B20" s="184"/>
      <c r="C20" s="53">
        <v>10001</v>
      </c>
      <c r="D20" s="53">
        <v>10075</v>
      </c>
      <c r="E20" s="17">
        <f t="shared" ref="E20:E28" si="0">IF(D20-C20=0,"",D20-C20+1)</f>
        <v>75</v>
      </c>
      <c r="F20" s="178"/>
      <c r="G20" s="14" t="str">
        <f>IF(I20=0,"",MAX($A$19:$A$28,$G$19:G19)+1)</f>
        <v/>
      </c>
      <c r="H20" s="164"/>
      <c r="I20" s="53"/>
      <c r="J20" s="53"/>
      <c r="K20" s="17" t="str">
        <f t="shared" ref="K20:K28" si="1">IF(J20-I20=0,"",J20-I20+1)</f>
        <v/>
      </c>
      <c r="L20" s="178"/>
      <c r="M20" s="237"/>
      <c r="N20" s="237"/>
      <c r="O20" s="237"/>
      <c r="P20" s="237"/>
    </row>
    <row r="21" spans="1:16" ht="25.5" customHeight="1">
      <c r="A21" s="14" t="str">
        <f>IF(C21=0,"",MAX($A$19:A20)+1)</f>
        <v/>
      </c>
      <c r="B21" s="184"/>
      <c r="C21" s="53"/>
      <c r="D21" s="53"/>
      <c r="E21" s="17" t="str">
        <f t="shared" si="0"/>
        <v/>
      </c>
      <c r="F21" s="178"/>
      <c r="G21" s="14" t="str">
        <f>IF(I21=0,"",MAX($A$19:$A$28,$G$19:G20)+1)</f>
        <v/>
      </c>
      <c r="H21" s="164"/>
      <c r="I21" s="53"/>
      <c r="J21" s="53"/>
      <c r="K21" s="17" t="str">
        <f t="shared" si="1"/>
        <v/>
      </c>
      <c r="L21" s="178"/>
      <c r="M21" s="237"/>
      <c r="N21" s="237"/>
      <c r="O21" s="237"/>
      <c r="P21" s="237"/>
    </row>
    <row r="22" spans="1:16" ht="25.5" customHeight="1">
      <c r="A22" s="14" t="str">
        <f>IF(C22=0,"",MAX($A$19:A21)+1)</f>
        <v/>
      </c>
      <c r="B22" s="184"/>
      <c r="C22" s="53"/>
      <c r="D22" s="53"/>
      <c r="E22" s="17" t="str">
        <f t="shared" si="0"/>
        <v/>
      </c>
      <c r="F22" s="178"/>
      <c r="G22" s="14">
        <f>IF(I22=0,"",MAX($A$19:$A$28,$G$19:G21)+1)</f>
        <v>3</v>
      </c>
      <c r="H22" s="164"/>
      <c r="I22" s="53">
        <v>10301</v>
      </c>
      <c r="J22" s="53">
        <v>10375</v>
      </c>
      <c r="K22" s="17">
        <f t="shared" si="1"/>
        <v>75</v>
      </c>
      <c r="L22" s="178"/>
      <c r="M22" s="237"/>
      <c r="N22" s="237"/>
      <c r="O22" s="237"/>
      <c r="P22" s="237"/>
    </row>
    <row r="23" spans="1:16" ht="25.5" customHeight="1">
      <c r="A23" s="14" t="str">
        <f>IF(C23=0,"",MAX($A$19:A22)+1)</f>
        <v/>
      </c>
      <c r="B23" s="184"/>
      <c r="C23" s="53"/>
      <c r="D23" s="53"/>
      <c r="E23" s="17" t="str">
        <f t="shared" si="0"/>
        <v/>
      </c>
      <c r="F23" s="178"/>
      <c r="G23" s="14" t="str">
        <f>IF(I23=0,"",MAX($A$19:$A$28,$G$19:G22)+1)</f>
        <v/>
      </c>
      <c r="H23" s="164"/>
      <c r="I23" s="53"/>
      <c r="J23" s="53"/>
      <c r="K23" s="17" t="str">
        <f t="shared" si="1"/>
        <v/>
      </c>
      <c r="L23" s="178"/>
      <c r="M23" s="237"/>
      <c r="N23" s="237"/>
      <c r="O23" s="237"/>
      <c r="P23" s="237"/>
    </row>
    <row r="24" spans="1:16" ht="25.5" customHeight="1">
      <c r="A24" s="14">
        <f>IF(C24=0,"",MAX($A$19:A23)+1)</f>
        <v>2</v>
      </c>
      <c r="B24" s="184"/>
      <c r="C24" s="53">
        <v>10401</v>
      </c>
      <c r="D24" s="53">
        <v>10475</v>
      </c>
      <c r="E24" s="17">
        <f t="shared" si="0"/>
        <v>75</v>
      </c>
      <c r="F24" s="178"/>
      <c r="G24" s="14" t="str">
        <f>IF(I24=0,"",MAX($A$19:$A$28,$G$19:G23)+1)</f>
        <v/>
      </c>
      <c r="H24" s="164"/>
      <c r="I24" s="53"/>
      <c r="J24" s="53"/>
      <c r="K24" s="17" t="str">
        <f t="shared" si="1"/>
        <v/>
      </c>
      <c r="L24" s="178"/>
      <c r="M24" s="237"/>
      <c r="N24" s="237"/>
      <c r="O24" s="237"/>
      <c r="P24" s="237"/>
    </row>
    <row r="25" spans="1:16" ht="25.5" customHeight="1">
      <c r="A25" s="14" t="str">
        <f>IF(C25=0,"",MAX($A$19:A24)+1)</f>
        <v/>
      </c>
      <c r="B25" s="184"/>
      <c r="C25" s="53"/>
      <c r="D25" s="53"/>
      <c r="E25" s="17" t="str">
        <f t="shared" si="0"/>
        <v/>
      </c>
      <c r="F25" s="178"/>
      <c r="G25" s="14" t="str">
        <f>IF(I25=0,"",MAX($A$19:$A$28,$G$19:G24)+1)</f>
        <v/>
      </c>
      <c r="H25" s="164"/>
      <c r="I25" s="53"/>
      <c r="J25" s="53"/>
      <c r="K25" s="17" t="str">
        <f t="shared" si="1"/>
        <v/>
      </c>
      <c r="L25" s="178"/>
      <c r="M25" s="237"/>
      <c r="N25" s="237"/>
      <c r="O25" s="237"/>
      <c r="P25" s="237"/>
    </row>
    <row r="26" spans="1:16" ht="25.5" customHeight="1">
      <c r="A26" s="14" t="str">
        <f>IF(C26=0,"",MAX($A$19:A25)+1)</f>
        <v/>
      </c>
      <c r="B26" s="184"/>
      <c r="C26" s="53"/>
      <c r="D26" s="53"/>
      <c r="E26" s="17" t="str">
        <f t="shared" si="0"/>
        <v/>
      </c>
      <c r="F26" s="178"/>
      <c r="G26" s="14">
        <f>IF(I26=0,"",MAX($A$19:$A$28,$G$19:G25)+1)</f>
        <v>4</v>
      </c>
      <c r="H26" s="164"/>
      <c r="I26" s="53">
        <v>10601</v>
      </c>
      <c r="J26" s="53">
        <v>10675</v>
      </c>
      <c r="K26" s="17">
        <f t="shared" si="1"/>
        <v>75</v>
      </c>
      <c r="L26" s="178"/>
      <c r="M26" s="237"/>
      <c r="N26" s="237"/>
      <c r="O26" s="237"/>
      <c r="P26" s="237"/>
    </row>
    <row r="27" spans="1:16" ht="25.5" customHeight="1">
      <c r="A27" s="14" t="str">
        <f>IF(C27=0,"",MAX($A$19:A26)+1)</f>
        <v/>
      </c>
      <c r="B27" s="184"/>
      <c r="C27" s="53"/>
      <c r="D27" s="53"/>
      <c r="E27" s="17" t="str">
        <f t="shared" si="0"/>
        <v/>
      </c>
      <c r="F27" s="178"/>
      <c r="G27" s="14" t="str">
        <f>IF(I27=0,"",MAX($A$19:$A$28,$G$19:G26)+1)</f>
        <v/>
      </c>
      <c r="H27" s="164"/>
      <c r="I27" s="53"/>
      <c r="J27" s="53"/>
      <c r="K27" s="17" t="str">
        <f t="shared" si="1"/>
        <v/>
      </c>
      <c r="L27" s="178"/>
      <c r="M27" s="237"/>
      <c r="N27" s="237"/>
      <c r="O27" s="237"/>
      <c r="P27" s="237"/>
    </row>
    <row r="28" spans="1:16" ht="25.5" customHeight="1">
      <c r="A28" s="14" t="str">
        <f>IF(C28=0,"",MAX($A$19:A27)+1)</f>
        <v/>
      </c>
      <c r="B28" s="184"/>
      <c r="C28" s="53"/>
      <c r="D28" s="53"/>
      <c r="E28" s="17" t="str">
        <f t="shared" si="0"/>
        <v/>
      </c>
      <c r="F28" s="178"/>
      <c r="G28" s="14" t="str">
        <f>IF(I28=0,"",MAX($A$19:$A$28,$G$19:G27)+1)</f>
        <v/>
      </c>
      <c r="H28" s="165"/>
      <c r="I28" s="53"/>
      <c r="J28" s="53"/>
      <c r="K28" s="17" t="str">
        <f t="shared" si="1"/>
        <v/>
      </c>
      <c r="L28" s="178"/>
      <c r="M28" s="237"/>
      <c r="N28" s="237"/>
      <c r="O28" s="237"/>
      <c r="P28" s="237"/>
    </row>
    <row r="29" spans="1:16" ht="25.5" customHeight="1">
      <c r="A29" s="15" t="str">
        <f>IF(C29=0,"",MAX($A$19:A28,$G$19:$G$28)+1)</f>
        <v/>
      </c>
      <c r="B29" s="167">
        <f>IF(C8="","",C8)</f>
        <v>11</v>
      </c>
      <c r="C29" s="129"/>
      <c r="D29" s="129"/>
      <c r="E29" s="15" t="str">
        <f>IF(D29-C29=0,"",D29-C29+1)</f>
        <v/>
      </c>
      <c r="F29" s="177">
        <f>SUM(E29:E38)</f>
        <v>75</v>
      </c>
      <c r="G29" s="15" t="str">
        <f>IF(I29=0,"",MAX($A$19:$A$38,$G$19:G28,)+1)</f>
        <v/>
      </c>
      <c r="H29" s="166">
        <f>B29</f>
        <v>11</v>
      </c>
      <c r="I29" s="129"/>
      <c r="J29" s="129"/>
      <c r="K29" s="15" t="str">
        <f>IF(J29-I29=0,"",J29-I29+1)</f>
        <v/>
      </c>
      <c r="L29" s="177">
        <f>SUM(K29:K38)</f>
        <v>75</v>
      </c>
      <c r="M29" s="237"/>
      <c r="N29" s="237"/>
      <c r="O29" s="237"/>
      <c r="P29" s="237"/>
    </row>
    <row r="30" spans="1:16" ht="25.5" customHeight="1">
      <c r="A30" s="15" t="str">
        <f>IF(C30=0,"",MAX($A$19:A29,$G$19:$G$28)+1)</f>
        <v/>
      </c>
      <c r="B30" s="167"/>
      <c r="C30" s="129"/>
      <c r="D30" s="129"/>
      <c r="E30" s="15" t="str">
        <f t="shared" ref="E30:E38" si="2">IF(D30-C30=0,"",D30-C30+1)</f>
        <v/>
      </c>
      <c r="F30" s="178"/>
      <c r="G30" s="15" t="str">
        <f>IF(I30=0,"",MAX($A$19:$A$38,$G$19:G29,)+1)</f>
        <v/>
      </c>
      <c r="H30" s="167"/>
      <c r="I30" s="129"/>
      <c r="J30" s="129"/>
      <c r="K30" s="15" t="str">
        <f t="shared" ref="K30:K38" si="3">IF(J30-I30=0,"",J30-I30+1)</f>
        <v/>
      </c>
      <c r="L30" s="178"/>
      <c r="M30" s="237"/>
      <c r="N30" s="237"/>
      <c r="O30" s="237"/>
      <c r="P30" s="237"/>
    </row>
    <row r="31" spans="1:16" ht="25.5" customHeight="1">
      <c r="A31" s="15" t="str">
        <f>IF(C31=0,"",MAX($A$19:A30,$G$19:$G$28)+1)</f>
        <v/>
      </c>
      <c r="B31" s="167"/>
      <c r="C31" s="129"/>
      <c r="D31" s="129"/>
      <c r="E31" s="15" t="str">
        <f t="shared" si="2"/>
        <v/>
      </c>
      <c r="F31" s="178"/>
      <c r="G31" s="15" t="str">
        <f>IF(I31=0,"",MAX($A$19:$A$38,$G$19:G30,)+1)</f>
        <v/>
      </c>
      <c r="H31" s="167"/>
      <c r="I31" s="129"/>
      <c r="J31" s="129"/>
      <c r="K31" s="15" t="str">
        <f t="shared" si="3"/>
        <v/>
      </c>
      <c r="L31" s="178"/>
      <c r="M31" s="237"/>
      <c r="N31" s="237"/>
      <c r="O31" s="237"/>
      <c r="P31" s="237"/>
    </row>
    <row r="32" spans="1:16" ht="25.5" customHeight="1">
      <c r="A32" s="15" t="str">
        <f>IF(C32=0,"",MAX($A$19:A31,$G$19:$G$28)+1)</f>
        <v/>
      </c>
      <c r="B32" s="167"/>
      <c r="C32" s="129"/>
      <c r="D32" s="129"/>
      <c r="E32" s="15" t="str">
        <f t="shared" si="2"/>
        <v/>
      </c>
      <c r="F32" s="178"/>
      <c r="G32" s="15" t="str">
        <f>IF(I32=0,"",MAX($A$19:$A$38,$G$19:G31,)+1)</f>
        <v/>
      </c>
      <c r="H32" s="167"/>
      <c r="I32" s="129"/>
      <c r="J32" s="129"/>
      <c r="K32" s="15" t="str">
        <f t="shared" si="3"/>
        <v/>
      </c>
      <c r="L32" s="178"/>
      <c r="M32" s="237"/>
      <c r="N32" s="237"/>
      <c r="O32" s="237"/>
      <c r="P32" s="237"/>
    </row>
    <row r="33" spans="1:16" ht="25.5" customHeight="1">
      <c r="A33" s="15" t="str">
        <f>IF(C33=0,"",MAX($A$19:A32,$G$19:$G$28)+1)</f>
        <v/>
      </c>
      <c r="B33" s="167"/>
      <c r="C33" s="129"/>
      <c r="D33" s="129"/>
      <c r="E33" s="15" t="str">
        <f t="shared" si="2"/>
        <v/>
      </c>
      <c r="F33" s="178"/>
      <c r="G33" s="15" t="str">
        <f>IF(I33=0,"",MAX($A$19:$A$38,$G$19:G32,)+1)</f>
        <v/>
      </c>
      <c r="H33" s="167"/>
      <c r="I33" s="129"/>
      <c r="J33" s="129"/>
      <c r="K33" s="15" t="str">
        <f t="shared" si="3"/>
        <v/>
      </c>
      <c r="L33" s="178"/>
      <c r="M33" s="237"/>
      <c r="N33" s="237"/>
      <c r="O33" s="237"/>
      <c r="P33" s="237"/>
    </row>
    <row r="34" spans="1:16" ht="25.5" customHeight="1">
      <c r="A34" s="15">
        <f>IF(C34=0,"",MAX($A$19:A33,$G$19:$G$28)+1)</f>
        <v>5</v>
      </c>
      <c r="B34" s="167"/>
      <c r="C34" s="129">
        <v>110201</v>
      </c>
      <c r="D34" s="129">
        <v>110275</v>
      </c>
      <c r="E34" s="15">
        <f t="shared" si="2"/>
        <v>75</v>
      </c>
      <c r="F34" s="178"/>
      <c r="G34" s="15" t="str">
        <f>IF(I34=0,"",MAX($A$19:$A$38,$G$19:G33,)+1)</f>
        <v/>
      </c>
      <c r="H34" s="167"/>
      <c r="I34" s="129"/>
      <c r="J34" s="129"/>
      <c r="K34" s="15" t="str">
        <f t="shared" si="3"/>
        <v/>
      </c>
      <c r="L34" s="178"/>
      <c r="M34" s="237"/>
      <c r="N34" s="237"/>
      <c r="O34" s="237"/>
      <c r="P34" s="237"/>
    </row>
    <row r="35" spans="1:16" ht="25.5" customHeight="1">
      <c r="A35" s="15" t="str">
        <f>IF(C35=0,"",MAX($A$19:A34,$G$19:$G$28)+1)</f>
        <v/>
      </c>
      <c r="B35" s="167"/>
      <c r="C35" s="129"/>
      <c r="D35" s="129"/>
      <c r="E35" s="15" t="str">
        <f t="shared" si="2"/>
        <v/>
      </c>
      <c r="F35" s="178"/>
      <c r="G35" s="15" t="str">
        <f>IF(I35=0,"",MAX($A$19:$A$38,$G$19:G34,)+1)</f>
        <v/>
      </c>
      <c r="H35" s="167"/>
      <c r="I35" s="129"/>
      <c r="J35" s="129"/>
      <c r="K35" s="15" t="str">
        <f t="shared" si="3"/>
        <v/>
      </c>
      <c r="L35" s="178"/>
      <c r="M35" s="237"/>
      <c r="N35" s="237"/>
      <c r="O35" s="237"/>
      <c r="P35" s="237"/>
    </row>
    <row r="36" spans="1:16" ht="25.5" customHeight="1">
      <c r="A36" s="15" t="str">
        <f>IF(C36=0,"",MAX($A$19:A35,$G$19:$G$28)+1)</f>
        <v/>
      </c>
      <c r="B36" s="167"/>
      <c r="C36" s="129"/>
      <c r="D36" s="129"/>
      <c r="E36" s="15" t="str">
        <f t="shared" si="2"/>
        <v/>
      </c>
      <c r="F36" s="178"/>
      <c r="G36" s="15">
        <f>IF(I36=0,"",MAX($A$19:$A$38,$G$19:G35,)+1)</f>
        <v>6</v>
      </c>
      <c r="H36" s="167"/>
      <c r="I36" s="129">
        <v>110401</v>
      </c>
      <c r="J36" s="129">
        <v>110475</v>
      </c>
      <c r="K36" s="15">
        <f t="shared" si="3"/>
        <v>75</v>
      </c>
      <c r="L36" s="178"/>
      <c r="M36" s="237"/>
      <c r="N36" s="237"/>
      <c r="O36" s="237"/>
      <c r="P36" s="237"/>
    </row>
    <row r="37" spans="1:16" ht="25.5" customHeight="1">
      <c r="A37" s="15" t="str">
        <f>IF(C37=0,"",MAX($A$19:A36,$G$19:$G$28)+1)</f>
        <v/>
      </c>
      <c r="B37" s="167"/>
      <c r="C37" s="129"/>
      <c r="D37" s="129"/>
      <c r="E37" s="15" t="str">
        <f t="shared" si="2"/>
        <v/>
      </c>
      <c r="F37" s="178"/>
      <c r="G37" s="15" t="str">
        <f>IF(I37=0,"",MAX($A$19:$A$38,$G$19:G36,)+1)</f>
        <v/>
      </c>
      <c r="H37" s="167"/>
      <c r="I37" s="129"/>
      <c r="J37" s="129"/>
      <c r="K37" s="15" t="str">
        <f t="shared" si="3"/>
        <v/>
      </c>
      <c r="L37" s="178"/>
      <c r="M37" s="237"/>
      <c r="N37" s="237"/>
      <c r="O37" s="237"/>
      <c r="P37" s="237"/>
    </row>
    <row r="38" spans="1:16" ht="25.5" customHeight="1">
      <c r="A38" s="15" t="str">
        <f>IF(C38=0,"",MAX($A$19:A37,$G$19:$G$28)+1)</f>
        <v/>
      </c>
      <c r="B38" s="167"/>
      <c r="C38" s="129"/>
      <c r="D38" s="129"/>
      <c r="E38" s="15" t="str">
        <f t="shared" si="2"/>
        <v/>
      </c>
      <c r="F38" s="178"/>
      <c r="G38" s="15" t="str">
        <f>IF(I38=0,"",MAX($A$19:$A$38,$G$19:G37,)+1)</f>
        <v/>
      </c>
      <c r="H38" s="167"/>
      <c r="I38" s="129"/>
      <c r="J38" s="129"/>
      <c r="K38" s="15" t="str">
        <f t="shared" si="3"/>
        <v/>
      </c>
      <c r="L38" s="178"/>
      <c r="M38" s="237"/>
      <c r="N38" s="237"/>
      <c r="O38" s="237"/>
      <c r="P38" s="237"/>
    </row>
    <row r="39" spans="1:16" ht="25.5" customHeight="1">
      <c r="A39" s="16" t="str">
        <f>IF(C39=0,"",MAX($A$19:A38,$G$19:$G$38)+1)</f>
        <v/>
      </c>
      <c r="B39" s="139">
        <f>IF(C9="","",C9)</f>
        <v>12</v>
      </c>
      <c r="C39" s="51"/>
      <c r="D39" s="51"/>
      <c r="E39" s="16" t="str">
        <f>IF(D39-C39=0,"",D39-C39+1)</f>
        <v/>
      </c>
      <c r="F39" s="176">
        <f>SUM(E39:E48)</f>
        <v>85</v>
      </c>
      <c r="G39" s="16" t="str">
        <f>IF(I39=0,"",MAX($A$19:$A$48,$G$19:G38)+1)</f>
        <v/>
      </c>
      <c r="H39" s="158">
        <f>B39</f>
        <v>12</v>
      </c>
      <c r="I39" s="51"/>
      <c r="J39" s="51"/>
      <c r="K39" s="16" t="str">
        <f>IF(J39-I39=0,"",J39-I39+1)</f>
        <v/>
      </c>
      <c r="L39" s="176">
        <f>SUM(K39:K48)</f>
        <v>70</v>
      </c>
      <c r="M39" s="237"/>
      <c r="N39" s="237"/>
      <c r="O39" s="237"/>
      <c r="P39" s="237"/>
    </row>
    <row r="40" spans="1:16" ht="25.5" customHeight="1">
      <c r="A40" s="16" t="str">
        <f>IF(C40=0,"",MAX($A$19:A39,$G$19:$G$38)+1)</f>
        <v/>
      </c>
      <c r="B40" s="139"/>
      <c r="C40" s="51"/>
      <c r="D40" s="51"/>
      <c r="E40" s="16" t="str">
        <f t="shared" ref="E40:E48" si="4">IF(D40-C40=0,"",D40-C40+1)</f>
        <v/>
      </c>
      <c r="F40" s="176"/>
      <c r="G40" s="16" t="str">
        <f>IF(I40=0,"",MAX($A$19:$A$48,$G$19:G39)+1)</f>
        <v/>
      </c>
      <c r="H40" s="139"/>
      <c r="I40" s="51"/>
      <c r="J40" s="51"/>
      <c r="K40" s="16" t="str">
        <f t="shared" ref="K40:K48" si="5">IF(J40-I40=0,"",J40-I40+1)</f>
        <v/>
      </c>
      <c r="L40" s="176"/>
      <c r="M40" s="237"/>
      <c r="N40" s="237"/>
      <c r="O40" s="237"/>
      <c r="P40" s="237"/>
    </row>
    <row r="41" spans="1:16" ht="25.5" customHeight="1">
      <c r="A41" s="16" t="str">
        <f>IF(C41=0,"",MAX($A$19:A40,$G$19:$G$38)+1)</f>
        <v/>
      </c>
      <c r="B41" s="139"/>
      <c r="C41" s="51"/>
      <c r="D41" s="51"/>
      <c r="E41" s="16" t="str">
        <f t="shared" si="4"/>
        <v/>
      </c>
      <c r="F41" s="176"/>
      <c r="G41" s="16" t="str">
        <f>IF(I41=0,"",MAX($A$19:$A$48,$G$19:G40)+1)</f>
        <v/>
      </c>
      <c r="H41" s="139"/>
      <c r="I41" s="51"/>
      <c r="J41" s="51"/>
      <c r="K41" s="16" t="str">
        <f t="shared" si="5"/>
        <v/>
      </c>
      <c r="L41" s="176"/>
      <c r="M41" s="237"/>
      <c r="N41" s="237"/>
      <c r="O41" s="237"/>
      <c r="P41" s="237"/>
    </row>
    <row r="42" spans="1:16" ht="25.5" customHeight="1">
      <c r="A42" s="16" t="str">
        <f>IF(C42=0,"",MAX($A$19:A41,$G$19:$G$38)+1)</f>
        <v/>
      </c>
      <c r="B42" s="139"/>
      <c r="C42" s="51"/>
      <c r="D42" s="51"/>
      <c r="E42" s="16" t="str">
        <f t="shared" si="4"/>
        <v/>
      </c>
      <c r="F42" s="176"/>
      <c r="G42" s="16" t="str">
        <f>IF(I42=0,"",MAX($A$19:$A$48,$G$19:G41)+1)</f>
        <v/>
      </c>
      <c r="H42" s="139"/>
      <c r="I42" s="51"/>
      <c r="J42" s="51"/>
      <c r="K42" s="16" t="str">
        <f t="shared" si="5"/>
        <v/>
      </c>
      <c r="L42" s="176"/>
      <c r="M42" s="237"/>
      <c r="N42" s="237"/>
      <c r="O42" s="237"/>
      <c r="P42" s="237"/>
    </row>
    <row r="43" spans="1:16" ht="25.5" customHeight="1">
      <c r="A43" s="16">
        <f>IF(C43=0,"",MAX($A$19:A42,$G$19:$G$38)+1)</f>
        <v>7</v>
      </c>
      <c r="B43" s="139"/>
      <c r="C43" s="51">
        <v>120401</v>
      </c>
      <c r="D43" s="51">
        <v>120435</v>
      </c>
      <c r="E43" s="16">
        <f t="shared" si="4"/>
        <v>35</v>
      </c>
      <c r="F43" s="176"/>
      <c r="G43" s="16" t="str">
        <f>IF(I43=0,"",MAX($A$19:$A$48,$G$19:G42)+1)</f>
        <v/>
      </c>
      <c r="H43" s="139"/>
      <c r="I43" s="51"/>
      <c r="J43" s="51"/>
      <c r="K43" s="16" t="str">
        <f t="shared" si="5"/>
        <v/>
      </c>
      <c r="L43" s="176"/>
      <c r="M43" s="237"/>
      <c r="N43" s="237"/>
      <c r="O43" s="237"/>
      <c r="P43" s="237"/>
    </row>
    <row r="44" spans="1:16" ht="25.5" customHeight="1">
      <c r="A44" s="16" t="str">
        <f>IF(C44=0,"",MAX($A$19:A43,$G$19:$G$38)+1)</f>
        <v/>
      </c>
      <c r="B44" s="139"/>
      <c r="C44" s="51"/>
      <c r="D44" s="51"/>
      <c r="E44" s="16" t="str">
        <f t="shared" si="4"/>
        <v/>
      </c>
      <c r="F44" s="176"/>
      <c r="G44" s="16" t="str">
        <f>IF(I44=0,"",MAX($A$19:$A$48,$G$19:G43)+1)</f>
        <v/>
      </c>
      <c r="H44" s="139"/>
      <c r="I44" s="51"/>
      <c r="J44" s="51"/>
      <c r="K44" s="16" t="str">
        <f t="shared" si="5"/>
        <v/>
      </c>
      <c r="L44" s="176"/>
      <c r="M44" s="237"/>
      <c r="N44" s="237"/>
      <c r="O44" s="237"/>
      <c r="P44" s="237"/>
    </row>
    <row r="45" spans="1:16" ht="25.5" customHeight="1">
      <c r="A45" s="16" t="str">
        <f>IF(C45=0,"",MAX($A$19:A44,$G$19:$G$38)+1)</f>
        <v/>
      </c>
      <c r="B45" s="139"/>
      <c r="C45" s="51"/>
      <c r="D45" s="51"/>
      <c r="E45" s="16" t="str">
        <f t="shared" si="4"/>
        <v/>
      </c>
      <c r="F45" s="176"/>
      <c r="G45" s="16">
        <f>IF(I45=0,"",MAX($A$19:$A$48,$G$19:G44)+1)</f>
        <v>9</v>
      </c>
      <c r="H45" s="139"/>
      <c r="I45" s="51">
        <v>120601</v>
      </c>
      <c r="J45" s="51">
        <v>120670</v>
      </c>
      <c r="K45" s="16">
        <f t="shared" si="5"/>
        <v>70</v>
      </c>
      <c r="L45" s="176"/>
      <c r="M45" s="237"/>
      <c r="N45" s="237"/>
      <c r="O45" s="237"/>
      <c r="P45" s="237"/>
    </row>
    <row r="46" spans="1:16" ht="25.5" customHeight="1">
      <c r="A46" s="16" t="str">
        <f>IF(C46=0,"",MAX($A$19:A45,$G$19:$G$38)+1)</f>
        <v/>
      </c>
      <c r="B46" s="139"/>
      <c r="C46" s="51"/>
      <c r="D46" s="51"/>
      <c r="E46" s="16" t="str">
        <f t="shared" si="4"/>
        <v/>
      </c>
      <c r="F46" s="176"/>
      <c r="G46" s="16" t="str">
        <f>IF(I46=0,"",MAX($A$19:$A$48,$G$19:G45)+1)</f>
        <v/>
      </c>
      <c r="H46" s="139"/>
      <c r="I46" s="51"/>
      <c r="J46" s="51"/>
      <c r="K46" s="16" t="str">
        <f t="shared" si="5"/>
        <v/>
      </c>
      <c r="L46" s="176"/>
      <c r="M46" s="237"/>
      <c r="N46" s="237"/>
      <c r="O46" s="237"/>
      <c r="P46" s="237"/>
    </row>
    <row r="47" spans="1:16" ht="25.5" customHeight="1">
      <c r="A47" s="16">
        <f>IF(C47=0,"",MAX($A$19:A46,$G$19:$G$38)+1)</f>
        <v>8</v>
      </c>
      <c r="B47" s="139"/>
      <c r="C47" s="51">
        <v>120801</v>
      </c>
      <c r="D47" s="51">
        <v>120850</v>
      </c>
      <c r="E47" s="16">
        <f t="shared" si="4"/>
        <v>50</v>
      </c>
      <c r="F47" s="176"/>
      <c r="G47" s="16" t="str">
        <f>IF(I47=0,"",MAX($A$19:$A$48,$G$19:G46)+1)</f>
        <v/>
      </c>
      <c r="H47" s="139"/>
      <c r="I47" s="51"/>
      <c r="J47" s="51"/>
      <c r="K47" s="16" t="str">
        <f t="shared" si="5"/>
        <v/>
      </c>
      <c r="L47" s="176"/>
      <c r="M47" s="237"/>
      <c r="N47" s="237"/>
      <c r="O47" s="237"/>
      <c r="P47" s="237"/>
    </row>
    <row r="48" spans="1:16" ht="25.5" customHeight="1">
      <c r="A48" s="16" t="str">
        <f>IF(C48=0,"",MAX($A$19:A47,$G$19:$G$38)+1)</f>
        <v/>
      </c>
      <c r="B48" s="139"/>
      <c r="C48" s="51"/>
      <c r="D48" s="51"/>
      <c r="E48" s="16" t="str">
        <f t="shared" si="4"/>
        <v/>
      </c>
      <c r="F48" s="176"/>
      <c r="G48" s="16" t="str">
        <f>IF(I48=0,"",MAX($A$19:$A$48,$G$19:G47)+1)</f>
        <v/>
      </c>
      <c r="H48" s="139"/>
      <c r="I48" s="51"/>
      <c r="J48" s="51"/>
      <c r="K48" s="16" t="str">
        <f t="shared" si="5"/>
        <v/>
      </c>
      <c r="L48" s="176"/>
      <c r="M48" s="237"/>
      <c r="N48" s="237"/>
      <c r="O48" s="237"/>
      <c r="P48" s="237"/>
    </row>
    <row r="49" spans="1:152" ht="25.5" customHeight="1">
      <c r="M49" s="237"/>
      <c r="N49" s="237"/>
      <c r="O49" s="237"/>
      <c r="P49" s="237"/>
    </row>
    <row r="50" spans="1:152" ht="25.5" customHeight="1">
      <c r="D50" s="5"/>
      <c r="E50" s="4"/>
      <c r="F50" s="4"/>
      <c r="U50" s="18"/>
      <c r="V50" s="18"/>
      <c r="W50" s="18"/>
      <c r="X50" s="18"/>
      <c r="Y50" s="18"/>
      <c r="Z50" s="18"/>
      <c r="AA50" s="18"/>
      <c r="AB50" s="18"/>
      <c r="AC50" s="18"/>
      <c r="AD50" s="18"/>
    </row>
    <row r="51" spans="1:152" ht="25.5" customHeight="1">
      <c r="A51" s="151" t="s">
        <v>17</v>
      </c>
      <c r="B51" s="151"/>
      <c r="C51" s="151"/>
      <c r="D51" s="199" t="s">
        <v>18</v>
      </c>
      <c r="E51" s="200"/>
      <c r="F51" s="201"/>
      <c r="I51" s="4"/>
      <c r="J51" s="4"/>
      <c r="U51" s="19"/>
      <c r="V51" s="19"/>
      <c r="W51" s="20"/>
      <c r="X51" s="20"/>
      <c r="Y51" s="20"/>
      <c r="Z51" s="18"/>
      <c r="AA51" s="18"/>
      <c r="AB51" s="18"/>
      <c r="AC51" s="18"/>
      <c r="AD51" s="18"/>
    </row>
    <row r="52" spans="1:152" ht="25.5" customHeight="1">
      <c r="A52" s="151"/>
      <c r="B52" s="151"/>
      <c r="C52" s="151"/>
      <c r="D52" s="21" t="s">
        <v>9</v>
      </c>
      <c r="E52" s="22" t="s">
        <v>10</v>
      </c>
      <c r="F52" s="23" t="s">
        <v>19</v>
      </c>
      <c r="G52" s="20"/>
      <c r="I52" s="4"/>
      <c r="J52" s="4"/>
      <c r="T52" s="24"/>
      <c r="U52" s="19"/>
      <c r="V52" s="19"/>
      <c r="W52" s="20"/>
      <c r="X52" s="20"/>
      <c r="Y52" s="20"/>
      <c r="Z52" s="20"/>
      <c r="AA52" s="25"/>
      <c r="AB52" s="25"/>
      <c r="AC52" s="26"/>
      <c r="AD52" s="27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</row>
    <row r="53" spans="1:152" ht="25.5" customHeight="1">
      <c r="A53" s="193">
        <f>$C$7</f>
        <v>10</v>
      </c>
      <c r="B53" s="194"/>
      <c r="C53" s="195"/>
      <c r="D53" s="21">
        <f>SUM($E$19:$E$28)</f>
        <v>150</v>
      </c>
      <c r="E53" s="22">
        <f>SUM($K$19:$K$28)</f>
        <v>150</v>
      </c>
      <c r="F53" s="23">
        <f>SUM(D53:E53)</f>
        <v>300</v>
      </c>
      <c r="G53" s="28"/>
      <c r="T53" s="24"/>
      <c r="U53" s="28"/>
      <c r="V53" s="28"/>
      <c r="W53" s="18"/>
      <c r="X53" s="18"/>
      <c r="Y53" s="18"/>
      <c r="Z53" s="28"/>
      <c r="AA53" s="25"/>
      <c r="AB53" s="25"/>
      <c r="AC53" s="26"/>
      <c r="AD53" s="27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</row>
    <row r="54" spans="1:152" ht="25.5" customHeight="1">
      <c r="A54" s="196">
        <f>$C$8</f>
        <v>11</v>
      </c>
      <c r="B54" s="197"/>
      <c r="C54" s="198"/>
      <c r="D54" s="21">
        <f>SUM($E$29:$E$38)</f>
        <v>75</v>
      </c>
      <c r="E54" s="22">
        <f>SUM(K29:K38)</f>
        <v>75</v>
      </c>
      <c r="F54" s="23">
        <f>SUM(D54:E54)</f>
        <v>150</v>
      </c>
      <c r="G54" s="28"/>
      <c r="T54" s="24"/>
      <c r="U54" s="28"/>
      <c r="V54" s="28"/>
      <c r="W54" s="18"/>
      <c r="X54" s="18"/>
      <c r="Y54" s="18"/>
      <c r="Z54" s="28"/>
      <c r="AA54" s="25"/>
      <c r="AB54" s="25"/>
      <c r="AC54" s="26"/>
      <c r="AD54" s="27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</row>
    <row r="55" spans="1:152" ht="25.5" customHeight="1">
      <c r="A55" s="199">
        <f>$C$9</f>
        <v>12</v>
      </c>
      <c r="B55" s="200"/>
      <c r="C55" s="201"/>
      <c r="D55" s="21">
        <f>SUM($E$39:$E$48)</f>
        <v>85</v>
      </c>
      <c r="E55" s="22">
        <f>SUM(K39:K48)</f>
        <v>70</v>
      </c>
      <c r="F55" s="23">
        <f>SUM(D55:E55)</f>
        <v>155</v>
      </c>
      <c r="G55" s="28"/>
      <c r="T55" s="24"/>
      <c r="U55" s="28"/>
      <c r="V55" s="28"/>
      <c r="W55" s="18"/>
      <c r="X55" s="18"/>
      <c r="Y55" s="18"/>
      <c r="Z55" s="28"/>
      <c r="AA55" s="25"/>
      <c r="AB55" s="25"/>
      <c r="AC55" s="26"/>
      <c r="AD55" s="27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</row>
    <row r="56" spans="1:152" s="10" customFormat="1" ht="33.75" customHeight="1">
      <c r="A56" s="202" t="s">
        <v>20</v>
      </c>
      <c r="B56" s="203"/>
      <c r="C56" s="204"/>
      <c r="D56" s="21">
        <f>SUM(D53:D55)</f>
        <v>310</v>
      </c>
      <c r="E56" s="22">
        <f>SUM(E53:E55)</f>
        <v>295</v>
      </c>
      <c r="F56" s="23">
        <f>SUM(D56:E56)</f>
        <v>605</v>
      </c>
      <c r="G56" s="28"/>
      <c r="T56" s="24"/>
      <c r="U56" s="28"/>
      <c r="V56" s="28"/>
      <c r="W56" s="29"/>
      <c r="X56" s="29"/>
      <c r="Y56" s="29"/>
      <c r="Z56" s="28"/>
      <c r="AA56" s="25"/>
      <c r="AB56" s="25"/>
      <c r="AC56" s="26"/>
      <c r="AD56" s="27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</row>
    <row r="57" spans="1:152" s="10" customFormat="1" ht="95.25" customHeight="1">
      <c r="A57" s="205" t="s">
        <v>21</v>
      </c>
      <c r="B57" s="206"/>
      <c r="C57" s="207"/>
      <c r="D57" s="30">
        <f>ROUNDUP(MAX(D53/(2*$E$11),D54/(2*$E$11),D55/(2*$E$11),D56/($E$12*$E$11)),0)</f>
        <v>11</v>
      </c>
      <c r="E57" s="31">
        <f>ROUNDUP(MAX(E53/(2*$E$11),E54/(2*$E$11),E55/(2*$E$11),E56/($E$12*$E$11)),0)</f>
        <v>10</v>
      </c>
      <c r="F57" s="32">
        <f>SUM(D57:E57)</f>
        <v>21</v>
      </c>
      <c r="G57" s="28"/>
      <c r="U57" s="27"/>
      <c r="V57" s="27"/>
      <c r="W57" s="29"/>
      <c r="X57" s="29"/>
      <c r="Y57" s="29"/>
      <c r="Z57" s="28"/>
      <c r="AA57" s="33"/>
      <c r="AB57" s="33"/>
      <c r="AC57" s="34"/>
      <c r="AD57" s="34"/>
    </row>
    <row r="58" spans="1:152" s="10" customFormat="1" ht="33.75" customHeight="1">
      <c r="A58" s="168" t="s">
        <v>22</v>
      </c>
      <c r="B58" s="169"/>
      <c r="C58" s="170"/>
      <c r="D58" s="174" t="str">
        <f>D52</f>
        <v>BOYS</v>
      </c>
      <c r="E58" s="174" t="str">
        <f>E52</f>
        <v>GIRLS</v>
      </c>
      <c r="F58" s="140"/>
      <c r="G58" s="141"/>
      <c r="U58" s="35"/>
      <c r="V58" s="35"/>
      <c r="W58" s="20"/>
      <c r="X58" s="20"/>
      <c r="Y58" s="29"/>
      <c r="Z58" s="20"/>
      <c r="AA58" s="33"/>
      <c r="AB58" s="33"/>
      <c r="AC58" s="34"/>
      <c r="AD58" s="34"/>
    </row>
    <row r="59" spans="1:152" s="10" customFormat="1" ht="33.75" customHeight="1">
      <c r="A59" s="171"/>
      <c r="B59" s="172"/>
      <c r="C59" s="173"/>
      <c r="D59" s="175"/>
      <c r="E59" s="175"/>
      <c r="F59" s="140"/>
      <c r="G59" s="141"/>
      <c r="U59" s="35"/>
      <c r="V59" s="35"/>
      <c r="W59" s="20"/>
      <c r="X59" s="20"/>
      <c r="Y59" s="29"/>
      <c r="Z59" s="20"/>
      <c r="AA59" s="33"/>
      <c r="AB59" s="33"/>
      <c r="AC59" s="34"/>
      <c r="AD59" s="34"/>
    </row>
    <row r="60" spans="1:152" s="10" customFormat="1" ht="33.75" customHeight="1">
      <c r="A60" s="214">
        <f>A53</f>
        <v>10</v>
      </c>
      <c r="B60" s="215"/>
      <c r="C60" s="216"/>
      <c r="D60" s="118">
        <f>ROUNDDOWN(D53/$D$57,0)</f>
        <v>13</v>
      </c>
      <c r="E60" s="118">
        <f>ROUNDDOWN(E53/$E$57,0)</f>
        <v>15</v>
      </c>
      <c r="F60" s="116"/>
      <c r="G60" s="117"/>
      <c r="U60" s="28"/>
      <c r="V60" s="28"/>
      <c r="W60" s="29"/>
      <c r="X60" s="29"/>
      <c r="Y60" s="29"/>
      <c r="Z60" s="36"/>
      <c r="AA60" s="33"/>
      <c r="AB60" s="33"/>
      <c r="AC60" s="34"/>
      <c r="AD60" s="34"/>
    </row>
    <row r="61" spans="1:152" s="10" customFormat="1" ht="33.75" customHeight="1">
      <c r="A61" s="217">
        <f>A54</f>
        <v>11</v>
      </c>
      <c r="B61" s="218"/>
      <c r="C61" s="219"/>
      <c r="D61" s="119">
        <f>ROUNDDOWN(D54/$D$57,0)</f>
        <v>6</v>
      </c>
      <c r="E61" s="119">
        <f>ROUNDDOWN(E54/$E$57,0)</f>
        <v>7</v>
      </c>
      <c r="F61" s="116"/>
      <c r="G61" s="117"/>
      <c r="U61" s="28"/>
      <c r="V61" s="28"/>
      <c r="W61" s="29"/>
      <c r="X61" s="29"/>
      <c r="Y61" s="29"/>
      <c r="Z61" s="36"/>
      <c r="AA61" s="33"/>
      <c r="AB61" s="33"/>
      <c r="AC61" s="34"/>
      <c r="AD61" s="34"/>
    </row>
    <row r="62" spans="1:152" ht="25.5" customHeight="1">
      <c r="A62" s="193">
        <f>A55</f>
        <v>12</v>
      </c>
      <c r="B62" s="194"/>
      <c r="C62" s="195"/>
      <c r="D62" s="120">
        <f>ROUNDDOWN(D55/$D$57,0)</f>
        <v>7</v>
      </c>
      <c r="E62" s="120">
        <f>ROUNDDOWN(E55/$E$57,0)</f>
        <v>7</v>
      </c>
      <c r="F62" s="116"/>
      <c r="G62" s="117"/>
      <c r="U62" s="28"/>
      <c r="V62" s="28"/>
      <c r="W62" s="18"/>
      <c r="X62" s="18"/>
      <c r="Y62" s="18"/>
      <c r="Z62" s="36"/>
      <c r="AA62" s="33"/>
      <c r="AB62" s="33"/>
      <c r="AC62" s="34"/>
      <c r="AD62" s="34"/>
    </row>
    <row r="63" spans="1:152" ht="43.5" customHeight="1">
      <c r="A63" s="142" t="s">
        <v>136</v>
      </c>
      <c r="B63" s="143"/>
      <c r="C63" s="144"/>
      <c r="D63" s="136">
        <f>SUM(D60:D62)</f>
        <v>26</v>
      </c>
      <c r="E63" s="137">
        <f>SUM(E60:E62)</f>
        <v>29</v>
      </c>
      <c r="F63" s="116"/>
      <c r="G63" s="117"/>
      <c r="T63" s="10"/>
      <c r="U63" s="10"/>
      <c r="Z63" s="10"/>
      <c r="AA63" s="10"/>
      <c r="AB63" s="10"/>
      <c r="AC63" s="10"/>
      <c r="AD63" s="10"/>
    </row>
    <row r="64" spans="1:152" ht="25.5" customHeight="1">
      <c r="D64" s="5"/>
      <c r="E64" s="4"/>
      <c r="F64" s="4"/>
      <c r="N64" s="10"/>
      <c r="O64" s="10"/>
      <c r="P64" s="10"/>
      <c r="Q64" s="10"/>
      <c r="R64" s="10"/>
      <c r="S64" s="10"/>
      <c r="T64" s="10"/>
      <c r="U64" s="10"/>
      <c r="Z64" s="10"/>
      <c r="AA64" s="10"/>
      <c r="AB64" s="10"/>
      <c r="AC64" s="10"/>
      <c r="AD64" s="10"/>
    </row>
    <row r="65" spans="1:30" ht="36.75" customHeight="1">
      <c r="A65" s="192" t="s">
        <v>38</v>
      </c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N65" s="10"/>
      <c r="O65" s="10"/>
      <c r="P65" s="10"/>
      <c r="Q65" s="10"/>
      <c r="R65" s="10"/>
      <c r="S65" s="10"/>
      <c r="T65" s="10"/>
      <c r="U65" s="10"/>
      <c r="V65" s="37"/>
      <c r="W65" s="37"/>
      <c r="X65" s="37"/>
      <c r="Y65" s="37"/>
      <c r="Z65" s="10"/>
      <c r="AA65" s="10"/>
      <c r="AB65" s="10"/>
      <c r="AC65" s="10"/>
      <c r="AD65" s="10"/>
    </row>
    <row r="66" spans="1:30" ht="25.5" customHeight="1">
      <c r="A66" s="1" t="s">
        <v>33</v>
      </c>
      <c r="B66" s="134" t="s">
        <v>23</v>
      </c>
      <c r="C66" s="1" t="s">
        <v>33</v>
      </c>
      <c r="D66" s="134" t="s">
        <v>23</v>
      </c>
      <c r="E66" s="1" t="s">
        <v>33</v>
      </c>
      <c r="F66" s="134" t="s">
        <v>23</v>
      </c>
      <c r="G66" s="1" t="s">
        <v>33</v>
      </c>
      <c r="H66" s="134" t="s">
        <v>23</v>
      </c>
      <c r="I66" s="1" t="s">
        <v>33</v>
      </c>
      <c r="J66" s="134" t="s">
        <v>23</v>
      </c>
      <c r="K66" s="1" t="s">
        <v>33</v>
      </c>
      <c r="L66" s="134" t="s">
        <v>23</v>
      </c>
      <c r="N66" s="10"/>
      <c r="O66" s="10"/>
      <c r="P66" s="10"/>
      <c r="Q66" s="10"/>
      <c r="R66" s="10"/>
      <c r="S66" s="10"/>
      <c r="T66" s="10"/>
      <c r="U66" s="10"/>
      <c r="V66" s="37"/>
      <c r="W66" s="37"/>
      <c r="X66" s="37"/>
      <c r="Y66" s="37"/>
      <c r="Z66" s="10"/>
      <c r="AA66" s="10"/>
      <c r="AB66" s="10"/>
      <c r="AC66" s="10"/>
      <c r="AD66" s="10"/>
    </row>
    <row r="67" spans="1:30" ht="25.5" customHeight="1">
      <c r="A67" s="1">
        <v>1</v>
      </c>
      <c r="B67" s="133" t="s">
        <v>39</v>
      </c>
      <c r="C67" s="1">
        <f>IF(MAX($A$67:$A$81)&lt;$F$57,A81+1,0)</f>
        <v>16</v>
      </c>
      <c r="D67" s="133" t="s">
        <v>41</v>
      </c>
      <c r="E67" s="1">
        <f>IF(MAX($A$67:$A$81,$C$67:$C$81)&lt;$F$57,C81+1,0)</f>
        <v>0</v>
      </c>
      <c r="F67" s="133" t="s">
        <v>43</v>
      </c>
      <c r="G67" s="1">
        <f>IF(MAX($A$67:$A$81,$C$67:$C$81,$E$67:E81)&lt;$F$57,E81+1,0)</f>
        <v>0</v>
      </c>
      <c r="H67" s="133" t="s">
        <v>45</v>
      </c>
      <c r="I67" s="1">
        <f>IF(MAX($A$67:$A$81,$C$67:$C$81,$E$67:$E$81,$G$67:$G$81)&lt;$F$57,G81+1,0)</f>
        <v>0</v>
      </c>
      <c r="J67" s="133" t="s">
        <v>47</v>
      </c>
      <c r="K67" s="135">
        <f>IF(MAX($A$67:$A$81,$C$67:$C$81,$E$67:$E$81,$G$67:$G$81,$I$67:I81)&lt;$F$57,I81+1,0)</f>
        <v>0</v>
      </c>
      <c r="L67" s="133" t="s">
        <v>48</v>
      </c>
      <c r="N67" s="10"/>
      <c r="O67" s="10"/>
      <c r="P67" s="10"/>
      <c r="Q67" s="10"/>
      <c r="R67" s="10"/>
      <c r="S67" s="10"/>
      <c r="T67" s="10"/>
      <c r="U67" s="10"/>
      <c r="V67" s="37"/>
      <c r="W67" s="37"/>
      <c r="X67" s="37"/>
      <c r="Y67" s="37"/>
      <c r="Z67" s="10"/>
      <c r="AA67" s="10"/>
      <c r="AB67" s="10"/>
      <c r="AC67" s="10"/>
      <c r="AD67" s="10"/>
    </row>
    <row r="68" spans="1:30" ht="25.5" customHeight="1">
      <c r="A68" s="1">
        <f>IF(MAX($A$67:A67)&lt;$F$57,A67+1,0)</f>
        <v>2</v>
      </c>
      <c r="B68" s="133" t="s">
        <v>40</v>
      </c>
      <c r="C68" s="1">
        <f>IF(MAX($A$67:$A$81,$C$67:C67)&lt;$F$57,C67+1,0)</f>
        <v>17</v>
      </c>
      <c r="D68" s="133" t="s">
        <v>42</v>
      </c>
      <c r="E68" s="1">
        <f>IF(MAX($A$67:$A$81,$C$67:$C$81,$E$67:E67)&lt;$F$57,E67+1,0)</f>
        <v>0</v>
      </c>
      <c r="F68" s="133" t="s">
        <v>44</v>
      </c>
      <c r="G68" s="1">
        <f>IF(MAX($A$67:$A$81,$C$67:$C$81,$E$67:$E$81,$G$67:G67)&lt;$F$57,G67+1,0)</f>
        <v>0</v>
      </c>
      <c r="H68" s="133" t="s">
        <v>46</v>
      </c>
      <c r="I68" s="1">
        <f>IF(MAX($A$67:$A$81,$C$67:$C$81,$E$67:$E$81,$G$67:$G$81,$I$67:I67)&lt;$F$57,I67+1,0)</f>
        <v>0</v>
      </c>
      <c r="J68" s="133" t="s">
        <v>50</v>
      </c>
      <c r="K68" s="135">
        <f>IF(MAX($A$67:$A$81,$C$67:$C$81,$E$67:$E$81,$G$67:$G$81,$I$67:$I$81,$K$67:K67)&lt;$F$57,K67+1,0)</f>
        <v>0</v>
      </c>
      <c r="L68" s="133" t="s">
        <v>49</v>
      </c>
      <c r="N68" s="10"/>
      <c r="O68" s="10"/>
      <c r="P68" s="10"/>
      <c r="Q68" s="10"/>
      <c r="R68" s="10"/>
      <c r="S68" s="10"/>
      <c r="T68" s="10"/>
      <c r="U68" s="10"/>
      <c r="V68" s="37"/>
      <c r="W68" s="37"/>
      <c r="X68" s="37"/>
      <c r="Y68" s="37"/>
      <c r="Z68" s="10"/>
      <c r="AA68" s="10"/>
      <c r="AB68" s="10"/>
      <c r="AC68" s="10"/>
      <c r="AD68" s="10"/>
    </row>
    <row r="69" spans="1:30" ht="25.5" customHeight="1">
      <c r="A69" s="1">
        <f>IF(MAX($A$67:A68)&lt;$F$57,A68+1,0)</f>
        <v>3</v>
      </c>
      <c r="B69" s="133" t="s">
        <v>51</v>
      </c>
      <c r="C69" s="1">
        <f>IF(MAX($A$67:$A$81,$C$67:C68)&lt;$F$57,C68+1,0)</f>
        <v>18</v>
      </c>
      <c r="D69" s="133" t="s">
        <v>52</v>
      </c>
      <c r="E69" s="1">
        <f>IF(MAX($A$67:$A$81,$C$67:$C$81,$E$67:E68)&lt;$F$57,E68+1,0)</f>
        <v>0</v>
      </c>
      <c r="F69" s="133" t="s">
        <v>53</v>
      </c>
      <c r="G69" s="1">
        <f>IF(MAX($A$67:$A$81,$C$67:$C$81,$E$67:$E$81,$G$67:G68)&lt;$F$57,G68+1,0)</f>
        <v>0</v>
      </c>
      <c r="H69" s="133" t="s">
        <v>54</v>
      </c>
      <c r="I69" s="1">
        <f>IF(MAX($A$67:$A$81,$C$67:$C$81,$E$67:$E$81,$G$67:$G$81,$I$67:I68)&lt;$F$57,I68+1,0)</f>
        <v>0</v>
      </c>
      <c r="J69" s="133" t="s">
        <v>55</v>
      </c>
      <c r="K69" s="135">
        <f>IF(MAX($A$67:$A$81,$C$67:$C$81,$E$67:$E$81,$G$67:$G$81,$I$67:$I$81,$K$67:K68)&lt;$F$57,K68+1,0)</f>
        <v>0</v>
      </c>
      <c r="L69" s="133" t="s">
        <v>56</v>
      </c>
      <c r="N69" s="10"/>
      <c r="O69" s="10"/>
      <c r="P69" s="10"/>
      <c r="Q69" s="10"/>
      <c r="R69" s="10"/>
      <c r="S69" s="10"/>
      <c r="T69" s="10"/>
      <c r="U69" s="10"/>
      <c r="V69" s="37"/>
      <c r="W69" s="37"/>
      <c r="X69" s="37"/>
      <c r="Y69" s="37"/>
      <c r="Z69" s="10"/>
      <c r="AA69" s="10"/>
      <c r="AB69" s="10"/>
      <c r="AC69" s="10"/>
      <c r="AD69" s="10"/>
    </row>
    <row r="70" spans="1:30" ht="25.5" customHeight="1">
      <c r="A70" s="1">
        <f>IF(MAX($A$67:A69)&lt;$F$57,A69+1,0)</f>
        <v>4</v>
      </c>
      <c r="B70" s="133" t="s">
        <v>57</v>
      </c>
      <c r="C70" s="1">
        <f>IF(MAX($A$67:$A$81,$C$67:C69)&lt;$F$57,C69+1,0)</f>
        <v>19</v>
      </c>
      <c r="D70" s="133" t="s">
        <v>58</v>
      </c>
      <c r="E70" s="1">
        <f>IF(MAX($A$67:$A$81,$C$67:$C$81,$E$67:E69)&lt;$F$57,E69+1,0)</f>
        <v>0</v>
      </c>
      <c r="F70" s="133" t="s">
        <v>59</v>
      </c>
      <c r="G70" s="1">
        <f>IF(MAX($A$67:$A$81,$C$67:$C$81,$E$67:$E$81,$G$67:G69)&lt;$F$57,G69+1,0)</f>
        <v>0</v>
      </c>
      <c r="H70" s="133" t="s">
        <v>60</v>
      </c>
      <c r="I70" s="1">
        <f>IF(MAX($A$67:$A$81,$C$67:$C$81,$E$67:$E$81,$G$67:$G$81,$I$67:I69)&lt;$F$57,I69+1,0)</f>
        <v>0</v>
      </c>
      <c r="J70" s="133" t="s">
        <v>61</v>
      </c>
      <c r="K70" s="135">
        <f>IF(MAX($A$67:$A$81,$C$67:$C$81,$E$67:$E$81,$G$67:$G$81,$I$67:$I$81,$K$67:K69)&lt;$F$57,K69+1,0)</f>
        <v>0</v>
      </c>
      <c r="L70" s="133" t="s">
        <v>62</v>
      </c>
      <c r="N70" s="10"/>
      <c r="O70" s="10"/>
      <c r="P70" s="10"/>
      <c r="Q70" s="10"/>
      <c r="R70" s="10"/>
      <c r="S70" s="10"/>
      <c r="T70" s="10"/>
      <c r="U70" s="10"/>
      <c r="V70" s="37"/>
      <c r="W70" s="37"/>
      <c r="X70" s="37"/>
      <c r="Y70" s="37"/>
      <c r="Z70" s="10"/>
      <c r="AA70" s="10"/>
      <c r="AB70" s="10"/>
      <c r="AC70" s="10"/>
      <c r="AD70" s="10"/>
    </row>
    <row r="71" spans="1:30" ht="25.5" customHeight="1">
      <c r="A71" s="1">
        <f>IF(MAX($A$67:A70)&lt;$F$57,A70+1,0)</f>
        <v>5</v>
      </c>
      <c r="B71" s="133" t="s">
        <v>63</v>
      </c>
      <c r="C71" s="1">
        <f>IF(MAX($A$67:$A$81,$C$67:C70)&lt;$F$57,C70+1,0)</f>
        <v>20</v>
      </c>
      <c r="D71" s="133" t="s">
        <v>64</v>
      </c>
      <c r="E71" s="1">
        <f>IF(MAX($A$67:$A$81,$C$67:$C$81,$E$67:E70)&lt;$F$57,E70+1,0)</f>
        <v>0</v>
      </c>
      <c r="F71" s="133" t="s">
        <v>65</v>
      </c>
      <c r="G71" s="1">
        <f>IF(MAX($A$67:$A$81,$C$67:$C$81,$E$67:$E$81,$G$67:G70)&lt;$F$57,G70+1,0)</f>
        <v>0</v>
      </c>
      <c r="H71" s="133" t="s">
        <v>66</v>
      </c>
      <c r="I71" s="1">
        <f>IF(MAX($A$67:$A$81,$C$67:$C$81,$E$67:$E$81,$G$67:$G$81,$I$67:I70)&lt;$F$57,I70+1,0)</f>
        <v>0</v>
      </c>
      <c r="J71" s="133" t="s">
        <v>67</v>
      </c>
      <c r="K71" s="135">
        <f>IF(MAX($A$67:$A$81,$C$67:$C$81,$E$67:$E$81,$G$67:$G$81,$I$67:$I$81,$K$67:K70)&lt;$F$57,K70+1,0)</f>
        <v>0</v>
      </c>
      <c r="L71" s="133" t="s">
        <v>68</v>
      </c>
      <c r="N71" s="10"/>
      <c r="O71" s="10"/>
      <c r="P71" s="10"/>
      <c r="Q71" s="10"/>
      <c r="R71" s="10"/>
      <c r="S71" s="10"/>
      <c r="T71" s="10"/>
      <c r="U71" s="10"/>
      <c r="V71" s="37"/>
      <c r="W71" s="37"/>
      <c r="X71" s="37"/>
      <c r="Y71" s="37"/>
      <c r="Z71" s="10"/>
      <c r="AA71" s="10"/>
      <c r="AB71" s="10"/>
      <c r="AC71" s="10"/>
      <c r="AD71" s="10"/>
    </row>
    <row r="72" spans="1:30" ht="25.5" customHeight="1">
      <c r="A72" s="1">
        <f>IF(MAX($A$67:A71)&lt;$F$57,A71+1,0)</f>
        <v>6</v>
      </c>
      <c r="B72" s="133" t="s">
        <v>69</v>
      </c>
      <c r="C72" s="1">
        <f>IF(MAX($A$67:$A$81,$C$67:C71)&lt;$F$57,C71+1,0)</f>
        <v>21</v>
      </c>
      <c r="D72" s="133" t="s">
        <v>70</v>
      </c>
      <c r="E72" s="1">
        <f>IF(MAX($A$67:$A$81,$C$67:$C$81,$E$67:E71)&lt;$F$57,E71+1,0)</f>
        <v>0</v>
      </c>
      <c r="F72" s="133" t="s">
        <v>71</v>
      </c>
      <c r="G72" s="1">
        <f>IF(MAX($A$67:$A$81,$C$67:$C$81,$E$67:$E$81,$G$67:G71)&lt;$F$57,G71+1,0)</f>
        <v>0</v>
      </c>
      <c r="H72" s="133" t="s">
        <v>72</v>
      </c>
      <c r="I72" s="1">
        <f>IF(MAX($A$67:$A$81,$C$67:$C$81,$E$67:$E$81,$G$67:$G$81,$I$67:I71)&lt;$F$57,I71+1,0)</f>
        <v>0</v>
      </c>
      <c r="J72" s="133" t="s">
        <v>73</v>
      </c>
      <c r="K72" s="135">
        <f>IF(MAX($A$67:$A$81,$C$67:$C$81,$E$67:$E$81,$G$67:$G$81,$I$67:$I$81,$K$67:K71)&lt;$F$57,K71+1,0)</f>
        <v>0</v>
      </c>
      <c r="L72" s="133" t="s">
        <v>74</v>
      </c>
      <c r="N72" s="10"/>
      <c r="O72" s="10"/>
      <c r="P72" s="10"/>
      <c r="Q72" s="10"/>
      <c r="R72" s="10"/>
      <c r="S72" s="10"/>
      <c r="T72" s="10"/>
      <c r="U72" s="10"/>
      <c r="V72" s="37"/>
      <c r="W72" s="37"/>
      <c r="X72" s="37"/>
      <c r="Y72" s="37"/>
      <c r="Z72" s="10"/>
      <c r="AA72" s="10"/>
      <c r="AB72" s="10"/>
      <c r="AC72" s="10"/>
      <c r="AD72" s="10"/>
    </row>
    <row r="73" spans="1:30" ht="25.5" customHeight="1">
      <c r="A73" s="1">
        <f>IF(MAX($A$67:A72)&lt;$F$57,A72+1,0)</f>
        <v>7</v>
      </c>
      <c r="B73" s="133" t="s">
        <v>75</v>
      </c>
      <c r="C73" s="1">
        <f>IF(MAX($A$67:$A$81,$C$67:C72)&lt;$F$57,C72+1,0)</f>
        <v>0</v>
      </c>
      <c r="D73" s="133" t="s">
        <v>76</v>
      </c>
      <c r="E73" s="1">
        <f>IF(MAX($A$67:$A$81,$C$67:$C$81,$E$67:E72)&lt;$F$57,E72+1,0)</f>
        <v>0</v>
      </c>
      <c r="F73" s="133" t="s">
        <v>77</v>
      </c>
      <c r="G73" s="1">
        <f>IF(MAX($A$67:$A$81,$C$67:$C$81,$E$67:$E$81,$G$67:G72)&lt;$F$57,G72+1,0)</f>
        <v>0</v>
      </c>
      <c r="H73" s="133" t="s">
        <v>78</v>
      </c>
      <c r="I73" s="1">
        <f>IF(MAX($A$67:$A$81,$C$67:$C$81,$E$67:$E$81,$G$67:$G$81,$I$67:I72)&lt;$F$57,I72+1,0)</f>
        <v>0</v>
      </c>
      <c r="J73" s="133" t="s">
        <v>79</v>
      </c>
      <c r="K73" s="135">
        <f>IF(MAX($A$67:$A$81,$C$67:$C$81,$E$67:$E$81,$G$67:$G$81,$I$67:$I$81,$K$67:K72)&lt;$F$57,K72+1,0)</f>
        <v>0</v>
      </c>
      <c r="L73" s="133" t="s">
        <v>80</v>
      </c>
      <c r="N73" s="10"/>
      <c r="O73" s="10"/>
      <c r="P73" s="10"/>
      <c r="Q73" s="10"/>
      <c r="R73" s="10"/>
      <c r="S73" s="10"/>
      <c r="T73" s="10"/>
      <c r="U73" s="10"/>
      <c r="V73" s="37"/>
      <c r="W73" s="37"/>
      <c r="X73" s="37"/>
      <c r="Y73" s="37"/>
      <c r="Z73" s="10"/>
      <c r="AA73" s="10"/>
      <c r="AB73" s="10"/>
      <c r="AC73" s="10"/>
      <c r="AD73" s="10"/>
    </row>
    <row r="74" spans="1:30" ht="25.5" customHeight="1">
      <c r="A74" s="1">
        <f>IF(MAX($A$67:A73)&lt;$F$57,A73+1,0)</f>
        <v>8</v>
      </c>
      <c r="B74" s="133" t="s">
        <v>81</v>
      </c>
      <c r="C74" s="1">
        <f>IF(MAX($A$67:$A$81,$C$67:C73)&lt;$F$57,C73+1,0)</f>
        <v>0</v>
      </c>
      <c r="D74" s="133" t="s">
        <v>82</v>
      </c>
      <c r="E74" s="1">
        <f>IF(MAX($A$67:$A$81,$C$67:$C$81,$E$67:E73)&lt;$F$57,E73+1,0)</f>
        <v>0</v>
      </c>
      <c r="F74" s="133" t="s">
        <v>83</v>
      </c>
      <c r="G74" s="1">
        <f>IF(MAX($A$67:$A$81,$C$67:$C$81,$E$67:$E$81,$G$67:G73)&lt;$F$57,G73+1,0)</f>
        <v>0</v>
      </c>
      <c r="H74" s="133" t="s">
        <v>84</v>
      </c>
      <c r="I74" s="1">
        <f>IF(MAX($A$67:$A$81,$C$67:$C$81,$E$67:$E$81,$G$67:$G$81,$I$67:I73)&lt;$F$57,I73+1,0)</f>
        <v>0</v>
      </c>
      <c r="J74" s="133" t="s">
        <v>85</v>
      </c>
      <c r="K74" s="135">
        <f>IF(MAX($A$67:$A$81,$C$67:$C$81,$E$67:$E$81,$G$67:$G$81,$I$67:$I$81,$K$67:K73)&lt;$F$57,K73+1,0)</f>
        <v>0</v>
      </c>
      <c r="L74" s="133" t="s">
        <v>86</v>
      </c>
      <c r="N74" s="10"/>
      <c r="O74" s="10"/>
      <c r="P74" s="10"/>
      <c r="Q74" s="10"/>
      <c r="R74" s="10"/>
      <c r="S74" s="10"/>
      <c r="T74" s="10"/>
      <c r="U74" s="10"/>
      <c r="V74" s="37"/>
      <c r="W74" s="37"/>
      <c r="X74" s="37"/>
      <c r="Y74" s="37"/>
      <c r="Z74" s="10"/>
      <c r="AA74" s="10"/>
      <c r="AB74" s="10"/>
      <c r="AC74" s="10"/>
      <c r="AD74" s="10"/>
    </row>
    <row r="75" spans="1:30" ht="25.5" customHeight="1">
      <c r="A75" s="1">
        <f>IF(MAX($A$67:A74)&lt;$F$57,A74+1,0)</f>
        <v>9</v>
      </c>
      <c r="B75" s="133" t="s">
        <v>87</v>
      </c>
      <c r="C75" s="1">
        <f>IF(MAX($A$67:$A$81,$C$67:C74)&lt;$F$57,C74+1,0)</f>
        <v>0</v>
      </c>
      <c r="D75" s="133" t="s">
        <v>88</v>
      </c>
      <c r="E75" s="1">
        <f>IF(MAX($A$67:$A$81,$C$67:$C$81,$E$67:E74)&lt;$F$57,E74+1,0)</f>
        <v>0</v>
      </c>
      <c r="F75" s="133" t="s">
        <v>89</v>
      </c>
      <c r="G75" s="1">
        <f>IF(MAX($A$67:$A$81,$C$67:$C$81,$E$67:$E$81,$G$67:G74)&lt;$F$57,G74+1,0)</f>
        <v>0</v>
      </c>
      <c r="H75" s="133" t="s">
        <v>90</v>
      </c>
      <c r="I75" s="1">
        <f>IF(MAX($A$67:$A$81,$C$67:$C$81,$E$67:$E$81,$G$67:$G$81,$I$67:I74)&lt;$F$57,I74+1,0)</f>
        <v>0</v>
      </c>
      <c r="J75" s="133" t="s">
        <v>91</v>
      </c>
      <c r="K75" s="135">
        <f>IF(MAX($A$67:$A$81,$C$67:$C$81,$E$67:$E$81,$G$67:$G$81,$I$67:$I$81,$K$67:K74)&lt;$F$57,K74+1,0)</f>
        <v>0</v>
      </c>
      <c r="L75" s="133" t="s">
        <v>92</v>
      </c>
      <c r="N75" s="10"/>
      <c r="O75" s="10"/>
      <c r="P75" s="10"/>
      <c r="Q75" s="10"/>
      <c r="R75" s="10"/>
      <c r="S75" s="10"/>
      <c r="T75" s="10"/>
      <c r="U75" s="10"/>
      <c r="V75" s="37"/>
      <c r="W75" s="37"/>
      <c r="X75" s="37"/>
      <c r="Y75" s="37"/>
      <c r="Z75" s="10"/>
      <c r="AA75" s="10"/>
      <c r="AB75" s="10"/>
      <c r="AC75" s="10"/>
      <c r="AD75" s="10"/>
    </row>
    <row r="76" spans="1:30" ht="25.5" customHeight="1">
      <c r="A76" s="1">
        <f>IF(MAX($A$67:A75)&lt;$F$57,A75+1,0)</f>
        <v>10</v>
      </c>
      <c r="B76" s="133" t="s">
        <v>93</v>
      </c>
      <c r="C76" s="1">
        <f>IF(MAX($A$67:$A$81,$C$67:C75)&lt;$F$57,C75+1,0)</f>
        <v>0</v>
      </c>
      <c r="D76" s="133" t="s">
        <v>94</v>
      </c>
      <c r="E76" s="1">
        <f>IF(MAX($A$67:$A$81,$C$67:$C$81,$E$67:E75)&lt;$F$57,E75+1,0)</f>
        <v>0</v>
      </c>
      <c r="F76" s="133" t="s">
        <v>95</v>
      </c>
      <c r="G76" s="1">
        <f>IF(MAX($A$67:$A$81,$C$67:$C$81,$E$67:$E$81,$G$67:G75)&lt;$F$57,G75+1,0)</f>
        <v>0</v>
      </c>
      <c r="H76" s="133" t="s">
        <v>96</v>
      </c>
      <c r="I76" s="1">
        <f>IF(MAX($A$67:$A$81,$C$67:$C$81,$E$67:$E$81,$G$67:$G$81,$I$67:I75)&lt;$F$57,I75+1,0)</f>
        <v>0</v>
      </c>
      <c r="J76" s="133" t="s">
        <v>97</v>
      </c>
      <c r="K76" s="135">
        <f>IF(MAX($A$67:$A$81,$C$67:$C$81,$E$67:$E$81,$G$67:$G$81,$I$67:$I$81,$K$67:K75)&lt;$F$57,K75+1,0)</f>
        <v>0</v>
      </c>
      <c r="L76" s="133" t="s">
        <v>98</v>
      </c>
      <c r="N76" s="10"/>
      <c r="O76" s="10"/>
      <c r="P76" s="10"/>
      <c r="Q76" s="10"/>
      <c r="R76" s="10"/>
      <c r="S76" s="10"/>
      <c r="T76" s="10"/>
      <c r="U76" s="10"/>
      <c r="V76" s="37"/>
      <c r="W76" s="37"/>
      <c r="X76" s="37"/>
      <c r="Y76" s="37"/>
      <c r="Z76" s="10"/>
      <c r="AA76" s="10"/>
      <c r="AB76" s="10"/>
      <c r="AC76" s="10"/>
      <c r="AD76" s="10"/>
    </row>
    <row r="77" spans="1:30" ht="25.5" customHeight="1">
      <c r="A77" s="1">
        <f>IF(MAX($A$67:A76)&lt;$F$57,A76+1,0)</f>
        <v>11</v>
      </c>
      <c r="B77" s="133" t="s">
        <v>99</v>
      </c>
      <c r="C77" s="1">
        <f>IF(MAX($A$67:$A$81,$C$67:C76)&lt;$F$57,C76+1,0)</f>
        <v>0</v>
      </c>
      <c r="D77" s="133" t="s">
        <v>100</v>
      </c>
      <c r="E77" s="1">
        <f>IF(MAX($A$67:$A$81,$C$67:$C$81,$E$67:E76)&lt;$F$57,E76+1,0)</f>
        <v>0</v>
      </c>
      <c r="F77" s="133" t="s">
        <v>101</v>
      </c>
      <c r="G77" s="1">
        <f>IF(MAX($A$67:$A$81,$C$67:$C$81,$E$67:$E$81,$G$67:G76)&lt;$F$57,G76+1,0)</f>
        <v>0</v>
      </c>
      <c r="H77" s="133" t="s">
        <v>102</v>
      </c>
      <c r="I77" s="1">
        <f>IF(MAX($A$67:$A$81,$C$67:$C$81,$E$67:$E$81,$G$67:$G$81,$I$67:I76)&lt;$F$57,I76+1,0)</f>
        <v>0</v>
      </c>
      <c r="J77" s="133" t="s">
        <v>103</v>
      </c>
      <c r="K77" s="135">
        <f>IF(MAX($A$67:$A$81,$C$67:$C$81,$E$67:$E$81,$G$67:$G$81,$I$67:$I$81,$K$67:K76)&lt;$F$57,K76+1,0)</f>
        <v>0</v>
      </c>
      <c r="L77" s="133" t="s">
        <v>104</v>
      </c>
      <c r="N77" s="10"/>
      <c r="O77" s="10"/>
      <c r="P77" s="10"/>
      <c r="Q77" s="10"/>
      <c r="R77" s="10"/>
      <c r="S77" s="10"/>
      <c r="T77" s="10"/>
      <c r="U77" s="10"/>
      <c r="V77" s="37"/>
      <c r="W77" s="37"/>
      <c r="X77" s="37"/>
      <c r="Y77" s="37"/>
      <c r="Z77" s="10"/>
      <c r="AA77" s="10"/>
      <c r="AB77" s="10"/>
      <c r="AC77" s="10"/>
      <c r="AD77" s="10"/>
    </row>
    <row r="78" spans="1:30" ht="25.5" customHeight="1">
      <c r="A78" s="1">
        <f>IF(MAX($A$67:A77)&lt;$F$57,A77+1,0)</f>
        <v>12</v>
      </c>
      <c r="B78" s="133" t="s">
        <v>105</v>
      </c>
      <c r="C78" s="1">
        <f>IF(MAX($A$67:$A$81,$C$67:C77)&lt;$F$57,C77+1,0)</f>
        <v>0</v>
      </c>
      <c r="D78" s="133" t="s">
        <v>106</v>
      </c>
      <c r="E78" s="1">
        <f>IF(MAX($A$67:$A$81,$C$67:$C$81,$E$67:E77)&lt;$F$57,E77+1,0)</f>
        <v>0</v>
      </c>
      <c r="F78" s="133" t="s">
        <v>107</v>
      </c>
      <c r="G78" s="1">
        <f>IF(MAX($A$67:$A$81,$C$67:$C$81,$E$67:$E$81,$G$67:G77)&lt;$F$57,G77+1,0)</f>
        <v>0</v>
      </c>
      <c r="H78" s="133" t="s">
        <v>108</v>
      </c>
      <c r="I78" s="1">
        <f>IF(MAX($A$67:$A$81,$C$67:$C$81,$E$67:$E$81,$G$67:$G$81,$I$67:I77)&lt;$F$57,I77+1,0)</f>
        <v>0</v>
      </c>
      <c r="J78" s="133" t="s">
        <v>109</v>
      </c>
      <c r="K78" s="135">
        <f>IF(MAX($A$67:$A$81,$C$67:$C$81,$E$67:$E$81,$G$67:$G$81,$I$67:$I$81,$K$67:K77)&lt;$F$57,K77+1,0)</f>
        <v>0</v>
      </c>
      <c r="L78" s="133" t="s">
        <v>110</v>
      </c>
      <c r="N78" s="10"/>
      <c r="O78" s="10"/>
      <c r="P78" s="10"/>
      <c r="Q78" s="10"/>
      <c r="R78" s="10"/>
      <c r="S78" s="10"/>
      <c r="T78" s="10"/>
      <c r="U78" s="10"/>
      <c r="V78" s="37"/>
      <c r="W78" s="37"/>
      <c r="X78" s="37"/>
      <c r="Y78" s="37"/>
      <c r="Z78" s="10"/>
      <c r="AA78" s="10"/>
      <c r="AB78" s="10"/>
      <c r="AC78" s="10"/>
      <c r="AD78" s="10"/>
    </row>
    <row r="79" spans="1:30" ht="25.5" customHeight="1">
      <c r="A79" s="1">
        <f>IF(MAX($A$67:A78)&lt;$F$57,A78+1,0)</f>
        <v>13</v>
      </c>
      <c r="B79" s="133" t="s">
        <v>111</v>
      </c>
      <c r="C79" s="1">
        <f>IF(MAX($A$67:$A$81,$C$67:C78)&lt;$F$57,C78+1,0)</f>
        <v>0</v>
      </c>
      <c r="D79" s="133" t="s">
        <v>112</v>
      </c>
      <c r="E79" s="1">
        <f>IF(MAX($A$67:$A$81,$C$67:$C$81,$E$67:E78)&lt;$F$57,E78+1,0)</f>
        <v>0</v>
      </c>
      <c r="F79" s="133" t="s">
        <v>113</v>
      </c>
      <c r="G79" s="1">
        <f>IF(MAX($A$67:$A$81,$C$67:$C$81,$E$67:$E$81,$G$67:G78)&lt;$F$57,G78+1,0)</f>
        <v>0</v>
      </c>
      <c r="H79" s="133" t="s">
        <v>114</v>
      </c>
      <c r="I79" s="1">
        <f>IF(MAX($A$67:$A$81,$C$67:$C$81,$E$67:$E$81,$G$67:$G$81,$I$67:I78)&lt;$F$57,I78+1,0)</f>
        <v>0</v>
      </c>
      <c r="J79" s="133" t="s">
        <v>115</v>
      </c>
      <c r="K79" s="135">
        <f>IF(MAX($A$67:$A$81,$C$67:$C$81,$E$67:$E$81,$G$67:$G$81,$I$67:$I$81,$K$67:K78)&lt;$F$57,K78+1,0)</f>
        <v>0</v>
      </c>
      <c r="L79" s="133" t="s">
        <v>116</v>
      </c>
      <c r="N79" s="10"/>
      <c r="O79" s="10"/>
      <c r="P79" s="10"/>
      <c r="Q79" s="10"/>
      <c r="R79" s="10"/>
      <c r="S79" s="10"/>
      <c r="T79" s="10"/>
      <c r="U79" s="10"/>
      <c r="V79" s="37"/>
      <c r="W79" s="37"/>
      <c r="X79" s="37"/>
      <c r="Y79" s="37"/>
      <c r="Z79" s="10"/>
      <c r="AA79" s="10"/>
      <c r="AB79" s="10"/>
      <c r="AC79" s="10"/>
      <c r="AD79" s="10"/>
    </row>
    <row r="80" spans="1:30" ht="25.5" customHeight="1">
      <c r="A80" s="1">
        <f>IF(MAX($A$67:A79)&lt;$F$57,A79+1,0)</f>
        <v>14</v>
      </c>
      <c r="B80" s="133" t="s">
        <v>117</v>
      </c>
      <c r="C80" s="1">
        <f>IF(MAX($A$67:$A$81,$C$67:C79)&lt;$F$57,C79+1,0)</f>
        <v>0</v>
      </c>
      <c r="D80" s="133" t="s">
        <v>118</v>
      </c>
      <c r="E80" s="1">
        <f>IF(MAX($A$67:$A$81,$C$67:$C$81,$E$67:E79)&lt;$F$57,E79+1,0)</f>
        <v>0</v>
      </c>
      <c r="F80" s="133" t="s">
        <v>119</v>
      </c>
      <c r="G80" s="1">
        <f>IF(MAX($A$67:$A$81,$C$67:$C$81,$E$67:$E$81,$G$67:G79)&lt;$F$57,G79+1,0)</f>
        <v>0</v>
      </c>
      <c r="H80" s="133" t="s">
        <v>120</v>
      </c>
      <c r="I80" s="1">
        <f>IF(MAX($A$67:$A$81,$C$67:$C$81,$E$67:$E$81,$G$67:$G$81,$I$67:I79)&lt;$F$57,I79+1,0)</f>
        <v>0</v>
      </c>
      <c r="J80" s="133" t="s">
        <v>121</v>
      </c>
      <c r="K80" s="135">
        <f>IF(MAX($A$67:$A$81,$C$67:$C$81,$E$67:$E$81,$G$67:$G$81,$I$67:$I$81,$K$67:K79)&lt;$F$57,K79+1,0)</f>
        <v>0</v>
      </c>
      <c r="L80" s="133" t="s">
        <v>122</v>
      </c>
      <c r="N80" s="10"/>
      <c r="O80" s="10"/>
      <c r="P80" s="10"/>
      <c r="Q80" s="10"/>
      <c r="R80" s="10"/>
      <c r="S80" s="10"/>
      <c r="T80" s="10"/>
      <c r="U80" s="10"/>
      <c r="V80" s="37"/>
      <c r="W80" s="37"/>
      <c r="X80" s="37"/>
      <c r="Y80" s="37"/>
      <c r="Z80" s="10"/>
      <c r="AA80" s="10"/>
      <c r="AB80" s="10"/>
      <c r="AC80" s="10"/>
      <c r="AD80" s="10"/>
    </row>
    <row r="81" spans="1:30" ht="25.5" customHeight="1">
      <c r="A81" s="1">
        <f>IF(MAX($A$67:A80)&lt;$F$57,A80+1,0)</f>
        <v>15</v>
      </c>
      <c r="B81" s="133" t="s">
        <v>123</v>
      </c>
      <c r="C81" s="1">
        <f>IF(MAX($A$67:$A$81,$C$67:C80)&lt;$F$57,C80+1,0)</f>
        <v>0</v>
      </c>
      <c r="D81" s="133" t="s">
        <v>124</v>
      </c>
      <c r="E81" s="1">
        <f>IF(MAX($A$67:$A$81,$C$67:$C$81,$E$67:E80)&lt;$F$57,E80+1,0)</f>
        <v>0</v>
      </c>
      <c r="F81" s="133" t="s">
        <v>125</v>
      </c>
      <c r="G81" s="1">
        <f>IF(MAX($A$67:$A$81,$C$67:$C$81,$E$67:$E$81,$G$67:G80)&lt;$F$57,G80+1,0)</f>
        <v>0</v>
      </c>
      <c r="H81" s="133" t="s">
        <v>126</v>
      </c>
      <c r="I81" s="1">
        <f>IF(MAX($A$67:$A$81,$C$67:$C$81,$E$67:$E$81,$G$67:$G$81,$I$67:I80)&lt;$F$57,I80+1,0)</f>
        <v>0</v>
      </c>
      <c r="J81" s="133" t="s">
        <v>127</v>
      </c>
      <c r="K81" s="135">
        <f>IF(MAX($A$67:$A$81,$C$67:$C$81,$E$67:$E$81,$G$67:$G$81,$I$67:$I$81,$K$67:K80)&lt;$F$57,K80+1,0)</f>
        <v>0</v>
      </c>
      <c r="L81" s="133" t="s">
        <v>128</v>
      </c>
      <c r="N81" s="10"/>
      <c r="O81" s="10"/>
      <c r="P81" s="10"/>
      <c r="Q81" s="10"/>
      <c r="R81" s="10"/>
      <c r="S81" s="10"/>
      <c r="T81" s="10"/>
      <c r="U81" s="10"/>
      <c r="V81" s="37"/>
      <c r="W81" s="37"/>
      <c r="X81" s="37"/>
      <c r="Y81" s="37"/>
      <c r="Z81" s="10"/>
      <c r="AA81" s="10"/>
      <c r="AB81" s="10"/>
      <c r="AC81" s="10"/>
      <c r="AD81" s="10"/>
    </row>
    <row r="82" spans="1:30" ht="25.5" customHeight="1">
      <c r="D82" s="5"/>
      <c r="E82" s="4"/>
      <c r="F82" s="4"/>
      <c r="N82" s="10"/>
      <c r="O82" s="10"/>
      <c r="P82" s="10"/>
      <c r="Q82" s="10"/>
      <c r="R82" s="10"/>
      <c r="S82" s="10"/>
      <c r="T82" s="10"/>
      <c r="U82" s="10"/>
      <c r="V82" s="37"/>
      <c r="W82" s="37"/>
      <c r="X82" s="37"/>
      <c r="Y82" s="37"/>
      <c r="Z82" s="10"/>
      <c r="AA82" s="10"/>
      <c r="AB82" s="10"/>
      <c r="AC82" s="10"/>
      <c r="AD82" s="10"/>
    </row>
    <row r="83" spans="1:30" ht="25.5" customHeight="1">
      <c r="A83" s="213" t="s">
        <v>129</v>
      </c>
      <c r="B83" s="213"/>
      <c r="C83" s="213"/>
      <c r="D83" s="213"/>
      <c r="E83" s="213"/>
      <c r="F83" s="213"/>
      <c r="G83" s="213"/>
      <c r="H83" s="213"/>
      <c r="I83" s="213"/>
      <c r="J83" s="213"/>
    </row>
    <row r="84" spans="1:30" ht="25.5" customHeight="1">
      <c r="A84" s="213"/>
      <c r="B84" s="213"/>
      <c r="C84" s="213"/>
      <c r="D84" s="213"/>
      <c r="E84" s="213"/>
      <c r="F84" s="213"/>
      <c r="G84" s="213"/>
      <c r="H84" s="213"/>
      <c r="I84" s="213"/>
      <c r="J84" s="213"/>
    </row>
    <row r="85" spans="1:30" ht="35.25" customHeight="1">
      <c r="A85" s="209" t="str">
        <f>B17</f>
        <v>BOYS</v>
      </c>
      <c r="B85" s="210"/>
      <c r="C85" s="210"/>
      <c r="D85" s="210"/>
      <c r="E85" s="211"/>
      <c r="F85" s="212" t="str">
        <f>H17</f>
        <v>GIRLS</v>
      </c>
      <c r="G85" s="212"/>
      <c r="H85" s="212"/>
      <c r="I85" s="212"/>
      <c r="J85" s="212"/>
    </row>
    <row r="86" spans="1:30" ht="25.5" customHeight="1">
      <c r="A86" s="231" t="s">
        <v>8</v>
      </c>
      <c r="B86" s="232" t="s">
        <v>18</v>
      </c>
      <c r="C86" s="233"/>
      <c r="D86" s="234"/>
      <c r="E86" s="230" t="s">
        <v>19</v>
      </c>
      <c r="F86" s="223" t="s">
        <v>8</v>
      </c>
      <c r="G86" s="225" t="s">
        <v>18</v>
      </c>
      <c r="H86" s="226"/>
      <c r="I86" s="227"/>
      <c r="J86" s="228" t="s">
        <v>19</v>
      </c>
    </row>
    <row r="87" spans="1:30" ht="25.5" customHeight="1">
      <c r="A87" s="224"/>
      <c r="B87" s="38">
        <f>C7</f>
        <v>10</v>
      </c>
      <c r="C87" s="39">
        <f>C8</f>
        <v>11</v>
      </c>
      <c r="D87" s="40">
        <f>C9</f>
        <v>12</v>
      </c>
      <c r="E87" s="230"/>
      <c r="F87" s="224"/>
      <c r="G87" s="38">
        <f>B87</f>
        <v>10</v>
      </c>
      <c r="H87" s="39">
        <f>C87</f>
        <v>11</v>
      </c>
      <c r="I87" s="40">
        <f>D87</f>
        <v>12</v>
      </c>
      <c r="J87" s="229"/>
    </row>
    <row r="88" spans="1:30" ht="25.5" customHeight="1">
      <c r="A88" s="11">
        <f>IF(E88=0,0,1)</f>
        <v>1</v>
      </c>
      <c r="B88" s="56">
        <f>IF($I$8="MANUAL",B139,WORKSHEET!B4949+WORKSHEET!R4949)</f>
        <v>14</v>
      </c>
      <c r="C88" s="132">
        <f>IF($I$8="MANUAL",C139,WORKSHEET!C4949+WORKSHEET!S4949)</f>
        <v>7</v>
      </c>
      <c r="D88" s="54">
        <f>IF($I$8="MANUAL",D139,WORKSHEET!D4949+WORKSHEET!T4949)</f>
        <v>8</v>
      </c>
      <c r="E88" s="41">
        <f t="shared" ref="E88:E132" si="6">SUM(B88:D88)</f>
        <v>29</v>
      </c>
      <c r="F88" s="11">
        <f>IF(J88=0,0,MAX(A88:A132)+1)</f>
        <v>12</v>
      </c>
      <c r="G88" s="56">
        <f>IF($I$8="MANUAL",I139,WORKSHEET!G4949+WORKSHEET!AC4949)</f>
        <v>15</v>
      </c>
      <c r="H88" s="132">
        <f>IF($I$8="MANUAL",J139,WORKSHEET!H4949+WORKSHEET!AD4949)</f>
        <v>8</v>
      </c>
      <c r="I88" s="54">
        <f>IF($I$8="MANUAL",K139,WORKSHEET!I4949+WORKSHEET!AE4949)</f>
        <v>7</v>
      </c>
      <c r="J88" s="41">
        <f t="shared" ref="J88:J132" si="7">SUM(G88:I88)</f>
        <v>30</v>
      </c>
    </row>
    <row r="89" spans="1:30" ht="25.5" customHeight="1">
      <c r="A89" s="11">
        <f>IF(E89=0,0,A88+1)</f>
        <v>2</v>
      </c>
      <c r="B89" s="56">
        <f>IF($I$8="MANUAL",B140,WORKSHEET!B4950+WORKSHEET!R4950)</f>
        <v>14</v>
      </c>
      <c r="C89" s="132">
        <f>IF($I$8="MANUAL",C140,WORKSHEET!C4950+WORKSHEET!S4950)</f>
        <v>7</v>
      </c>
      <c r="D89" s="54">
        <f>IF($I$8="MANUAL",D140,WORKSHEET!D4950+WORKSHEET!T4950)</f>
        <v>8</v>
      </c>
      <c r="E89" s="42">
        <f t="shared" si="6"/>
        <v>29</v>
      </c>
      <c r="F89" s="11">
        <f>IF(J89=0,0,F88+1)</f>
        <v>13</v>
      </c>
      <c r="G89" s="56">
        <f>IF($I$8="MANUAL",I140,WORKSHEET!G4950+WORKSHEET!AC4950)</f>
        <v>15</v>
      </c>
      <c r="H89" s="132">
        <f>IF($I$8="MANUAL",J140,WORKSHEET!H4950+WORKSHEET!AD4950)</f>
        <v>8</v>
      </c>
      <c r="I89" s="54">
        <f>IF($I$8="MANUAL",K140,WORKSHEET!I4950+WORKSHEET!AE4950)</f>
        <v>7</v>
      </c>
      <c r="J89" s="42">
        <f t="shared" si="7"/>
        <v>30</v>
      </c>
    </row>
    <row r="90" spans="1:30" ht="25.5" customHeight="1">
      <c r="A90" s="11">
        <f t="shared" ref="A90:A132" si="8">IF(E90=0,0,A89+1)</f>
        <v>3</v>
      </c>
      <c r="B90" s="56">
        <f>IF($I$8="MANUAL",B141,WORKSHEET!B4951+WORKSHEET!R4951)</f>
        <v>14</v>
      </c>
      <c r="C90" s="132">
        <f>IF($I$8="MANUAL",C141,WORKSHEET!C4951+WORKSHEET!S4951)</f>
        <v>7</v>
      </c>
      <c r="D90" s="54">
        <f>IF($I$8="MANUAL",D141,WORKSHEET!D4951+WORKSHEET!T4951)</f>
        <v>8</v>
      </c>
      <c r="E90" s="42">
        <f t="shared" si="6"/>
        <v>29</v>
      </c>
      <c r="F90" s="11">
        <f t="shared" ref="F90:F131" si="9">IF(J90=0,0,F89+1)</f>
        <v>14</v>
      </c>
      <c r="G90" s="56">
        <f>IF($I$8="MANUAL",I141,WORKSHEET!G4951+WORKSHEET!AC4951)</f>
        <v>15</v>
      </c>
      <c r="H90" s="132">
        <f>IF($I$8="MANUAL",J141,WORKSHEET!H4951+WORKSHEET!AD4951)</f>
        <v>8</v>
      </c>
      <c r="I90" s="54">
        <f>IF($I$8="MANUAL",K141,WORKSHEET!I4951+WORKSHEET!AE4951)</f>
        <v>7</v>
      </c>
      <c r="J90" s="42">
        <f t="shared" si="7"/>
        <v>30</v>
      </c>
    </row>
    <row r="91" spans="1:30" ht="25.5" customHeight="1">
      <c r="A91" s="11">
        <f t="shared" si="8"/>
        <v>4</v>
      </c>
      <c r="B91" s="56">
        <f>IF($I$8="MANUAL",B142,WORKSHEET!B4952+WORKSHEET!R4952)</f>
        <v>14</v>
      </c>
      <c r="C91" s="132">
        <f>IF($I$8="MANUAL",C142,WORKSHEET!C4952+WORKSHEET!S4952)</f>
        <v>7</v>
      </c>
      <c r="D91" s="54">
        <f>IF($I$8="MANUAL",D142,WORKSHEET!D4952+WORKSHEET!T4952)</f>
        <v>8</v>
      </c>
      <c r="E91" s="42">
        <f t="shared" si="6"/>
        <v>29</v>
      </c>
      <c r="F91" s="11">
        <f t="shared" si="9"/>
        <v>15</v>
      </c>
      <c r="G91" s="56">
        <f>IF($I$8="MANUAL",I142,WORKSHEET!G4952+WORKSHEET!AC4952)</f>
        <v>15</v>
      </c>
      <c r="H91" s="132">
        <f>IF($I$8="MANUAL",J142,WORKSHEET!H4952+WORKSHEET!AD4952)</f>
        <v>8</v>
      </c>
      <c r="I91" s="54">
        <f>IF($I$8="MANUAL",K142,WORKSHEET!I4952+WORKSHEET!AE4952)</f>
        <v>7</v>
      </c>
      <c r="J91" s="42">
        <f t="shared" si="7"/>
        <v>30</v>
      </c>
    </row>
    <row r="92" spans="1:30" ht="25.5" customHeight="1">
      <c r="A92" s="11">
        <f t="shared" si="8"/>
        <v>5</v>
      </c>
      <c r="B92" s="56">
        <f>IF($I$8="MANUAL",B143,WORKSHEET!B4953+WORKSHEET!R4953)</f>
        <v>14</v>
      </c>
      <c r="C92" s="132">
        <f>IF($I$8="MANUAL",C143,WORKSHEET!C4953+WORKSHEET!S4953)</f>
        <v>7</v>
      </c>
      <c r="D92" s="54">
        <f>IF($I$8="MANUAL",D143,WORKSHEET!D4953+WORKSHEET!T4953)</f>
        <v>8</v>
      </c>
      <c r="E92" s="42">
        <f t="shared" si="6"/>
        <v>29</v>
      </c>
      <c r="F92" s="11">
        <f t="shared" si="9"/>
        <v>16</v>
      </c>
      <c r="G92" s="56">
        <f>IF($I$8="MANUAL",I143,WORKSHEET!G4953+WORKSHEET!AC4953)</f>
        <v>15</v>
      </c>
      <c r="H92" s="132">
        <f>IF($I$8="MANUAL",J143,WORKSHEET!H4953+WORKSHEET!AD4953)</f>
        <v>8</v>
      </c>
      <c r="I92" s="54">
        <f>IF($I$8="MANUAL",K143,WORKSHEET!I4953+WORKSHEET!AE4953)</f>
        <v>7</v>
      </c>
      <c r="J92" s="42">
        <f t="shared" si="7"/>
        <v>30</v>
      </c>
    </row>
    <row r="93" spans="1:30" ht="25.5" customHeight="1">
      <c r="A93" s="11">
        <f t="shared" si="8"/>
        <v>6</v>
      </c>
      <c r="B93" s="56">
        <f>IF($I$8="MANUAL",B144,WORKSHEET!B4954+WORKSHEET!R4954)</f>
        <v>14</v>
      </c>
      <c r="C93" s="132">
        <f>IF($I$8="MANUAL",C144,WORKSHEET!C4954+WORKSHEET!S4954)</f>
        <v>7</v>
      </c>
      <c r="D93" s="54">
        <f>IF($I$8="MANUAL",D144,WORKSHEET!D4954+WORKSHEET!T4954)</f>
        <v>8</v>
      </c>
      <c r="E93" s="42">
        <f t="shared" si="6"/>
        <v>29</v>
      </c>
      <c r="F93" s="11">
        <f t="shared" si="9"/>
        <v>17</v>
      </c>
      <c r="G93" s="56">
        <f>IF($I$8="MANUAL",I144,WORKSHEET!G4954+WORKSHEET!AC4954)</f>
        <v>15</v>
      </c>
      <c r="H93" s="132">
        <f>IF($I$8="MANUAL",J144,WORKSHEET!H4954+WORKSHEET!AD4954)</f>
        <v>7</v>
      </c>
      <c r="I93" s="54">
        <f>IF($I$8="MANUAL",K144,WORKSHEET!I4954+WORKSHEET!AE4954)</f>
        <v>7</v>
      </c>
      <c r="J93" s="42">
        <f t="shared" si="7"/>
        <v>29</v>
      </c>
    </row>
    <row r="94" spans="1:30" ht="25.5" customHeight="1">
      <c r="A94" s="11">
        <f t="shared" si="8"/>
        <v>7</v>
      </c>
      <c r="B94" s="56">
        <f>IF($I$8="MANUAL",B145,WORKSHEET!B4955+WORKSHEET!R4955)</f>
        <v>14</v>
      </c>
      <c r="C94" s="132">
        <f>IF($I$8="MANUAL",C145,WORKSHEET!C4955+WORKSHEET!S4955)</f>
        <v>7</v>
      </c>
      <c r="D94" s="54">
        <f>IF($I$8="MANUAL",D145,WORKSHEET!D4955+WORKSHEET!T4955)</f>
        <v>8</v>
      </c>
      <c r="E94" s="42">
        <f t="shared" si="6"/>
        <v>29</v>
      </c>
      <c r="F94" s="11">
        <f t="shared" si="9"/>
        <v>18</v>
      </c>
      <c r="G94" s="56">
        <f>IF($I$8="MANUAL",I145,WORKSHEET!G4955+WORKSHEET!AC4955)</f>
        <v>15</v>
      </c>
      <c r="H94" s="132">
        <f>IF($I$8="MANUAL",J145,WORKSHEET!H4955+WORKSHEET!AD4955)</f>
        <v>7</v>
      </c>
      <c r="I94" s="54">
        <f>IF($I$8="MANUAL",K145,WORKSHEET!I4955+WORKSHEET!AE4955)</f>
        <v>7</v>
      </c>
      <c r="J94" s="42">
        <f t="shared" si="7"/>
        <v>29</v>
      </c>
    </row>
    <row r="95" spans="1:30" ht="25.5" customHeight="1">
      <c r="A95" s="11">
        <f t="shared" si="8"/>
        <v>8</v>
      </c>
      <c r="B95" s="56">
        <f>IF($I$8="MANUAL",B146,WORKSHEET!B4956+WORKSHEET!R4956)</f>
        <v>13</v>
      </c>
      <c r="C95" s="132">
        <f>IF($I$8="MANUAL",C146,WORKSHEET!C4956+WORKSHEET!S4956)</f>
        <v>7</v>
      </c>
      <c r="D95" s="54">
        <f>IF($I$8="MANUAL",D146,WORKSHEET!D4956+WORKSHEET!T4956)</f>
        <v>8</v>
      </c>
      <c r="E95" s="42">
        <f t="shared" si="6"/>
        <v>28</v>
      </c>
      <c r="F95" s="11">
        <f t="shared" si="9"/>
        <v>19</v>
      </c>
      <c r="G95" s="56">
        <f>IF($I$8="MANUAL",I146,WORKSHEET!G4956+WORKSHEET!AC4956)</f>
        <v>15</v>
      </c>
      <c r="H95" s="132">
        <f>IF($I$8="MANUAL",J146,WORKSHEET!H4956+WORKSHEET!AD4956)</f>
        <v>7</v>
      </c>
      <c r="I95" s="54">
        <f>IF($I$8="MANUAL",K146,WORKSHEET!I4956+WORKSHEET!AE4956)</f>
        <v>7</v>
      </c>
      <c r="J95" s="42">
        <f t="shared" si="7"/>
        <v>29</v>
      </c>
    </row>
    <row r="96" spans="1:30" ht="25.5" customHeight="1">
      <c r="A96" s="11">
        <f t="shared" si="8"/>
        <v>9</v>
      </c>
      <c r="B96" s="56">
        <f>IF($I$8="MANUAL",B147,WORKSHEET!B4957+WORKSHEET!R4957)</f>
        <v>13</v>
      </c>
      <c r="C96" s="132">
        <f>IF($I$8="MANUAL",C147,WORKSHEET!C4957+WORKSHEET!S4957)</f>
        <v>7</v>
      </c>
      <c r="D96" s="54">
        <f>IF($I$8="MANUAL",D147,WORKSHEET!D4957+WORKSHEET!T4957)</f>
        <v>7</v>
      </c>
      <c r="E96" s="42">
        <f t="shared" si="6"/>
        <v>27</v>
      </c>
      <c r="F96" s="11">
        <f t="shared" si="9"/>
        <v>20</v>
      </c>
      <c r="G96" s="56">
        <f>IF($I$8="MANUAL",I147,WORKSHEET!G4957+WORKSHEET!AC4957)</f>
        <v>15</v>
      </c>
      <c r="H96" s="132">
        <f>IF($I$8="MANUAL",J147,WORKSHEET!H4957+WORKSHEET!AD4957)</f>
        <v>7</v>
      </c>
      <c r="I96" s="54">
        <f>IF($I$8="MANUAL",K147,WORKSHEET!I4957+WORKSHEET!AE4957)</f>
        <v>7</v>
      </c>
      <c r="J96" s="42">
        <f t="shared" si="7"/>
        <v>29</v>
      </c>
    </row>
    <row r="97" spans="1:10" ht="25.5" customHeight="1">
      <c r="A97" s="11">
        <f t="shared" si="8"/>
        <v>10</v>
      </c>
      <c r="B97" s="56">
        <f>IF($I$8="MANUAL",B148,WORKSHEET!B4958+WORKSHEET!R4958)</f>
        <v>13</v>
      </c>
      <c r="C97" s="132">
        <f>IF($I$8="MANUAL",C148,WORKSHEET!C4958+WORKSHEET!S4958)</f>
        <v>6</v>
      </c>
      <c r="D97" s="54">
        <f>IF($I$8="MANUAL",D148,WORKSHEET!D4958+WORKSHEET!T4958)</f>
        <v>7</v>
      </c>
      <c r="E97" s="42">
        <f t="shared" si="6"/>
        <v>26</v>
      </c>
      <c r="F97" s="11">
        <f t="shared" si="9"/>
        <v>21</v>
      </c>
      <c r="G97" s="56">
        <f>IF($I$8="MANUAL",I148,WORKSHEET!G4958+WORKSHEET!AC4958)</f>
        <v>15</v>
      </c>
      <c r="H97" s="132">
        <f>IF($I$8="MANUAL",J148,WORKSHEET!H4958+WORKSHEET!AD4958)</f>
        <v>7</v>
      </c>
      <c r="I97" s="54">
        <f>IF($I$8="MANUAL",K148,WORKSHEET!I4958+WORKSHEET!AE4958)</f>
        <v>7</v>
      </c>
      <c r="J97" s="42">
        <f t="shared" si="7"/>
        <v>29</v>
      </c>
    </row>
    <row r="98" spans="1:10" ht="25.5" customHeight="1">
      <c r="A98" s="11">
        <f t="shared" si="8"/>
        <v>11</v>
      </c>
      <c r="B98" s="56">
        <f>IF($I$8="MANUAL",B149,WORKSHEET!B4959+WORKSHEET!R4959)</f>
        <v>13</v>
      </c>
      <c r="C98" s="132">
        <f>IF($I$8="MANUAL",C149,WORKSHEET!C4959+WORKSHEET!S4959)</f>
        <v>6</v>
      </c>
      <c r="D98" s="54">
        <f>IF($I$8="MANUAL",D149,WORKSHEET!D4959+WORKSHEET!T4959)</f>
        <v>7</v>
      </c>
      <c r="E98" s="42">
        <f t="shared" si="6"/>
        <v>26</v>
      </c>
      <c r="F98" s="11">
        <f t="shared" si="9"/>
        <v>0</v>
      </c>
      <c r="G98" s="56">
        <f>IF($I$8="MANUAL",I149,WORKSHEET!G4959+WORKSHEET!AC4959)</f>
        <v>0</v>
      </c>
      <c r="H98" s="132">
        <f>IF($I$8="MANUAL",J149,WORKSHEET!H4959+WORKSHEET!AD4959)</f>
        <v>0</v>
      </c>
      <c r="I98" s="54">
        <f>IF($I$8="MANUAL",K149,WORKSHEET!I4959+WORKSHEET!AE4959)</f>
        <v>0</v>
      </c>
      <c r="J98" s="42">
        <f t="shared" si="7"/>
        <v>0</v>
      </c>
    </row>
    <row r="99" spans="1:10" ht="25.5" customHeight="1">
      <c r="A99" s="11">
        <f t="shared" si="8"/>
        <v>0</v>
      </c>
      <c r="B99" s="56">
        <f>IF($I$8="MANUAL",B150,WORKSHEET!B4960+WORKSHEET!R4960)</f>
        <v>0</v>
      </c>
      <c r="C99" s="132">
        <f>IF($I$8="MANUAL",C150,WORKSHEET!C4960+WORKSHEET!S4960)</f>
        <v>0</v>
      </c>
      <c r="D99" s="54">
        <f>IF($I$8="MANUAL",D150,WORKSHEET!D4960+WORKSHEET!T4960)</f>
        <v>0</v>
      </c>
      <c r="E99" s="42">
        <f t="shared" si="6"/>
        <v>0</v>
      </c>
      <c r="F99" s="11">
        <f t="shared" si="9"/>
        <v>0</v>
      </c>
      <c r="G99" s="56">
        <f>IF($I$8="MANUAL",I150,WORKSHEET!G4960+WORKSHEET!AC4960)</f>
        <v>0</v>
      </c>
      <c r="H99" s="132">
        <f>IF($I$8="MANUAL",J150,WORKSHEET!H4960+WORKSHEET!AD4960)</f>
        <v>0</v>
      </c>
      <c r="I99" s="54">
        <f>IF($I$8="MANUAL",K150,WORKSHEET!I4960+WORKSHEET!AE4960)</f>
        <v>0</v>
      </c>
      <c r="J99" s="42">
        <f t="shared" si="7"/>
        <v>0</v>
      </c>
    </row>
    <row r="100" spans="1:10" ht="25.5" customHeight="1">
      <c r="A100" s="11">
        <f t="shared" si="8"/>
        <v>0</v>
      </c>
      <c r="B100" s="56">
        <f>IF($I$8="MANUAL",B151,WORKSHEET!B4961+WORKSHEET!R4961)</f>
        <v>0</v>
      </c>
      <c r="C100" s="132">
        <f>IF($I$8="MANUAL",C151,WORKSHEET!C4961+WORKSHEET!S4961)</f>
        <v>0</v>
      </c>
      <c r="D100" s="54">
        <f>IF($I$8="MANUAL",D151,WORKSHEET!D4961+WORKSHEET!T4961)</f>
        <v>0</v>
      </c>
      <c r="E100" s="42">
        <f t="shared" si="6"/>
        <v>0</v>
      </c>
      <c r="F100" s="11">
        <f t="shared" si="9"/>
        <v>0</v>
      </c>
      <c r="G100" s="56">
        <f>IF($I$8="MANUAL",I151,WORKSHEET!G4961+WORKSHEET!AC4961)</f>
        <v>0</v>
      </c>
      <c r="H100" s="132">
        <f>IF($I$8="MANUAL",J151,WORKSHEET!H4961+WORKSHEET!AD4961)</f>
        <v>0</v>
      </c>
      <c r="I100" s="54">
        <f>IF($I$8="MANUAL",K151,WORKSHEET!I4961+WORKSHEET!AE4961)</f>
        <v>0</v>
      </c>
      <c r="J100" s="42">
        <f t="shared" si="7"/>
        <v>0</v>
      </c>
    </row>
    <row r="101" spans="1:10" ht="25.5" customHeight="1">
      <c r="A101" s="11">
        <f t="shared" si="8"/>
        <v>0</v>
      </c>
      <c r="B101" s="56">
        <f>IF($I$8="MANUAL",B152,WORKSHEET!B4962+WORKSHEET!R4962)</f>
        <v>0</v>
      </c>
      <c r="C101" s="132">
        <f>IF($I$8="MANUAL",C152,WORKSHEET!C4962+WORKSHEET!S4962)</f>
        <v>0</v>
      </c>
      <c r="D101" s="54">
        <f>IF($I$8="MANUAL",D152,WORKSHEET!D4962+WORKSHEET!T4962)</f>
        <v>0</v>
      </c>
      <c r="E101" s="42">
        <f t="shared" si="6"/>
        <v>0</v>
      </c>
      <c r="F101" s="11">
        <f t="shared" si="9"/>
        <v>0</v>
      </c>
      <c r="G101" s="56">
        <f>IF($I$8="MANUAL",I152,WORKSHEET!G4962+WORKSHEET!AC4962)</f>
        <v>0</v>
      </c>
      <c r="H101" s="132">
        <f>IF($I$8="MANUAL",J152,WORKSHEET!H4962+WORKSHEET!AD4962)</f>
        <v>0</v>
      </c>
      <c r="I101" s="54">
        <f>IF($I$8="MANUAL",K152,WORKSHEET!I4962+WORKSHEET!AE4962)</f>
        <v>0</v>
      </c>
      <c r="J101" s="42">
        <f t="shared" si="7"/>
        <v>0</v>
      </c>
    </row>
    <row r="102" spans="1:10" ht="25.5" customHeight="1">
      <c r="A102" s="11">
        <f t="shared" si="8"/>
        <v>0</v>
      </c>
      <c r="B102" s="56">
        <f>IF($I$8="MANUAL",B153,WORKSHEET!B4963+WORKSHEET!R4963)</f>
        <v>0</v>
      </c>
      <c r="C102" s="132">
        <f>IF($I$8="MANUAL",C153,WORKSHEET!C4963+WORKSHEET!S4963)</f>
        <v>0</v>
      </c>
      <c r="D102" s="54">
        <f>IF($I$8="MANUAL",D153,WORKSHEET!D4963+WORKSHEET!T4963)</f>
        <v>0</v>
      </c>
      <c r="E102" s="42">
        <f t="shared" si="6"/>
        <v>0</v>
      </c>
      <c r="F102" s="11">
        <f t="shared" si="9"/>
        <v>0</v>
      </c>
      <c r="G102" s="56">
        <f>IF($I$8="MANUAL",I153,WORKSHEET!G4963+WORKSHEET!AC4963)</f>
        <v>0</v>
      </c>
      <c r="H102" s="132">
        <f>IF($I$8="MANUAL",J153,WORKSHEET!H4963+WORKSHEET!AD4963)</f>
        <v>0</v>
      </c>
      <c r="I102" s="54">
        <f>IF($I$8="MANUAL",K153,WORKSHEET!I4963+WORKSHEET!AE4963)</f>
        <v>0</v>
      </c>
      <c r="J102" s="42">
        <f t="shared" si="7"/>
        <v>0</v>
      </c>
    </row>
    <row r="103" spans="1:10" ht="25.5" customHeight="1">
      <c r="A103" s="11">
        <f t="shared" si="8"/>
        <v>0</v>
      </c>
      <c r="B103" s="56">
        <f>IF($I$8="MANUAL",B154,WORKSHEET!B4964+WORKSHEET!R4964)</f>
        <v>0</v>
      </c>
      <c r="C103" s="132">
        <f>IF($I$8="MANUAL",C154,WORKSHEET!C4964+WORKSHEET!S4964)</f>
        <v>0</v>
      </c>
      <c r="D103" s="54">
        <f>IF($I$8="MANUAL",D154,WORKSHEET!D4964+WORKSHEET!T4964)</f>
        <v>0</v>
      </c>
      <c r="E103" s="42">
        <f t="shared" si="6"/>
        <v>0</v>
      </c>
      <c r="F103" s="11">
        <f t="shared" si="9"/>
        <v>0</v>
      </c>
      <c r="G103" s="56">
        <f>IF($I$8="MANUAL",I154,WORKSHEET!G4964+WORKSHEET!AC4964)</f>
        <v>0</v>
      </c>
      <c r="H103" s="132">
        <f>IF($I$8="MANUAL",J154,WORKSHEET!H4964+WORKSHEET!AD4964)</f>
        <v>0</v>
      </c>
      <c r="I103" s="54">
        <f>IF($I$8="MANUAL",K154,WORKSHEET!I4964+WORKSHEET!AE4964)</f>
        <v>0</v>
      </c>
      <c r="J103" s="42">
        <f t="shared" si="7"/>
        <v>0</v>
      </c>
    </row>
    <row r="104" spans="1:10" ht="25.5" customHeight="1">
      <c r="A104" s="11">
        <f t="shared" si="8"/>
        <v>0</v>
      </c>
      <c r="B104" s="56">
        <f>IF($I$8="MANUAL",B155,WORKSHEET!B4965+WORKSHEET!R4965)</f>
        <v>0</v>
      </c>
      <c r="C104" s="132">
        <f>IF($I$8="MANUAL",C155,WORKSHEET!C4965+WORKSHEET!S4965)</f>
        <v>0</v>
      </c>
      <c r="D104" s="54">
        <f>IF($I$8="MANUAL",D155,WORKSHEET!D4965+WORKSHEET!T4965)</f>
        <v>0</v>
      </c>
      <c r="E104" s="42">
        <f t="shared" si="6"/>
        <v>0</v>
      </c>
      <c r="F104" s="11">
        <f t="shared" si="9"/>
        <v>0</v>
      </c>
      <c r="G104" s="56">
        <f>IF($I$8="MANUAL",I155,WORKSHEET!G4965+WORKSHEET!AC4965)</f>
        <v>0</v>
      </c>
      <c r="H104" s="132">
        <f>IF($I$8="MANUAL",J155,WORKSHEET!H4965+WORKSHEET!AD4965)</f>
        <v>0</v>
      </c>
      <c r="I104" s="54">
        <f>IF($I$8="MANUAL",K155,WORKSHEET!I4965+WORKSHEET!AE4965)</f>
        <v>0</v>
      </c>
      <c r="J104" s="42">
        <f t="shared" si="7"/>
        <v>0</v>
      </c>
    </row>
    <row r="105" spans="1:10" ht="25.5" customHeight="1">
      <c r="A105" s="11">
        <f t="shared" si="8"/>
        <v>0</v>
      </c>
      <c r="B105" s="56">
        <f>IF($I$8="MANUAL",B156,WORKSHEET!B4966+WORKSHEET!R4966)</f>
        <v>0</v>
      </c>
      <c r="C105" s="132">
        <f>IF($I$8="MANUAL",C156,WORKSHEET!C4966+WORKSHEET!S4966)</f>
        <v>0</v>
      </c>
      <c r="D105" s="54">
        <f>IF($I$8="MANUAL",D156,WORKSHEET!D4966+WORKSHEET!T4966)</f>
        <v>0</v>
      </c>
      <c r="E105" s="42">
        <f t="shared" si="6"/>
        <v>0</v>
      </c>
      <c r="F105" s="11">
        <f t="shared" si="9"/>
        <v>0</v>
      </c>
      <c r="G105" s="56">
        <f>IF($I$8="MANUAL",I156,WORKSHEET!G4966+WORKSHEET!AC4966)</f>
        <v>0</v>
      </c>
      <c r="H105" s="132">
        <f>IF($I$8="MANUAL",J156,WORKSHEET!H4966+WORKSHEET!AD4966)</f>
        <v>0</v>
      </c>
      <c r="I105" s="54">
        <f>IF($I$8="MANUAL",K156,WORKSHEET!I4966+WORKSHEET!AE4966)</f>
        <v>0</v>
      </c>
      <c r="J105" s="42">
        <f t="shared" si="7"/>
        <v>0</v>
      </c>
    </row>
    <row r="106" spans="1:10" ht="25.5" customHeight="1">
      <c r="A106" s="11">
        <f t="shared" si="8"/>
        <v>0</v>
      </c>
      <c r="B106" s="56">
        <f>IF($I$8="MANUAL",B157,WORKSHEET!B4967+WORKSHEET!R4967)</f>
        <v>0</v>
      </c>
      <c r="C106" s="132">
        <f>IF($I$8="MANUAL",C157,WORKSHEET!C4967+WORKSHEET!S4967)</f>
        <v>0</v>
      </c>
      <c r="D106" s="54">
        <f>IF($I$8="MANUAL",D157,WORKSHEET!D4967+WORKSHEET!T4967)</f>
        <v>0</v>
      </c>
      <c r="E106" s="42">
        <f t="shared" si="6"/>
        <v>0</v>
      </c>
      <c r="F106" s="11">
        <f t="shared" si="9"/>
        <v>0</v>
      </c>
      <c r="G106" s="56">
        <f>IF($I$8="MANUAL",I157,WORKSHEET!G4967+WORKSHEET!AC4967)</f>
        <v>0</v>
      </c>
      <c r="H106" s="132">
        <f>IF($I$8="MANUAL",J157,WORKSHEET!H4967+WORKSHEET!AD4967)</f>
        <v>0</v>
      </c>
      <c r="I106" s="54">
        <f>IF($I$8="MANUAL",K157,WORKSHEET!I4967+WORKSHEET!AE4967)</f>
        <v>0</v>
      </c>
      <c r="J106" s="42">
        <f t="shared" si="7"/>
        <v>0</v>
      </c>
    </row>
    <row r="107" spans="1:10" ht="25.5" customHeight="1">
      <c r="A107" s="11">
        <f t="shared" si="8"/>
        <v>0</v>
      </c>
      <c r="B107" s="56">
        <f>IF($I$8="MANUAL",B158,WORKSHEET!B4968+WORKSHEET!R4968)</f>
        <v>0</v>
      </c>
      <c r="C107" s="132">
        <f>IF($I$8="MANUAL",C158,WORKSHEET!C4968+WORKSHEET!S4968)</f>
        <v>0</v>
      </c>
      <c r="D107" s="54">
        <f>IF($I$8="MANUAL",D158,WORKSHEET!D4968+WORKSHEET!T4968)</f>
        <v>0</v>
      </c>
      <c r="E107" s="42">
        <f t="shared" si="6"/>
        <v>0</v>
      </c>
      <c r="F107" s="11">
        <f t="shared" si="9"/>
        <v>0</v>
      </c>
      <c r="G107" s="56">
        <f>IF($I$8="MANUAL",I158,WORKSHEET!G4968+WORKSHEET!AC4968)</f>
        <v>0</v>
      </c>
      <c r="H107" s="132">
        <f>IF($I$8="MANUAL",J158,WORKSHEET!H4968+WORKSHEET!AD4968)</f>
        <v>0</v>
      </c>
      <c r="I107" s="54">
        <f>IF($I$8="MANUAL",K158,WORKSHEET!I4968+WORKSHEET!AE4968)</f>
        <v>0</v>
      </c>
      <c r="J107" s="42">
        <f t="shared" si="7"/>
        <v>0</v>
      </c>
    </row>
    <row r="108" spans="1:10" ht="25.5" customHeight="1">
      <c r="A108" s="11">
        <f t="shared" si="8"/>
        <v>0</v>
      </c>
      <c r="B108" s="56">
        <f>IF($I$8="MANUAL",B159,WORKSHEET!B4969+WORKSHEET!R4969)</f>
        <v>0</v>
      </c>
      <c r="C108" s="132">
        <f>IF($I$8="MANUAL",C159,WORKSHEET!C4969+WORKSHEET!S4969)</f>
        <v>0</v>
      </c>
      <c r="D108" s="54">
        <f>IF($I$8="MANUAL",D159,WORKSHEET!D4969+WORKSHEET!T4969)</f>
        <v>0</v>
      </c>
      <c r="E108" s="42">
        <f t="shared" si="6"/>
        <v>0</v>
      </c>
      <c r="F108" s="11">
        <f t="shared" si="9"/>
        <v>0</v>
      </c>
      <c r="G108" s="56">
        <f>IF($I$8="MANUAL",I159,WORKSHEET!G4969+WORKSHEET!AC4969)</f>
        <v>0</v>
      </c>
      <c r="H108" s="132">
        <f>IF($I$8="MANUAL",J159,WORKSHEET!H4969+WORKSHEET!AD4969)</f>
        <v>0</v>
      </c>
      <c r="I108" s="54">
        <f>IF($I$8="MANUAL",K159,WORKSHEET!I4969+WORKSHEET!AE4969)</f>
        <v>0</v>
      </c>
      <c r="J108" s="42">
        <f t="shared" si="7"/>
        <v>0</v>
      </c>
    </row>
    <row r="109" spans="1:10" ht="25.5" customHeight="1">
      <c r="A109" s="11">
        <f t="shared" si="8"/>
        <v>0</v>
      </c>
      <c r="B109" s="56">
        <f>IF($I$8="MANUAL",B160,WORKSHEET!B4970+WORKSHEET!R4970)</f>
        <v>0</v>
      </c>
      <c r="C109" s="132">
        <f>IF($I$8="MANUAL",C160,WORKSHEET!C4970+WORKSHEET!S4970)</f>
        <v>0</v>
      </c>
      <c r="D109" s="54">
        <f>IF($I$8="MANUAL",D160,WORKSHEET!D4970+WORKSHEET!T4970)</f>
        <v>0</v>
      </c>
      <c r="E109" s="42">
        <f t="shared" si="6"/>
        <v>0</v>
      </c>
      <c r="F109" s="11">
        <f t="shared" si="9"/>
        <v>0</v>
      </c>
      <c r="G109" s="56">
        <f>IF($I$8="MANUAL",I160,WORKSHEET!G4970+WORKSHEET!AC4970)</f>
        <v>0</v>
      </c>
      <c r="H109" s="132">
        <f>IF($I$8="MANUAL",J160,WORKSHEET!H4970+WORKSHEET!AD4970)</f>
        <v>0</v>
      </c>
      <c r="I109" s="54">
        <f>IF($I$8="MANUAL",K160,WORKSHEET!I4970+WORKSHEET!AE4970)</f>
        <v>0</v>
      </c>
      <c r="J109" s="42">
        <f t="shared" si="7"/>
        <v>0</v>
      </c>
    </row>
    <row r="110" spans="1:10" ht="25.5" customHeight="1">
      <c r="A110" s="11">
        <f t="shared" si="8"/>
        <v>0</v>
      </c>
      <c r="B110" s="56">
        <f>IF($I$8="MANUAL",B161,WORKSHEET!B4971+WORKSHEET!R4971)</f>
        <v>0</v>
      </c>
      <c r="C110" s="132">
        <f>IF($I$8="MANUAL",C161,WORKSHEET!C4971+WORKSHEET!S4971)</f>
        <v>0</v>
      </c>
      <c r="D110" s="54">
        <f>IF($I$8="MANUAL",D161,WORKSHEET!D4971+WORKSHEET!T4971)</f>
        <v>0</v>
      </c>
      <c r="E110" s="42">
        <f t="shared" si="6"/>
        <v>0</v>
      </c>
      <c r="F110" s="11">
        <f t="shared" si="9"/>
        <v>0</v>
      </c>
      <c r="G110" s="56">
        <f>IF($I$8="MANUAL",I161,WORKSHEET!G4971+WORKSHEET!AC4971)</f>
        <v>0</v>
      </c>
      <c r="H110" s="132">
        <f>IF($I$8="MANUAL",J161,WORKSHEET!H4971+WORKSHEET!AD4971)</f>
        <v>0</v>
      </c>
      <c r="I110" s="54">
        <f>IF($I$8="MANUAL",K161,WORKSHEET!I4971+WORKSHEET!AE4971)</f>
        <v>0</v>
      </c>
      <c r="J110" s="42">
        <f t="shared" si="7"/>
        <v>0</v>
      </c>
    </row>
    <row r="111" spans="1:10" ht="25.5" customHeight="1">
      <c r="A111" s="11">
        <f t="shared" si="8"/>
        <v>0</v>
      </c>
      <c r="B111" s="56">
        <f>IF($I$8="MANUAL",B162,WORKSHEET!B4972+WORKSHEET!R4972)</f>
        <v>0</v>
      </c>
      <c r="C111" s="132">
        <f>IF($I$8="MANUAL",C162,WORKSHEET!C4972+WORKSHEET!S4972)</f>
        <v>0</v>
      </c>
      <c r="D111" s="54">
        <f>IF($I$8="MANUAL",D162,WORKSHEET!D4972+WORKSHEET!T4972)</f>
        <v>0</v>
      </c>
      <c r="E111" s="42">
        <f t="shared" si="6"/>
        <v>0</v>
      </c>
      <c r="F111" s="11">
        <f t="shared" si="9"/>
        <v>0</v>
      </c>
      <c r="G111" s="56">
        <f>IF($I$8="MANUAL",I162,WORKSHEET!G4972+WORKSHEET!AC4972)</f>
        <v>0</v>
      </c>
      <c r="H111" s="132">
        <f>IF($I$8="MANUAL",J162,WORKSHEET!H4972+WORKSHEET!AD4972)</f>
        <v>0</v>
      </c>
      <c r="I111" s="54">
        <f>IF($I$8="MANUAL",K162,WORKSHEET!I4972+WORKSHEET!AE4972)</f>
        <v>0</v>
      </c>
      <c r="J111" s="42">
        <f t="shared" si="7"/>
        <v>0</v>
      </c>
    </row>
    <row r="112" spans="1:10" ht="25.5" customHeight="1">
      <c r="A112" s="11">
        <f t="shared" si="8"/>
        <v>0</v>
      </c>
      <c r="B112" s="56">
        <f>IF($I$8="MANUAL",B163,WORKSHEET!B4973+WORKSHEET!R4973)</f>
        <v>0</v>
      </c>
      <c r="C112" s="132">
        <f>IF($I$8="MANUAL",C163,WORKSHEET!C4973+WORKSHEET!S4973)</f>
        <v>0</v>
      </c>
      <c r="D112" s="54">
        <f>IF($I$8="MANUAL",D163,WORKSHEET!D4973+WORKSHEET!T4973)</f>
        <v>0</v>
      </c>
      <c r="E112" s="42">
        <f t="shared" si="6"/>
        <v>0</v>
      </c>
      <c r="F112" s="11">
        <f t="shared" si="9"/>
        <v>0</v>
      </c>
      <c r="G112" s="56">
        <f>IF($I$8="MANUAL",I163,WORKSHEET!G4973+WORKSHEET!AC4973)</f>
        <v>0</v>
      </c>
      <c r="H112" s="132">
        <f>IF($I$8="MANUAL",J163,WORKSHEET!H4973+WORKSHEET!AD4973)</f>
        <v>0</v>
      </c>
      <c r="I112" s="54">
        <f>IF($I$8="MANUAL",K163,WORKSHEET!I4973+WORKSHEET!AE4973)</f>
        <v>0</v>
      </c>
      <c r="J112" s="42">
        <f t="shared" si="7"/>
        <v>0</v>
      </c>
    </row>
    <row r="113" spans="1:10" ht="25.5" customHeight="1">
      <c r="A113" s="11">
        <f t="shared" si="8"/>
        <v>0</v>
      </c>
      <c r="B113" s="56">
        <f>IF($I$8="MANUAL",B164,WORKSHEET!B4974+WORKSHEET!R4974)</f>
        <v>0</v>
      </c>
      <c r="C113" s="132">
        <f>IF($I$8="MANUAL",C164,WORKSHEET!C4974+WORKSHEET!S4974)</f>
        <v>0</v>
      </c>
      <c r="D113" s="54">
        <f>IF($I$8="MANUAL",D164,WORKSHEET!D4974+WORKSHEET!T4974)</f>
        <v>0</v>
      </c>
      <c r="E113" s="42">
        <f t="shared" si="6"/>
        <v>0</v>
      </c>
      <c r="F113" s="11">
        <f t="shared" si="9"/>
        <v>0</v>
      </c>
      <c r="G113" s="56">
        <f>IF($I$8="MANUAL",I164,WORKSHEET!G4974+WORKSHEET!AC4974)</f>
        <v>0</v>
      </c>
      <c r="H113" s="132">
        <f>IF($I$8="MANUAL",J164,WORKSHEET!H4974+WORKSHEET!AD4974)</f>
        <v>0</v>
      </c>
      <c r="I113" s="54">
        <f>IF($I$8="MANUAL",K164,WORKSHEET!I4974+WORKSHEET!AE4974)</f>
        <v>0</v>
      </c>
      <c r="J113" s="42">
        <f t="shared" si="7"/>
        <v>0</v>
      </c>
    </row>
    <row r="114" spans="1:10" ht="25.5" customHeight="1">
      <c r="A114" s="11">
        <f t="shared" si="8"/>
        <v>0</v>
      </c>
      <c r="B114" s="56">
        <f>IF($I$8="MANUAL",B165,WORKSHEET!B4975+WORKSHEET!R4975)</f>
        <v>0</v>
      </c>
      <c r="C114" s="132">
        <f>IF($I$8="MANUAL",C165,WORKSHEET!C4975+WORKSHEET!S4975)</f>
        <v>0</v>
      </c>
      <c r="D114" s="54">
        <f>IF($I$8="MANUAL",D165,WORKSHEET!D4975+WORKSHEET!T4975)</f>
        <v>0</v>
      </c>
      <c r="E114" s="42">
        <f t="shared" si="6"/>
        <v>0</v>
      </c>
      <c r="F114" s="11">
        <f t="shared" si="9"/>
        <v>0</v>
      </c>
      <c r="G114" s="56">
        <f>IF($I$8="MANUAL",I165,WORKSHEET!G4975+WORKSHEET!AC4975)</f>
        <v>0</v>
      </c>
      <c r="H114" s="132">
        <f>IF($I$8="MANUAL",J165,WORKSHEET!H4975+WORKSHEET!AD4975)</f>
        <v>0</v>
      </c>
      <c r="I114" s="54">
        <f>IF($I$8="MANUAL",K165,WORKSHEET!I4975+WORKSHEET!AE4975)</f>
        <v>0</v>
      </c>
      <c r="J114" s="42">
        <f t="shared" si="7"/>
        <v>0</v>
      </c>
    </row>
    <row r="115" spans="1:10" ht="25.5" customHeight="1">
      <c r="A115" s="11">
        <f t="shared" si="8"/>
        <v>0</v>
      </c>
      <c r="B115" s="56">
        <f>IF($I$8="MANUAL",B166,WORKSHEET!B4976+WORKSHEET!R4976)</f>
        <v>0</v>
      </c>
      <c r="C115" s="132">
        <f>IF($I$8="MANUAL",C166,WORKSHEET!C4976+WORKSHEET!S4976)</f>
        <v>0</v>
      </c>
      <c r="D115" s="54">
        <f>IF($I$8="MANUAL",D166,WORKSHEET!D4976+WORKSHEET!T4976)</f>
        <v>0</v>
      </c>
      <c r="E115" s="42">
        <f t="shared" si="6"/>
        <v>0</v>
      </c>
      <c r="F115" s="11">
        <f t="shared" si="9"/>
        <v>0</v>
      </c>
      <c r="G115" s="56">
        <f>IF($I$8="MANUAL",I166,WORKSHEET!G4976+WORKSHEET!AC4976)</f>
        <v>0</v>
      </c>
      <c r="H115" s="132">
        <f>IF($I$8="MANUAL",J166,WORKSHEET!H4976+WORKSHEET!AD4976)</f>
        <v>0</v>
      </c>
      <c r="I115" s="54">
        <f>IF($I$8="MANUAL",K166,WORKSHEET!I4976+WORKSHEET!AE4976)</f>
        <v>0</v>
      </c>
      <c r="J115" s="42">
        <f t="shared" si="7"/>
        <v>0</v>
      </c>
    </row>
    <row r="116" spans="1:10" ht="25.5" customHeight="1">
      <c r="A116" s="11">
        <f t="shared" si="8"/>
        <v>0</v>
      </c>
      <c r="B116" s="56">
        <f>IF($I$8="MANUAL",B167,WORKSHEET!B4977+WORKSHEET!R4977)</f>
        <v>0</v>
      </c>
      <c r="C116" s="132">
        <f>IF($I$8="MANUAL",C167,WORKSHEET!C4977+WORKSHEET!S4977)</f>
        <v>0</v>
      </c>
      <c r="D116" s="54">
        <f>IF($I$8="MANUAL",D167,WORKSHEET!D4977+WORKSHEET!T4977)</f>
        <v>0</v>
      </c>
      <c r="E116" s="42">
        <f t="shared" si="6"/>
        <v>0</v>
      </c>
      <c r="F116" s="11">
        <f t="shared" si="9"/>
        <v>0</v>
      </c>
      <c r="G116" s="56">
        <f>IF($I$8="MANUAL",I167,WORKSHEET!G4977+WORKSHEET!AC4977)</f>
        <v>0</v>
      </c>
      <c r="H116" s="132">
        <f>IF($I$8="MANUAL",J167,WORKSHEET!H4977+WORKSHEET!AD4977)</f>
        <v>0</v>
      </c>
      <c r="I116" s="54">
        <f>IF($I$8="MANUAL",K167,WORKSHEET!I4977+WORKSHEET!AE4977)</f>
        <v>0</v>
      </c>
      <c r="J116" s="42">
        <f t="shared" si="7"/>
        <v>0</v>
      </c>
    </row>
    <row r="117" spans="1:10" ht="25.5" customHeight="1">
      <c r="A117" s="11">
        <f t="shared" si="8"/>
        <v>0</v>
      </c>
      <c r="B117" s="56">
        <f>IF($I$8="MANUAL",B168,WORKSHEET!B4978+WORKSHEET!R4978)</f>
        <v>0</v>
      </c>
      <c r="C117" s="132">
        <f>IF($I$8="MANUAL",C168,WORKSHEET!C4978+WORKSHEET!S4978)</f>
        <v>0</v>
      </c>
      <c r="D117" s="54">
        <f>IF($I$8="MANUAL",D168,WORKSHEET!D4978+WORKSHEET!T4978)</f>
        <v>0</v>
      </c>
      <c r="E117" s="42">
        <f t="shared" si="6"/>
        <v>0</v>
      </c>
      <c r="F117" s="11">
        <f t="shared" si="9"/>
        <v>0</v>
      </c>
      <c r="G117" s="56">
        <f>IF($I$8="MANUAL",I168,WORKSHEET!G4978+WORKSHEET!AC4978)</f>
        <v>0</v>
      </c>
      <c r="H117" s="132">
        <f>IF($I$8="MANUAL",J168,WORKSHEET!H4978+WORKSHEET!AD4978)</f>
        <v>0</v>
      </c>
      <c r="I117" s="54">
        <f>IF($I$8="MANUAL",K168,WORKSHEET!I4978+WORKSHEET!AE4978)</f>
        <v>0</v>
      </c>
      <c r="J117" s="42">
        <f t="shared" si="7"/>
        <v>0</v>
      </c>
    </row>
    <row r="118" spans="1:10" ht="25.5" customHeight="1">
      <c r="A118" s="11">
        <f t="shared" si="8"/>
        <v>0</v>
      </c>
      <c r="B118" s="56">
        <f>IF($I$8="MANUAL",B169,WORKSHEET!B4979+WORKSHEET!R4979)</f>
        <v>0</v>
      </c>
      <c r="C118" s="132">
        <f>IF($I$8="MANUAL",C169,WORKSHEET!C4979+WORKSHEET!S4979)</f>
        <v>0</v>
      </c>
      <c r="D118" s="54">
        <f>IF($I$8="MANUAL",D169,WORKSHEET!D4979+WORKSHEET!T4979)</f>
        <v>0</v>
      </c>
      <c r="E118" s="41">
        <f t="shared" si="6"/>
        <v>0</v>
      </c>
      <c r="F118" s="11">
        <f t="shared" si="9"/>
        <v>0</v>
      </c>
      <c r="G118" s="56">
        <f>IF($I$8="MANUAL",I169,WORKSHEET!G4979+WORKSHEET!AC4979)</f>
        <v>0</v>
      </c>
      <c r="H118" s="132">
        <f>IF($I$8="MANUAL",J169,WORKSHEET!H4979+WORKSHEET!AD4979)</f>
        <v>0</v>
      </c>
      <c r="I118" s="54">
        <f>IF($I$8="MANUAL",K169,WORKSHEET!I4979+WORKSHEET!AE4979)</f>
        <v>0</v>
      </c>
      <c r="J118" s="41">
        <f t="shared" si="7"/>
        <v>0</v>
      </c>
    </row>
    <row r="119" spans="1:10" ht="25.5" customHeight="1">
      <c r="A119" s="11">
        <f t="shared" si="8"/>
        <v>0</v>
      </c>
      <c r="B119" s="56">
        <f>IF($I$8="MANUAL",B170,WORKSHEET!B4980+WORKSHEET!R4980)</f>
        <v>0</v>
      </c>
      <c r="C119" s="132">
        <f>IF($I$8="MANUAL",C170,WORKSHEET!C4980+WORKSHEET!S4980)</f>
        <v>0</v>
      </c>
      <c r="D119" s="54">
        <f>IF($I$8="MANUAL",D170,WORKSHEET!D4980+WORKSHEET!T4980)</f>
        <v>0</v>
      </c>
      <c r="E119" s="41">
        <f t="shared" si="6"/>
        <v>0</v>
      </c>
      <c r="F119" s="11">
        <f t="shared" si="9"/>
        <v>0</v>
      </c>
      <c r="G119" s="56">
        <f>IF($I$8="MANUAL",I170,WORKSHEET!G4980+WORKSHEET!AC4980)</f>
        <v>0</v>
      </c>
      <c r="H119" s="132">
        <f>IF($I$8="MANUAL",J170,WORKSHEET!H4980+WORKSHEET!AD4980)</f>
        <v>0</v>
      </c>
      <c r="I119" s="54">
        <f>IF($I$8="MANUAL",K170,WORKSHEET!I4980+WORKSHEET!AE4980)</f>
        <v>0</v>
      </c>
      <c r="J119" s="41">
        <f t="shared" si="7"/>
        <v>0</v>
      </c>
    </row>
    <row r="120" spans="1:10" ht="25.5" customHeight="1">
      <c r="A120" s="11">
        <f t="shared" si="8"/>
        <v>0</v>
      </c>
      <c r="B120" s="56">
        <f>IF($I$8="MANUAL",B171,WORKSHEET!B4981+WORKSHEET!R4981)</f>
        <v>0</v>
      </c>
      <c r="C120" s="132">
        <f>IF($I$8="MANUAL",C171,WORKSHEET!C4981+WORKSHEET!S4981)</f>
        <v>0</v>
      </c>
      <c r="D120" s="54">
        <f>IF($I$8="MANUAL",D171,WORKSHEET!D4981+WORKSHEET!T4981)</f>
        <v>0</v>
      </c>
      <c r="E120" s="41">
        <f t="shared" si="6"/>
        <v>0</v>
      </c>
      <c r="F120" s="11">
        <f t="shared" si="9"/>
        <v>0</v>
      </c>
      <c r="G120" s="56">
        <f>IF($I$8="MANUAL",I171,WORKSHEET!G4981+WORKSHEET!AC4981)</f>
        <v>0</v>
      </c>
      <c r="H120" s="132">
        <f>IF($I$8="MANUAL",J171,WORKSHEET!H4981+WORKSHEET!AD4981)</f>
        <v>0</v>
      </c>
      <c r="I120" s="54">
        <f>IF($I$8="MANUAL",K171,WORKSHEET!I4981+WORKSHEET!AE4981)</f>
        <v>0</v>
      </c>
      <c r="J120" s="41">
        <f t="shared" si="7"/>
        <v>0</v>
      </c>
    </row>
    <row r="121" spans="1:10" ht="25.5" customHeight="1">
      <c r="A121" s="11">
        <f t="shared" si="8"/>
        <v>0</v>
      </c>
      <c r="B121" s="56">
        <f>IF($I$8="MANUAL",B172,WORKSHEET!B4982+WORKSHEET!R4982)</f>
        <v>0</v>
      </c>
      <c r="C121" s="132">
        <f>IF($I$8="MANUAL",C172,WORKSHEET!C4982+WORKSHEET!S4982)</f>
        <v>0</v>
      </c>
      <c r="D121" s="54">
        <f>IF($I$8="MANUAL",D172,WORKSHEET!D4982+WORKSHEET!T4982)</f>
        <v>0</v>
      </c>
      <c r="E121" s="41">
        <f t="shared" si="6"/>
        <v>0</v>
      </c>
      <c r="F121" s="11">
        <f t="shared" si="9"/>
        <v>0</v>
      </c>
      <c r="G121" s="56">
        <f>IF($I$8="MANUAL",I172,WORKSHEET!G4982+WORKSHEET!AC4982)</f>
        <v>0</v>
      </c>
      <c r="H121" s="132">
        <f>IF($I$8="MANUAL",J172,WORKSHEET!H4982+WORKSHEET!AD4982)</f>
        <v>0</v>
      </c>
      <c r="I121" s="54">
        <f>IF($I$8="MANUAL",K172,WORKSHEET!I4982+WORKSHEET!AE4982)</f>
        <v>0</v>
      </c>
      <c r="J121" s="41">
        <f t="shared" si="7"/>
        <v>0</v>
      </c>
    </row>
    <row r="122" spans="1:10" ht="25.5" customHeight="1">
      <c r="A122" s="11">
        <f t="shared" si="8"/>
        <v>0</v>
      </c>
      <c r="B122" s="56">
        <f>IF($I$8="MANUAL",B173,WORKSHEET!B4983+WORKSHEET!R4983)</f>
        <v>0</v>
      </c>
      <c r="C122" s="132">
        <f>IF($I$8="MANUAL",C173,WORKSHEET!C4983+WORKSHEET!S4983)</f>
        <v>0</v>
      </c>
      <c r="D122" s="54">
        <f>IF($I$8="MANUAL",D173,WORKSHEET!D4983+WORKSHEET!T4983)</f>
        <v>0</v>
      </c>
      <c r="E122" s="41">
        <f t="shared" si="6"/>
        <v>0</v>
      </c>
      <c r="F122" s="11">
        <f t="shared" si="9"/>
        <v>0</v>
      </c>
      <c r="G122" s="56">
        <f>IF($I$8="MANUAL",I173,WORKSHEET!G4983+WORKSHEET!AC4983)</f>
        <v>0</v>
      </c>
      <c r="H122" s="132">
        <f>IF($I$8="MANUAL",J173,WORKSHEET!H4983+WORKSHEET!AD4983)</f>
        <v>0</v>
      </c>
      <c r="I122" s="54">
        <f>IF($I$8="MANUAL",K173,WORKSHEET!I4983+WORKSHEET!AE4983)</f>
        <v>0</v>
      </c>
      <c r="J122" s="41">
        <f t="shared" si="7"/>
        <v>0</v>
      </c>
    </row>
    <row r="123" spans="1:10" ht="25.5" customHeight="1">
      <c r="A123" s="11">
        <f t="shared" si="8"/>
        <v>0</v>
      </c>
      <c r="B123" s="56">
        <f>IF($I$8="MANUAL",B174,WORKSHEET!B4984+WORKSHEET!R4984)</f>
        <v>0</v>
      </c>
      <c r="C123" s="132">
        <f>IF($I$8="MANUAL",C174,WORKSHEET!C4984+WORKSHEET!S4984)</f>
        <v>0</v>
      </c>
      <c r="D123" s="54">
        <f>IF($I$8="MANUAL",D174,WORKSHEET!D4984+WORKSHEET!T4984)</f>
        <v>0</v>
      </c>
      <c r="E123" s="41">
        <f t="shared" si="6"/>
        <v>0</v>
      </c>
      <c r="F123" s="11">
        <f t="shared" si="9"/>
        <v>0</v>
      </c>
      <c r="G123" s="56">
        <f>IF($I$8="MANUAL",I174,WORKSHEET!G4984+WORKSHEET!AC4984)</f>
        <v>0</v>
      </c>
      <c r="H123" s="132">
        <f>IF($I$8="MANUAL",J174,WORKSHEET!H4984+WORKSHEET!AD4984)</f>
        <v>0</v>
      </c>
      <c r="I123" s="54">
        <f>IF($I$8="MANUAL",K174,WORKSHEET!I4984+WORKSHEET!AE4984)</f>
        <v>0</v>
      </c>
      <c r="J123" s="41">
        <f t="shared" si="7"/>
        <v>0</v>
      </c>
    </row>
    <row r="124" spans="1:10" ht="25.5" customHeight="1">
      <c r="A124" s="11">
        <f t="shared" si="8"/>
        <v>0</v>
      </c>
      <c r="B124" s="56">
        <f>IF($I$8="MANUAL",B175,WORKSHEET!B4985+WORKSHEET!R4985)</f>
        <v>0</v>
      </c>
      <c r="C124" s="132">
        <f>IF($I$8="MANUAL",C175,WORKSHEET!C4985+WORKSHEET!S4985)</f>
        <v>0</v>
      </c>
      <c r="D124" s="54">
        <f>IF($I$8="MANUAL",D175,WORKSHEET!D4985+WORKSHEET!T4985)</f>
        <v>0</v>
      </c>
      <c r="E124" s="41">
        <f t="shared" si="6"/>
        <v>0</v>
      </c>
      <c r="F124" s="11">
        <f t="shared" si="9"/>
        <v>0</v>
      </c>
      <c r="G124" s="56">
        <f>IF($I$8="MANUAL",I175,WORKSHEET!G4985+WORKSHEET!AB4985)</f>
        <v>0</v>
      </c>
      <c r="H124" s="132">
        <f>IF($I$8="MANUAL",J175,WORKSHEET!H4985+WORKSHEET!AC4985)</f>
        <v>0</v>
      </c>
      <c r="I124" s="54">
        <f>IF($I$8="MANUAL",K175,WORKSHEET!I4985+WORKSHEET!AD4985)</f>
        <v>0</v>
      </c>
      <c r="J124" s="41">
        <f t="shared" si="7"/>
        <v>0</v>
      </c>
    </row>
    <row r="125" spans="1:10" ht="25.5" customHeight="1">
      <c r="A125" s="11">
        <f t="shared" si="8"/>
        <v>0</v>
      </c>
      <c r="B125" s="56">
        <f>IF($I$8="MANUAL",B176,WORKSHEET!B4986+WORKSHEET!R4986)</f>
        <v>0</v>
      </c>
      <c r="C125" s="132">
        <f>IF($I$8="MANUAL",C176,WORKSHEET!C4986+WORKSHEET!S4986)</f>
        <v>0</v>
      </c>
      <c r="D125" s="54">
        <f>IF($I$8="MANUAL",D176,WORKSHEET!D4986+WORKSHEET!T4986)</f>
        <v>0</v>
      </c>
      <c r="E125" s="41">
        <f t="shared" si="6"/>
        <v>0</v>
      </c>
      <c r="F125" s="11">
        <f t="shared" si="9"/>
        <v>0</v>
      </c>
      <c r="G125" s="56">
        <f>IF($I$8="MANUAL",I176,WORKSHEET!G4986+WORKSHEET!AB4986)</f>
        <v>0</v>
      </c>
      <c r="H125" s="132">
        <f>IF($I$8="MANUAL",J176,WORKSHEET!H4986+WORKSHEET!AC4986)</f>
        <v>0</v>
      </c>
      <c r="I125" s="54">
        <f>IF($I$8="MANUAL",K176,WORKSHEET!I4986+WORKSHEET!AD4986)</f>
        <v>0</v>
      </c>
      <c r="J125" s="41">
        <f t="shared" si="7"/>
        <v>0</v>
      </c>
    </row>
    <row r="126" spans="1:10" ht="25.5" customHeight="1">
      <c r="A126" s="11">
        <f t="shared" si="8"/>
        <v>0</v>
      </c>
      <c r="B126" s="56">
        <f>IF($I$8="MANUAL",B177,WORKSHEET!B4987+WORKSHEET!R4987)</f>
        <v>0</v>
      </c>
      <c r="C126" s="132">
        <f>IF($I$8="MANUAL",C177,WORKSHEET!C4987+WORKSHEET!S4987)</f>
        <v>0</v>
      </c>
      <c r="D126" s="54">
        <f>IF($I$8="MANUAL",D177,WORKSHEET!D4987+WORKSHEET!T4987)</f>
        <v>0</v>
      </c>
      <c r="E126" s="41">
        <f t="shared" si="6"/>
        <v>0</v>
      </c>
      <c r="F126" s="11">
        <f t="shared" si="9"/>
        <v>0</v>
      </c>
      <c r="G126" s="56">
        <f>IF($I$8="MANUAL",I177,WORKSHEET!G4987+WORKSHEET!AB4987)</f>
        <v>0</v>
      </c>
      <c r="H126" s="132">
        <f>IF($I$8="MANUAL",J177,WORKSHEET!H4987+WORKSHEET!AC4987)</f>
        <v>0</v>
      </c>
      <c r="I126" s="54">
        <f>IF($I$8="MANUAL",K177,WORKSHEET!I4987+WORKSHEET!AD4987)</f>
        <v>0</v>
      </c>
      <c r="J126" s="41">
        <f t="shared" si="7"/>
        <v>0</v>
      </c>
    </row>
    <row r="127" spans="1:10" ht="25.5" customHeight="1">
      <c r="A127" s="11">
        <f t="shared" si="8"/>
        <v>0</v>
      </c>
      <c r="B127" s="56">
        <f>IF($I$8="MANUAL",B178,WORKSHEET!B4988+WORKSHEET!R4988)</f>
        <v>0</v>
      </c>
      <c r="C127" s="132">
        <f>IF($I$8="MANUAL",C178,WORKSHEET!C4988+WORKSHEET!S4988)</f>
        <v>0</v>
      </c>
      <c r="D127" s="54">
        <f>IF($I$8="MANUAL",D178,WORKSHEET!D4988+WORKSHEET!T4988)</f>
        <v>0</v>
      </c>
      <c r="E127" s="41">
        <f t="shared" si="6"/>
        <v>0</v>
      </c>
      <c r="F127" s="11">
        <f t="shared" si="9"/>
        <v>0</v>
      </c>
      <c r="G127" s="56">
        <f>IF($I$8="MANUAL",I178,WORKSHEET!G4988+WORKSHEET!AB4988)</f>
        <v>0</v>
      </c>
      <c r="H127" s="132">
        <f>IF($I$8="MANUAL",J178,WORKSHEET!H4988+WORKSHEET!AC4988)</f>
        <v>0</v>
      </c>
      <c r="I127" s="54">
        <f>IF($I$8="MANUAL",K178,WORKSHEET!I4988+WORKSHEET!AD4988)</f>
        <v>0</v>
      </c>
      <c r="J127" s="41">
        <f t="shared" si="7"/>
        <v>0</v>
      </c>
    </row>
    <row r="128" spans="1:10" ht="25.5" customHeight="1">
      <c r="A128" s="11">
        <f t="shared" si="8"/>
        <v>0</v>
      </c>
      <c r="B128" s="56">
        <f>IF($I$8="MANUAL",B179,WORKSHEET!B4989+WORKSHEET!R4989)</f>
        <v>0</v>
      </c>
      <c r="C128" s="132">
        <f>IF($I$8="MANUAL",C179,WORKSHEET!C4989+WORKSHEET!S4989)</f>
        <v>0</v>
      </c>
      <c r="D128" s="54">
        <f>IF($I$8="MANUAL",D179,WORKSHEET!D4989+WORKSHEET!T4989)</f>
        <v>0</v>
      </c>
      <c r="E128" s="41">
        <f t="shared" si="6"/>
        <v>0</v>
      </c>
      <c r="F128" s="11">
        <f t="shared" si="9"/>
        <v>0</v>
      </c>
      <c r="G128" s="56">
        <f>IF($I$8="MANUAL",I179,WORKSHEET!G4989+WORKSHEET!AB4989)</f>
        <v>0</v>
      </c>
      <c r="H128" s="132">
        <f>IF($I$8="MANUAL",J179,WORKSHEET!H4989+WORKSHEET!AC4989)</f>
        <v>0</v>
      </c>
      <c r="I128" s="54">
        <f>IF($I$8="MANUAL",K179,WORKSHEET!I4989+WORKSHEET!AD4989)</f>
        <v>0</v>
      </c>
      <c r="J128" s="41">
        <f t="shared" si="7"/>
        <v>0</v>
      </c>
    </row>
    <row r="129" spans="1:15" ht="25.5" customHeight="1">
      <c r="A129" s="11">
        <f t="shared" si="8"/>
        <v>0</v>
      </c>
      <c r="B129" s="56">
        <f>IF($I$8="MANUAL",B180,WORKSHEET!B4990+WORKSHEET!R4990)</f>
        <v>0</v>
      </c>
      <c r="C129" s="132">
        <f>IF($I$8="MANUAL",C180,WORKSHEET!C4990+WORKSHEET!S4990)</f>
        <v>0</v>
      </c>
      <c r="D129" s="54">
        <f>IF($I$8="MANUAL",D180,WORKSHEET!D4990+WORKSHEET!T4990)</f>
        <v>0</v>
      </c>
      <c r="E129" s="41">
        <f t="shared" si="6"/>
        <v>0</v>
      </c>
      <c r="F129" s="11">
        <f t="shared" si="9"/>
        <v>0</v>
      </c>
      <c r="G129" s="56">
        <f>IF($I$8="MANUAL",I180,WORKSHEET!G4990+WORKSHEET!AB4990)</f>
        <v>0</v>
      </c>
      <c r="H129" s="132">
        <f>IF($I$8="MANUAL",J180,WORKSHEET!H4990+WORKSHEET!AC4990)</f>
        <v>0</v>
      </c>
      <c r="I129" s="54">
        <f>IF($I$8="MANUAL",K180,WORKSHEET!I4990+WORKSHEET!AD4990)</f>
        <v>0</v>
      </c>
      <c r="J129" s="41">
        <f t="shared" si="7"/>
        <v>0</v>
      </c>
    </row>
    <row r="130" spans="1:15" ht="25.5" customHeight="1">
      <c r="A130" s="11">
        <f t="shared" si="8"/>
        <v>0</v>
      </c>
      <c r="B130" s="56">
        <f>IF($I$8="MANUAL",B181,WORKSHEET!B4991+WORKSHEET!R4991)</f>
        <v>0</v>
      </c>
      <c r="C130" s="132">
        <f>IF($I$8="MANUAL",C181,WORKSHEET!C4991+WORKSHEET!S4991)</f>
        <v>0</v>
      </c>
      <c r="D130" s="54">
        <f>IF($I$8="MANUAL",D181,WORKSHEET!D4991+WORKSHEET!T4991)</f>
        <v>0</v>
      </c>
      <c r="E130" s="41">
        <f t="shared" si="6"/>
        <v>0</v>
      </c>
      <c r="F130" s="11">
        <f t="shared" si="9"/>
        <v>0</v>
      </c>
      <c r="G130" s="56">
        <f>IF($I$8="MANUAL",I181,WORKSHEET!G4991+WORKSHEET!AB4991)</f>
        <v>0</v>
      </c>
      <c r="H130" s="132">
        <f>IF($I$8="MANUAL",J181,WORKSHEET!H4991+WORKSHEET!AC4991)</f>
        <v>0</v>
      </c>
      <c r="I130" s="54">
        <f>IF($I$8="MANUAL",K181,WORKSHEET!I4991+WORKSHEET!AD4991)</f>
        <v>0</v>
      </c>
      <c r="J130" s="41">
        <f t="shared" si="7"/>
        <v>0</v>
      </c>
    </row>
    <row r="131" spans="1:15" ht="25.5" customHeight="1">
      <c r="A131" s="11">
        <f t="shared" si="8"/>
        <v>0</v>
      </c>
      <c r="B131" s="56">
        <f>IF($I$8="MANUAL",B182,WORKSHEET!B4992+WORKSHEET!R4992)</f>
        <v>0</v>
      </c>
      <c r="C131" s="132">
        <f>IF($I$8="MANUAL",C182,WORKSHEET!C4992+WORKSHEET!S4992)</f>
        <v>0</v>
      </c>
      <c r="D131" s="54">
        <f>IF($I$8="MANUAL",D182,WORKSHEET!D4992+WORKSHEET!T4992)</f>
        <v>0</v>
      </c>
      <c r="E131" s="41">
        <f t="shared" si="6"/>
        <v>0</v>
      </c>
      <c r="F131" s="11">
        <f t="shared" si="9"/>
        <v>0</v>
      </c>
      <c r="G131" s="56">
        <f>IF($I$8="MANUAL",I182,WORKSHEET!G4992+WORKSHEET!AB4992)</f>
        <v>0</v>
      </c>
      <c r="H131" s="132">
        <f>IF($I$8="MANUAL",J182,WORKSHEET!H4992+WORKSHEET!AC4992)</f>
        <v>0</v>
      </c>
      <c r="I131" s="54">
        <f>IF($I$8="MANUAL",K182,WORKSHEET!I4992+WORKSHEET!AD4992)</f>
        <v>0</v>
      </c>
      <c r="J131" s="41">
        <f t="shared" si="7"/>
        <v>0</v>
      </c>
    </row>
    <row r="132" spans="1:15" ht="25.5" customHeight="1">
      <c r="A132" s="11">
        <f t="shared" si="8"/>
        <v>0</v>
      </c>
      <c r="B132" s="56">
        <f>IF($I$8="MANUAL",B183,WORKSHEET!B4993+WORKSHEET!R4993)</f>
        <v>0</v>
      </c>
      <c r="C132" s="132">
        <f>IF($I$8="MANUAL",C183,WORKSHEET!C4993+WORKSHEET!S4993)</f>
        <v>0</v>
      </c>
      <c r="D132" s="54">
        <f>IF($I$8="MANUAL",D183,WORKSHEET!D4993+WORKSHEET!T4993)</f>
        <v>0</v>
      </c>
      <c r="E132" s="41">
        <f t="shared" si="6"/>
        <v>0</v>
      </c>
      <c r="F132" s="11">
        <f>IF(J132=0,0,F131+1)</f>
        <v>0</v>
      </c>
      <c r="G132" s="56">
        <f>IF($I$8="MANUAL",I183,WORKSHEET!G4993+WORKSHEET!AB4993)</f>
        <v>0</v>
      </c>
      <c r="H132" s="132">
        <f>IF($I$8="MANUAL",J183,WORKSHEET!H4993+WORKSHEET!AC4993)</f>
        <v>0</v>
      </c>
      <c r="I132" s="54">
        <f>IF($I$8="MANUAL",K183,WORKSHEET!I4993+WORKSHEET!AD4993)</f>
        <v>0</v>
      </c>
      <c r="J132" s="41">
        <f t="shared" si="7"/>
        <v>0</v>
      </c>
    </row>
    <row r="133" spans="1:15" ht="25.5" customHeight="1">
      <c r="B133" s="43"/>
      <c r="C133" s="43"/>
      <c r="D133" s="44"/>
      <c r="E133" s="4"/>
      <c r="F133" s="4"/>
      <c r="G133" s="43"/>
      <c r="H133" s="43"/>
      <c r="I133" s="44"/>
      <c r="J133" s="4"/>
    </row>
    <row r="134" spans="1:15" ht="25.5" customHeight="1">
      <c r="B134" s="43"/>
      <c r="C134" s="43"/>
      <c r="D134" s="44"/>
      <c r="E134" s="4"/>
      <c r="F134" s="4"/>
      <c r="G134" s="43"/>
      <c r="H134" s="43"/>
      <c r="I134" s="44"/>
      <c r="J134" s="4"/>
    </row>
    <row r="135" spans="1:15" ht="37.5" customHeight="1">
      <c r="A135" s="208" t="s">
        <v>130</v>
      </c>
      <c r="B135" s="208"/>
      <c r="C135" s="208"/>
      <c r="D135" s="208"/>
      <c r="E135" s="208"/>
      <c r="F135" s="208"/>
      <c r="G135" s="208"/>
      <c r="H135" s="208"/>
      <c r="I135" s="208"/>
      <c r="J135" s="208"/>
      <c r="K135" s="208"/>
      <c r="L135" s="208"/>
      <c r="M135" s="208"/>
      <c r="N135" s="208"/>
    </row>
    <row r="136" spans="1:15" s="45" customFormat="1" ht="25.5" customHeight="1">
      <c r="A136" s="222" t="str">
        <f>A85</f>
        <v>BOYS</v>
      </c>
      <c r="B136" s="222"/>
      <c r="C136" s="222"/>
      <c r="D136" s="222"/>
      <c r="E136" s="222"/>
      <c r="F136" s="222"/>
      <c r="G136" s="222"/>
      <c r="H136" s="222" t="str">
        <f>F85</f>
        <v>GIRLS</v>
      </c>
      <c r="I136" s="222"/>
      <c r="J136" s="222"/>
      <c r="K136" s="222"/>
      <c r="L136" s="222"/>
      <c r="M136" s="222"/>
      <c r="N136" s="222"/>
    </row>
    <row r="137" spans="1:15" s="47" customFormat="1" ht="25.5" customHeight="1">
      <c r="A137" s="220" t="str">
        <f>A86</f>
        <v>S.NO.</v>
      </c>
      <c r="B137" s="221" t="str">
        <f>B86</f>
        <v>STRENGTH</v>
      </c>
      <c r="C137" s="221"/>
      <c r="D137" s="221"/>
      <c r="E137" s="221" t="s">
        <v>36</v>
      </c>
      <c r="F137" s="221"/>
      <c r="G137" s="221"/>
      <c r="H137" s="220" t="str">
        <f>F86</f>
        <v>S.NO.</v>
      </c>
      <c r="I137" s="221" t="str">
        <f>B137</f>
        <v>STRENGTH</v>
      </c>
      <c r="J137" s="221"/>
      <c r="K137" s="221"/>
      <c r="L137" s="221" t="s">
        <v>36</v>
      </c>
      <c r="M137" s="221"/>
      <c r="N137" s="221"/>
      <c r="O137" s="46"/>
    </row>
    <row r="138" spans="1:15" s="50" customFormat="1" ht="25.5" customHeight="1">
      <c r="A138" s="220"/>
      <c r="B138" s="48">
        <f>B87</f>
        <v>10</v>
      </c>
      <c r="C138" s="48">
        <f>C87</f>
        <v>11</v>
      </c>
      <c r="D138" s="48">
        <f>D87</f>
        <v>12</v>
      </c>
      <c r="E138" s="48">
        <f>B138</f>
        <v>10</v>
      </c>
      <c r="F138" s="48">
        <f>C138</f>
        <v>11</v>
      </c>
      <c r="G138" s="48">
        <f>D138</f>
        <v>12</v>
      </c>
      <c r="H138" s="220"/>
      <c r="I138" s="48">
        <f>G87</f>
        <v>10</v>
      </c>
      <c r="J138" s="48">
        <f t="shared" ref="J138:K138" si="10">H87</f>
        <v>11</v>
      </c>
      <c r="K138" s="48">
        <f t="shared" si="10"/>
        <v>12</v>
      </c>
      <c r="L138" s="48">
        <f>I138</f>
        <v>10</v>
      </c>
      <c r="M138" s="48">
        <f>J138</f>
        <v>11</v>
      </c>
      <c r="N138" s="48">
        <f>K138</f>
        <v>12</v>
      </c>
      <c r="O138" s="49"/>
    </row>
    <row r="139" spans="1:15" ht="25.5" customHeight="1">
      <c r="A139" s="130">
        <f>IF(MAX(B139:D139)=0,,A138+1)</f>
        <v>1</v>
      </c>
      <c r="B139" s="51">
        <v>15</v>
      </c>
      <c r="C139" s="52">
        <v>8</v>
      </c>
      <c r="D139" s="53">
        <v>7</v>
      </c>
      <c r="E139" s="54">
        <f>$D$53-B139</f>
        <v>135</v>
      </c>
      <c r="F139" s="55">
        <f>$D$54-C139</f>
        <v>67</v>
      </c>
      <c r="G139" s="56">
        <f>$D$55-D139</f>
        <v>78</v>
      </c>
      <c r="H139" s="130">
        <f>IF(MAX(I139:K139)=0,0,MAX($A$139:$A$183)+1)</f>
        <v>12</v>
      </c>
      <c r="I139" s="51">
        <v>15</v>
      </c>
      <c r="J139" s="52">
        <v>8</v>
      </c>
      <c r="K139" s="53">
        <v>7</v>
      </c>
      <c r="L139" s="54">
        <f>$E$53-I139</f>
        <v>135</v>
      </c>
      <c r="M139" s="55">
        <f>$E$54-J139</f>
        <v>67</v>
      </c>
      <c r="N139" s="56">
        <f>$E$55-K139</f>
        <v>63</v>
      </c>
      <c r="O139" s="57"/>
    </row>
    <row r="140" spans="1:15" ht="25.5" customHeight="1">
      <c r="A140" s="138">
        <f>IF(MAX(B140:D140)=0,,A139+1)</f>
        <v>2</v>
      </c>
      <c r="B140" s="51">
        <v>15</v>
      </c>
      <c r="C140" s="52">
        <v>8</v>
      </c>
      <c r="D140" s="53">
        <v>7</v>
      </c>
      <c r="E140" s="54">
        <f t="shared" ref="E140:E183" si="11">E139-B140</f>
        <v>120</v>
      </c>
      <c r="F140" s="55">
        <f t="shared" ref="F140:F183" si="12">F139-C140</f>
        <v>59</v>
      </c>
      <c r="G140" s="56">
        <f t="shared" ref="G140:G183" si="13">G139-D140</f>
        <v>71</v>
      </c>
      <c r="H140" s="138">
        <f>IF(MAX(I140:K140)=0,0,MAX($A$139:$A$183,MAX($H$139:H139)+1))</f>
        <v>13</v>
      </c>
      <c r="I140" s="51">
        <v>15</v>
      </c>
      <c r="J140" s="52">
        <v>8</v>
      </c>
      <c r="K140" s="53">
        <v>7</v>
      </c>
      <c r="L140" s="54">
        <f t="shared" ref="L140:L183" si="14">L139-I140</f>
        <v>120</v>
      </c>
      <c r="M140" s="55">
        <f t="shared" ref="M140:M183" si="15">M139-J140</f>
        <v>59</v>
      </c>
      <c r="N140" s="56">
        <f t="shared" ref="N140:N183" si="16">N139-K140</f>
        <v>56</v>
      </c>
      <c r="O140" s="57"/>
    </row>
    <row r="141" spans="1:15" ht="25.5" customHeight="1">
      <c r="A141" s="138">
        <f t="shared" ref="A141:A183" si="17">IF(MAX(B141:D141)=0,,A140+1)</f>
        <v>3</v>
      </c>
      <c r="B141" s="51">
        <v>15</v>
      </c>
      <c r="C141" s="52">
        <v>8</v>
      </c>
      <c r="D141" s="53">
        <v>7</v>
      </c>
      <c r="E141" s="54">
        <f t="shared" si="11"/>
        <v>105</v>
      </c>
      <c r="F141" s="55">
        <f t="shared" si="12"/>
        <v>51</v>
      </c>
      <c r="G141" s="56">
        <f t="shared" si="13"/>
        <v>64</v>
      </c>
      <c r="H141" s="138">
        <f>IF(MAX(I141:K141)=0,0,MAX($A$139:$A$183,MAX($H$139:H140)+1))</f>
        <v>14</v>
      </c>
      <c r="I141" s="51">
        <v>15</v>
      </c>
      <c r="J141" s="52">
        <v>8</v>
      </c>
      <c r="K141" s="53">
        <v>7</v>
      </c>
      <c r="L141" s="54">
        <f t="shared" si="14"/>
        <v>105</v>
      </c>
      <c r="M141" s="55">
        <f t="shared" si="15"/>
        <v>51</v>
      </c>
      <c r="N141" s="56">
        <f t="shared" si="16"/>
        <v>49</v>
      </c>
      <c r="O141" s="57"/>
    </row>
    <row r="142" spans="1:15" ht="25.5" customHeight="1">
      <c r="A142" s="138">
        <f t="shared" si="17"/>
        <v>4</v>
      </c>
      <c r="B142" s="51">
        <v>15</v>
      </c>
      <c r="C142" s="52">
        <v>7</v>
      </c>
      <c r="D142" s="53">
        <v>8</v>
      </c>
      <c r="E142" s="54">
        <f t="shared" si="11"/>
        <v>90</v>
      </c>
      <c r="F142" s="55">
        <f t="shared" si="12"/>
        <v>44</v>
      </c>
      <c r="G142" s="56">
        <f t="shared" si="13"/>
        <v>56</v>
      </c>
      <c r="H142" s="138">
        <f>IF(MAX(I142:K142)=0,0,MAX($A$139:$A$183,MAX($H$139:H141)+1))</f>
        <v>15</v>
      </c>
      <c r="I142" s="51">
        <v>15</v>
      </c>
      <c r="J142" s="52">
        <v>8</v>
      </c>
      <c r="K142" s="53">
        <v>7</v>
      </c>
      <c r="L142" s="54">
        <f t="shared" si="14"/>
        <v>90</v>
      </c>
      <c r="M142" s="55">
        <f t="shared" si="15"/>
        <v>43</v>
      </c>
      <c r="N142" s="56">
        <f t="shared" si="16"/>
        <v>42</v>
      </c>
      <c r="O142" s="57"/>
    </row>
    <row r="143" spans="1:15" ht="25.5" customHeight="1">
      <c r="A143" s="138">
        <f t="shared" si="17"/>
        <v>5</v>
      </c>
      <c r="B143" s="51">
        <v>15</v>
      </c>
      <c r="C143" s="52">
        <v>7</v>
      </c>
      <c r="D143" s="53">
        <v>8</v>
      </c>
      <c r="E143" s="54">
        <f t="shared" si="11"/>
        <v>75</v>
      </c>
      <c r="F143" s="55">
        <f t="shared" si="12"/>
        <v>37</v>
      </c>
      <c r="G143" s="56">
        <f t="shared" si="13"/>
        <v>48</v>
      </c>
      <c r="H143" s="138">
        <f>IF(MAX(I143:K143)=0,0,MAX($A$139:$A$183,MAX($H$139:H142)+1))</f>
        <v>16</v>
      </c>
      <c r="I143" s="51">
        <v>15</v>
      </c>
      <c r="J143" s="52">
        <v>8</v>
      </c>
      <c r="K143" s="53">
        <v>7</v>
      </c>
      <c r="L143" s="54">
        <f t="shared" si="14"/>
        <v>75</v>
      </c>
      <c r="M143" s="55">
        <f t="shared" si="15"/>
        <v>35</v>
      </c>
      <c r="N143" s="56">
        <f t="shared" si="16"/>
        <v>35</v>
      </c>
      <c r="O143" s="57"/>
    </row>
    <row r="144" spans="1:15" ht="25.5" customHeight="1">
      <c r="A144" s="138">
        <f t="shared" si="17"/>
        <v>6</v>
      </c>
      <c r="B144" s="51">
        <v>15</v>
      </c>
      <c r="C144" s="52">
        <v>7</v>
      </c>
      <c r="D144" s="53">
        <v>8</v>
      </c>
      <c r="E144" s="54">
        <f t="shared" si="11"/>
        <v>60</v>
      </c>
      <c r="F144" s="55">
        <f t="shared" si="12"/>
        <v>30</v>
      </c>
      <c r="G144" s="56">
        <f t="shared" si="13"/>
        <v>40</v>
      </c>
      <c r="H144" s="138">
        <f>IF(MAX(I144:K144)=0,0,MAX($A$139:$A$183,MAX($H$139:H143)+1))</f>
        <v>17</v>
      </c>
      <c r="I144" s="51">
        <v>15</v>
      </c>
      <c r="J144" s="52">
        <v>7</v>
      </c>
      <c r="K144" s="53">
        <v>7</v>
      </c>
      <c r="L144" s="54">
        <f t="shared" si="14"/>
        <v>60</v>
      </c>
      <c r="M144" s="55">
        <f t="shared" si="15"/>
        <v>28</v>
      </c>
      <c r="N144" s="56">
        <f t="shared" si="16"/>
        <v>28</v>
      </c>
      <c r="O144" s="57"/>
    </row>
    <row r="145" spans="1:15" ht="25.5" customHeight="1">
      <c r="A145" s="138">
        <f t="shared" si="17"/>
        <v>7</v>
      </c>
      <c r="B145" s="51">
        <v>14</v>
      </c>
      <c r="C145" s="52">
        <v>7</v>
      </c>
      <c r="D145" s="53">
        <v>8</v>
      </c>
      <c r="E145" s="54">
        <f t="shared" si="11"/>
        <v>46</v>
      </c>
      <c r="F145" s="55">
        <f t="shared" si="12"/>
        <v>23</v>
      </c>
      <c r="G145" s="56">
        <f t="shared" si="13"/>
        <v>32</v>
      </c>
      <c r="H145" s="138">
        <f>IF(MAX(I145:K145)=0,0,MAX($A$139:$A$183,MAX($H$139:H144)+1))</f>
        <v>18</v>
      </c>
      <c r="I145" s="51">
        <v>15</v>
      </c>
      <c r="J145" s="52">
        <v>7</v>
      </c>
      <c r="K145" s="53">
        <v>7</v>
      </c>
      <c r="L145" s="54">
        <f t="shared" si="14"/>
        <v>45</v>
      </c>
      <c r="M145" s="55">
        <f t="shared" si="15"/>
        <v>21</v>
      </c>
      <c r="N145" s="56">
        <f t="shared" si="16"/>
        <v>21</v>
      </c>
      <c r="O145" s="57"/>
    </row>
    <row r="146" spans="1:15" ht="25.5" customHeight="1">
      <c r="A146" s="138">
        <f t="shared" si="17"/>
        <v>8</v>
      </c>
      <c r="B146" s="51">
        <v>14</v>
      </c>
      <c r="C146" s="52">
        <v>7</v>
      </c>
      <c r="D146" s="53">
        <v>8</v>
      </c>
      <c r="E146" s="54">
        <f t="shared" si="11"/>
        <v>32</v>
      </c>
      <c r="F146" s="55">
        <f t="shared" si="12"/>
        <v>16</v>
      </c>
      <c r="G146" s="56">
        <f t="shared" si="13"/>
        <v>24</v>
      </c>
      <c r="H146" s="138">
        <f>IF(MAX(I146:K146)=0,0,MAX($A$139:$A$183,MAX($H$139:H145)+1))</f>
        <v>19</v>
      </c>
      <c r="I146" s="51">
        <v>15</v>
      </c>
      <c r="J146" s="52">
        <v>7</v>
      </c>
      <c r="K146" s="53">
        <v>7</v>
      </c>
      <c r="L146" s="54">
        <f t="shared" si="14"/>
        <v>30</v>
      </c>
      <c r="M146" s="55">
        <f t="shared" si="15"/>
        <v>14</v>
      </c>
      <c r="N146" s="56">
        <f t="shared" si="16"/>
        <v>14</v>
      </c>
      <c r="O146" s="57"/>
    </row>
    <row r="147" spans="1:15" ht="25.5" customHeight="1">
      <c r="A147" s="138">
        <f t="shared" si="17"/>
        <v>9</v>
      </c>
      <c r="B147" s="51">
        <v>14</v>
      </c>
      <c r="C147" s="52">
        <v>7</v>
      </c>
      <c r="D147" s="53">
        <v>8</v>
      </c>
      <c r="E147" s="54">
        <f t="shared" si="11"/>
        <v>18</v>
      </c>
      <c r="F147" s="55">
        <f t="shared" si="12"/>
        <v>9</v>
      </c>
      <c r="G147" s="56">
        <f t="shared" si="13"/>
        <v>16</v>
      </c>
      <c r="H147" s="138">
        <f>IF(MAX(I147:K147)=0,0,MAX($A$139:$A$183,MAX($H$139:H146)+1))</f>
        <v>20</v>
      </c>
      <c r="I147" s="51">
        <v>15</v>
      </c>
      <c r="J147" s="52">
        <v>7</v>
      </c>
      <c r="K147" s="53">
        <v>7</v>
      </c>
      <c r="L147" s="54">
        <f t="shared" si="14"/>
        <v>15</v>
      </c>
      <c r="M147" s="55">
        <f t="shared" si="15"/>
        <v>7</v>
      </c>
      <c r="N147" s="56">
        <f t="shared" si="16"/>
        <v>7</v>
      </c>
      <c r="O147" s="57"/>
    </row>
    <row r="148" spans="1:15" ht="25.5" customHeight="1">
      <c r="A148" s="138">
        <f t="shared" si="17"/>
        <v>10</v>
      </c>
      <c r="B148" s="51">
        <v>14</v>
      </c>
      <c r="C148" s="52">
        <v>7</v>
      </c>
      <c r="D148" s="53">
        <v>8</v>
      </c>
      <c r="E148" s="54">
        <f t="shared" si="11"/>
        <v>4</v>
      </c>
      <c r="F148" s="55">
        <f t="shared" si="12"/>
        <v>2</v>
      </c>
      <c r="G148" s="56">
        <f t="shared" si="13"/>
        <v>8</v>
      </c>
      <c r="H148" s="138">
        <f>IF(MAX(I148:K148)=0,0,MAX($A$139:$A$183,MAX($H$139:H147)+1))</f>
        <v>21</v>
      </c>
      <c r="I148" s="51">
        <v>15</v>
      </c>
      <c r="J148" s="52">
        <v>7</v>
      </c>
      <c r="K148" s="53">
        <v>7</v>
      </c>
      <c r="L148" s="54">
        <f t="shared" si="14"/>
        <v>0</v>
      </c>
      <c r="M148" s="55">
        <f t="shared" si="15"/>
        <v>0</v>
      </c>
      <c r="N148" s="56">
        <f t="shared" si="16"/>
        <v>0</v>
      </c>
      <c r="O148" s="57"/>
    </row>
    <row r="149" spans="1:15" ht="25.5" customHeight="1">
      <c r="A149" s="138">
        <f t="shared" si="17"/>
        <v>11</v>
      </c>
      <c r="B149" s="51">
        <v>4</v>
      </c>
      <c r="C149" s="52">
        <v>2</v>
      </c>
      <c r="D149" s="53">
        <v>8</v>
      </c>
      <c r="E149" s="54">
        <f t="shared" si="11"/>
        <v>0</v>
      </c>
      <c r="F149" s="55">
        <f t="shared" si="12"/>
        <v>0</v>
      </c>
      <c r="G149" s="56">
        <f t="shared" si="13"/>
        <v>0</v>
      </c>
      <c r="H149" s="138">
        <f>IF(MAX(I149:K149)=0,0,MAX($A$139:$A$183,MAX($H$139:H148)+1))</f>
        <v>0</v>
      </c>
      <c r="I149" s="51"/>
      <c r="J149" s="52"/>
      <c r="K149" s="53"/>
      <c r="L149" s="54">
        <f t="shared" si="14"/>
        <v>0</v>
      </c>
      <c r="M149" s="55">
        <f t="shared" si="15"/>
        <v>0</v>
      </c>
      <c r="N149" s="56">
        <f t="shared" si="16"/>
        <v>0</v>
      </c>
      <c r="O149" s="57"/>
    </row>
    <row r="150" spans="1:15" ht="25.5" customHeight="1">
      <c r="A150" s="138">
        <f t="shared" si="17"/>
        <v>0</v>
      </c>
      <c r="B150" s="51"/>
      <c r="C150" s="52"/>
      <c r="D150" s="53"/>
      <c r="E150" s="54">
        <f t="shared" si="11"/>
        <v>0</v>
      </c>
      <c r="F150" s="55">
        <f t="shared" si="12"/>
        <v>0</v>
      </c>
      <c r="G150" s="56">
        <f t="shared" si="13"/>
        <v>0</v>
      </c>
      <c r="H150" s="138">
        <f>IF(MAX(I150:K150)=0,0,MAX($A$139:$A$183,MAX($H$139:H149)+1))</f>
        <v>0</v>
      </c>
      <c r="I150" s="51"/>
      <c r="J150" s="52"/>
      <c r="K150" s="53"/>
      <c r="L150" s="54">
        <f t="shared" si="14"/>
        <v>0</v>
      </c>
      <c r="M150" s="55">
        <f t="shared" si="15"/>
        <v>0</v>
      </c>
      <c r="N150" s="56">
        <f t="shared" si="16"/>
        <v>0</v>
      </c>
      <c r="O150" s="57"/>
    </row>
    <row r="151" spans="1:15" ht="25.5" customHeight="1">
      <c r="A151" s="138">
        <f t="shared" si="17"/>
        <v>0</v>
      </c>
      <c r="B151" s="51"/>
      <c r="C151" s="52"/>
      <c r="D151" s="53"/>
      <c r="E151" s="54">
        <f t="shared" si="11"/>
        <v>0</v>
      </c>
      <c r="F151" s="55">
        <f t="shared" si="12"/>
        <v>0</v>
      </c>
      <c r="G151" s="56">
        <f t="shared" si="13"/>
        <v>0</v>
      </c>
      <c r="H151" s="138">
        <f>IF(MAX(I151:K151)=0,0,MAX($A$139:$A$183,MAX($H$139:H150)+1))</f>
        <v>0</v>
      </c>
      <c r="I151" s="51"/>
      <c r="J151" s="52"/>
      <c r="K151" s="53"/>
      <c r="L151" s="54">
        <f t="shared" si="14"/>
        <v>0</v>
      </c>
      <c r="M151" s="55">
        <f t="shared" si="15"/>
        <v>0</v>
      </c>
      <c r="N151" s="56">
        <f t="shared" si="16"/>
        <v>0</v>
      </c>
      <c r="O151" s="57"/>
    </row>
    <row r="152" spans="1:15" ht="25.5" customHeight="1">
      <c r="A152" s="138">
        <f t="shared" si="17"/>
        <v>0</v>
      </c>
      <c r="B152" s="51"/>
      <c r="C152" s="52"/>
      <c r="D152" s="53"/>
      <c r="E152" s="54">
        <f t="shared" si="11"/>
        <v>0</v>
      </c>
      <c r="F152" s="55">
        <f t="shared" si="12"/>
        <v>0</v>
      </c>
      <c r="G152" s="56">
        <f t="shared" si="13"/>
        <v>0</v>
      </c>
      <c r="H152" s="138">
        <f>IF(MAX(I152:K152)=0,0,MAX($A$139:$A$183,MAX($H$139:H151)+1))</f>
        <v>0</v>
      </c>
      <c r="I152" s="51"/>
      <c r="J152" s="52"/>
      <c r="K152" s="53"/>
      <c r="L152" s="54">
        <f t="shared" si="14"/>
        <v>0</v>
      </c>
      <c r="M152" s="55">
        <f t="shared" si="15"/>
        <v>0</v>
      </c>
      <c r="N152" s="56">
        <f t="shared" si="16"/>
        <v>0</v>
      </c>
      <c r="O152" s="57"/>
    </row>
    <row r="153" spans="1:15" ht="25.5" customHeight="1">
      <c r="A153" s="138">
        <f t="shared" si="17"/>
        <v>0</v>
      </c>
      <c r="B153" s="51"/>
      <c r="C153" s="52"/>
      <c r="D153" s="53"/>
      <c r="E153" s="54">
        <f t="shared" si="11"/>
        <v>0</v>
      </c>
      <c r="F153" s="55">
        <f t="shared" si="12"/>
        <v>0</v>
      </c>
      <c r="G153" s="56">
        <f t="shared" si="13"/>
        <v>0</v>
      </c>
      <c r="H153" s="138">
        <f>IF(MAX(I153:K153)=0,0,MAX($A$139:$A$183,MAX($H$139:H152)+1))</f>
        <v>0</v>
      </c>
      <c r="I153" s="51"/>
      <c r="J153" s="52"/>
      <c r="K153" s="53"/>
      <c r="L153" s="54">
        <f t="shared" si="14"/>
        <v>0</v>
      </c>
      <c r="M153" s="55">
        <f t="shared" si="15"/>
        <v>0</v>
      </c>
      <c r="N153" s="56">
        <f t="shared" si="16"/>
        <v>0</v>
      </c>
      <c r="O153" s="57"/>
    </row>
    <row r="154" spans="1:15" ht="25.5" customHeight="1">
      <c r="A154" s="138">
        <f t="shared" si="17"/>
        <v>0</v>
      </c>
      <c r="B154" s="51"/>
      <c r="C154" s="52"/>
      <c r="D154" s="53"/>
      <c r="E154" s="54">
        <f t="shared" si="11"/>
        <v>0</v>
      </c>
      <c r="F154" s="55">
        <f t="shared" si="12"/>
        <v>0</v>
      </c>
      <c r="G154" s="56">
        <f t="shared" si="13"/>
        <v>0</v>
      </c>
      <c r="H154" s="138">
        <f>IF(MAX(I154:K154)=0,0,MAX($A$139:$A$183,MAX($H$139:H153)+1))</f>
        <v>0</v>
      </c>
      <c r="I154" s="51"/>
      <c r="J154" s="52"/>
      <c r="K154" s="53"/>
      <c r="L154" s="54">
        <f t="shared" si="14"/>
        <v>0</v>
      </c>
      <c r="M154" s="55">
        <f t="shared" si="15"/>
        <v>0</v>
      </c>
      <c r="N154" s="56">
        <f t="shared" si="16"/>
        <v>0</v>
      </c>
      <c r="O154" s="57"/>
    </row>
    <row r="155" spans="1:15" ht="25.5" customHeight="1">
      <c r="A155" s="138">
        <f t="shared" si="17"/>
        <v>0</v>
      </c>
      <c r="B155" s="51"/>
      <c r="C155" s="52"/>
      <c r="D155" s="53"/>
      <c r="E155" s="54">
        <f t="shared" si="11"/>
        <v>0</v>
      </c>
      <c r="F155" s="55">
        <f t="shared" si="12"/>
        <v>0</v>
      </c>
      <c r="G155" s="56">
        <f t="shared" si="13"/>
        <v>0</v>
      </c>
      <c r="H155" s="138">
        <f>IF(MAX(I155:K155)=0,0,MAX($A$139:$A$183,MAX($H$139:H154)+1))</f>
        <v>0</v>
      </c>
      <c r="I155" s="51"/>
      <c r="J155" s="52"/>
      <c r="K155" s="53"/>
      <c r="L155" s="54">
        <f t="shared" si="14"/>
        <v>0</v>
      </c>
      <c r="M155" s="55">
        <f t="shared" si="15"/>
        <v>0</v>
      </c>
      <c r="N155" s="56">
        <f t="shared" si="16"/>
        <v>0</v>
      </c>
      <c r="O155" s="57"/>
    </row>
    <row r="156" spans="1:15" ht="25.5" customHeight="1">
      <c r="A156" s="138">
        <f t="shared" si="17"/>
        <v>0</v>
      </c>
      <c r="B156" s="51"/>
      <c r="C156" s="52"/>
      <c r="D156" s="53"/>
      <c r="E156" s="54">
        <f t="shared" si="11"/>
        <v>0</v>
      </c>
      <c r="F156" s="55">
        <f t="shared" si="12"/>
        <v>0</v>
      </c>
      <c r="G156" s="56">
        <f t="shared" si="13"/>
        <v>0</v>
      </c>
      <c r="H156" s="138">
        <f>IF(MAX(I156:K156)=0,0,MAX($A$139:$A$183,MAX($H$139:H155)+1))</f>
        <v>0</v>
      </c>
      <c r="I156" s="51"/>
      <c r="J156" s="52"/>
      <c r="K156" s="53"/>
      <c r="L156" s="54">
        <f t="shared" si="14"/>
        <v>0</v>
      </c>
      <c r="M156" s="55">
        <f t="shared" si="15"/>
        <v>0</v>
      </c>
      <c r="N156" s="56">
        <f t="shared" si="16"/>
        <v>0</v>
      </c>
      <c r="O156" s="57"/>
    </row>
    <row r="157" spans="1:15" ht="25.5" customHeight="1">
      <c r="A157" s="138">
        <f t="shared" si="17"/>
        <v>0</v>
      </c>
      <c r="B157" s="51"/>
      <c r="C157" s="52"/>
      <c r="D157" s="53"/>
      <c r="E157" s="54">
        <f t="shared" si="11"/>
        <v>0</v>
      </c>
      <c r="F157" s="55">
        <f t="shared" si="12"/>
        <v>0</v>
      </c>
      <c r="G157" s="56">
        <f t="shared" si="13"/>
        <v>0</v>
      </c>
      <c r="H157" s="138">
        <f>IF(MAX(I157:K157)=0,0,MAX($A$139:$A$183,MAX($H$139:H156)+1))</f>
        <v>0</v>
      </c>
      <c r="I157" s="51"/>
      <c r="J157" s="52"/>
      <c r="K157" s="53"/>
      <c r="L157" s="54">
        <f t="shared" si="14"/>
        <v>0</v>
      </c>
      <c r="M157" s="55">
        <f t="shared" si="15"/>
        <v>0</v>
      </c>
      <c r="N157" s="56">
        <f t="shared" si="16"/>
        <v>0</v>
      </c>
      <c r="O157" s="57"/>
    </row>
    <row r="158" spans="1:15" ht="25.5" customHeight="1">
      <c r="A158" s="138">
        <f t="shared" si="17"/>
        <v>0</v>
      </c>
      <c r="B158" s="51"/>
      <c r="C158" s="52"/>
      <c r="D158" s="53"/>
      <c r="E158" s="54">
        <f t="shared" si="11"/>
        <v>0</v>
      </c>
      <c r="F158" s="55">
        <f t="shared" si="12"/>
        <v>0</v>
      </c>
      <c r="G158" s="56">
        <f t="shared" si="13"/>
        <v>0</v>
      </c>
      <c r="H158" s="138">
        <f>IF(MAX(I158:K158)=0,0,MAX($A$139:$A$183,MAX($H$139:H157)+1))</f>
        <v>0</v>
      </c>
      <c r="I158" s="51"/>
      <c r="J158" s="52"/>
      <c r="K158" s="53"/>
      <c r="L158" s="54">
        <f t="shared" si="14"/>
        <v>0</v>
      </c>
      <c r="M158" s="55">
        <f t="shared" si="15"/>
        <v>0</v>
      </c>
      <c r="N158" s="56">
        <f t="shared" si="16"/>
        <v>0</v>
      </c>
      <c r="O158" s="57"/>
    </row>
    <row r="159" spans="1:15" ht="25.5" customHeight="1">
      <c r="A159" s="138">
        <f t="shared" si="17"/>
        <v>0</v>
      </c>
      <c r="B159" s="51"/>
      <c r="C159" s="52"/>
      <c r="D159" s="53"/>
      <c r="E159" s="54">
        <f t="shared" si="11"/>
        <v>0</v>
      </c>
      <c r="F159" s="55">
        <f t="shared" si="12"/>
        <v>0</v>
      </c>
      <c r="G159" s="56">
        <f t="shared" si="13"/>
        <v>0</v>
      </c>
      <c r="H159" s="138">
        <f>IF(MAX(I159:K159)=0,0,MAX($A$139:$A$183,MAX($H$139:H158)+1))</f>
        <v>0</v>
      </c>
      <c r="I159" s="51"/>
      <c r="J159" s="52"/>
      <c r="K159" s="53"/>
      <c r="L159" s="54">
        <f t="shared" si="14"/>
        <v>0</v>
      </c>
      <c r="M159" s="55">
        <f t="shared" si="15"/>
        <v>0</v>
      </c>
      <c r="N159" s="56">
        <f t="shared" si="16"/>
        <v>0</v>
      </c>
      <c r="O159" s="57"/>
    </row>
    <row r="160" spans="1:15" ht="25.5" customHeight="1">
      <c r="A160" s="138">
        <f t="shared" si="17"/>
        <v>0</v>
      </c>
      <c r="B160" s="51"/>
      <c r="C160" s="52"/>
      <c r="D160" s="53"/>
      <c r="E160" s="54">
        <f t="shared" si="11"/>
        <v>0</v>
      </c>
      <c r="F160" s="55">
        <f t="shared" si="12"/>
        <v>0</v>
      </c>
      <c r="G160" s="56">
        <f t="shared" si="13"/>
        <v>0</v>
      </c>
      <c r="H160" s="138">
        <f>IF(MAX(I160:K160)=0,0,MAX($A$139:$A$183,MAX($H$139:H159)+1))</f>
        <v>0</v>
      </c>
      <c r="I160" s="51"/>
      <c r="J160" s="52"/>
      <c r="K160" s="53"/>
      <c r="L160" s="54">
        <f t="shared" si="14"/>
        <v>0</v>
      </c>
      <c r="M160" s="55">
        <f t="shared" si="15"/>
        <v>0</v>
      </c>
      <c r="N160" s="56">
        <f t="shared" si="16"/>
        <v>0</v>
      </c>
      <c r="O160" s="57"/>
    </row>
    <row r="161" spans="1:15" ht="25.5" customHeight="1">
      <c r="A161" s="138">
        <f t="shared" si="17"/>
        <v>0</v>
      </c>
      <c r="B161" s="51"/>
      <c r="C161" s="52"/>
      <c r="D161" s="53"/>
      <c r="E161" s="54">
        <f t="shared" si="11"/>
        <v>0</v>
      </c>
      <c r="F161" s="55">
        <f t="shared" si="12"/>
        <v>0</v>
      </c>
      <c r="G161" s="56">
        <f t="shared" si="13"/>
        <v>0</v>
      </c>
      <c r="H161" s="138">
        <f>IF(MAX(I161:K161)=0,0,MAX($A$139:$A$183,MAX($H$139:H160)+1))</f>
        <v>0</v>
      </c>
      <c r="I161" s="51"/>
      <c r="J161" s="52"/>
      <c r="K161" s="53"/>
      <c r="L161" s="54">
        <f t="shared" si="14"/>
        <v>0</v>
      </c>
      <c r="M161" s="55">
        <f t="shared" si="15"/>
        <v>0</v>
      </c>
      <c r="N161" s="56">
        <f t="shared" si="16"/>
        <v>0</v>
      </c>
      <c r="O161" s="57"/>
    </row>
    <row r="162" spans="1:15" ht="25.5" customHeight="1">
      <c r="A162" s="138">
        <f t="shared" si="17"/>
        <v>0</v>
      </c>
      <c r="B162" s="51"/>
      <c r="C162" s="52"/>
      <c r="D162" s="53"/>
      <c r="E162" s="54">
        <f t="shared" si="11"/>
        <v>0</v>
      </c>
      <c r="F162" s="55">
        <f t="shared" si="12"/>
        <v>0</v>
      </c>
      <c r="G162" s="56">
        <f t="shared" si="13"/>
        <v>0</v>
      </c>
      <c r="H162" s="138">
        <f>IF(MAX(I162:K162)=0,0,MAX($A$139:$A$183,MAX($H$139:H161)+1))</f>
        <v>0</v>
      </c>
      <c r="I162" s="51"/>
      <c r="J162" s="52"/>
      <c r="K162" s="53"/>
      <c r="L162" s="54">
        <f t="shared" si="14"/>
        <v>0</v>
      </c>
      <c r="M162" s="55">
        <f t="shared" si="15"/>
        <v>0</v>
      </c>
      <c r="N162" s="56">
        <f t="shared" si="16"/>
        <v>0</v>
      </c>
      <c r="O162" s="57"/>
    </row>
    <row r="163" spans="1:15" ht="25.5" customHeight="1">
      <c r="A163" s="138">
        <f t="shared" si="17"/>
        <v>0</v>
      </c>
      <c r="B163" s="51"/>
      <c r="C163" s="52"/>
      <c r="D163" s="53"/>
      <c r="E163" s="54">
        <f t="shared" si="11"/>
        <v>0</v>
      </c>
      <c r="F163" s="55">
        <f t="shared" si="12"/>
        <v>0</v>
      </c>
      <c r="G163" s="56">
        <f t="shared" si="13"/>
        <v>0</v>
      </c>
      <c r="H163" s="138">
        <f>IF(MAX(I163:K163)=0,0,MAX($A$139:$A$183,MAX($H$139:H162)+1))</f>
        <v>0</v>
      </c>
      <c r="I163" s="51"/>
      <c r="J163" s="52"/>
      <c r="K163" s="53"/>
      <c r="L163" s="54">
        <f t="shared" si="14"/>
        <v>0</v>
      </c>
      <c r="M163" s="55">
        <f t="shared" si="15"/>
        <v>0</v>
      </c>
      <c r="N163" s="56">
        <f t="shared" si="16"/>
        <v>0</v>
      </c>
      <c r="O163" s="57"/>
    </row>
    <row r="164" spans="1:15" ht="25.5" customHeight="1">
      <c r="A164" s="138">
        <f t="shared" si="17"/>
        <v>0</v>
      </c>
      <c r="B164" s="51"/>
      <c r="C164" s="52"/>
      <c r="D164" s="53"/>
      <c r="E164" s="54">
        <f t="shared" si="11"/>
        <v>0</v>
      </c>
      <c r="F164" s="55">
        <f t="shared" si="12"/>
        <v>0</v>
      </c>
      <c r="G164" s="56">
        <f t="shared" si="13"/>
        <v>0</v>
      </c>
      <c r="H164" s="138">
        <f>IF(MAX(I164:K164)=0,0,MAX($A$139:$A$183,MAX($H$139:H163)+1))</f>
        <v>0</v>
      </c>
      <c r="I164" s="51"/>
      <c r="J164" s="52"/>
      <c r="K164" s="53"/>
      <c r="L164" s="54">
        <f t="shared" si="14"/>
        <v>0</v>
      </c>
      <c r="M164" s="55">
        <f t="shared" si="15"/>
        <v>0</v>
      </c>
      <c r="N164" s="56">
        <f t="shared" si="16"/>
        <v>0</v>
      </c>
      <c r="O164" s="57"/>
    </row>
    <row r="165" spans="1:15" ht="25.5" customHeight="1">
      <c r="A165" s="138">
        <f t="shared" si="17"/>
        <v>0</v>
      </c>
      <c r="B165" s="51"/>
      <c r="C165" s="52"/>
      <c r="D165" s="53"/>
      <c r="E165" s="54">
        <f t="shared" si="11"/>
        <v>0</v>
      </c>
      <c r="F165" s="55">
        <f t="shared" si="12"/>
        <v>0</v>
      </c>
      <c r="G165" s="56">
        <f t="shared" si="13"/>
        <v>0</v>
      </c>
      <c r="H165" s="138">
        <f>IF(MAX(I165:K165)=0,0,MAX($A$139:$A$183,MAX($H$139:H164)+1))</f>
        <v>0</v>
      </c>
      <c r="I165" s="51"/>
      <c r="J165" s="52"/>
      <c r="K165" s="53"/>
      <c r="L165" s="54">
        <f t="shared" si="14"/>
        <v>0</v>
      </c>
      <c r="M165" s="55">
        <f t="shared" si="15"/>
        <v>0</v>
      </c>
      <c r="N165" s="56">
        <f t="shared" si="16"/>
        <v>0</v>
      </c>
      <c r="O165" s="57"/>
    </row>
    <row r="166" spans="1:15" ht="25.5" customHeight="1">
      <c r="A166" s="138">
        <f t="shared" si="17"/>
        <v>0</v>
      </c>
      <c r="B166" s="51"/>
      <c r="C166" s="52"/>
      <c r="D166" s="53"/>
      <c r="E166" s="54">
        <f t="shared" si="11"/>
        <v>0</v>
      </c>
      <c r="F166" s="55">
        <f t="shared" si="12"/>
        <v>0</v>
      </c>
      <c r="G166" s="56">
        <f t="shared" si="13"/>
        <v>0</v>
      </c>
      <c r="H166" s="138">
        <f>IF(MAX(I166:K166)=0,0,MAX($A$139:$A$183,MAX($H$139:H165)+1))</f>
        <v>0</v>
      </c>
      <c r="I166" s="51"/>
      <c r="J166" s="52"/>
      <c r="K166" s="53"/>
      <c r="L166" s="54">
        <f t="shared" si="14"/>
        <v>0</v>
      </c>
      <c r="M166" s="55">
        <f t="shared" si="15"/>
        <v>0</v>
      </c>
      <c r="N166" s="56">
        <f t="shared" si="16"/>
        <v>0</v>
      </c>
      <c r="O166" s="57"/>
    </row>
    <row r="167" spans="1:15" ht="25.5" customHeight="1">
      <c r="A167" s="138">
        <f t="shared" si="17"/>
        <v>0</v>
      </c>
      <c r="B167" s="51"/>
      <c r="C167" s="52"/>
      <c r="D167" s="53"/>
      <c r="E167" s="54">
        <f t="shared" si="11"/>
        <v>0</v>
      </c>
      <c r="F167" s="55">
        <f t="shared" si="12"/>
        <v>0</v>
      </c>
      <c r="G167" s="56">
        <f t="shared" si="13"/>
        <v>0</v>
      </c>
      <c r="H167" s="138">
        <f>IF(MAX(I167:K167)=0,0,MAX($A$139:$A$183,MAX($H$139:H166)+1))</f>
        <v>0</v>
      </c>
      <c r="I167" s="51"/>
      <c r="J167" s="52"/>
      <c r="K167" s="53"/>
      <c r="L167" s="54">
        <f t="shared" si="14"/>
        <v>0</v>
      </c>
      <c r="M167" s="55">
        <f t="shared" si="15"/>
        <v>0</v>
      </c>
      <c r="N167" s="56">
        <f t="shared" si="16"/>
        <v>0</v>
      </c>
      <c r="O167" s="57"/>
    </row>
    <row r="168" spans="1:15" ht="25.5" customHeight="1">
      <c r="A168" s="138">
        <f t="shared" si="17"/>
        <v>0</v>
      </c>
      <c r="B168" s="51"/>
      <c r="C168" s="52"/>
      <c r="D168" s="53"/>
      <c r="E168" s="54">
        <f t="shared" si="11"/>
        <v>0</v>
      </c>
      <c r="F168" s="55">
        <f t="shared" si="12"/>
        <v>0</v>
      </c>
      <c r="G168" s="56">
        <f t="shared" si="13"/>
        <v>0</v>
      </c>
      <c r="H168" s="138">
        <f>IF(MAX(I168:K168)=0,0,MAX($A$139:$A$183,MAX($H$139:H167)+1))</f>
        <v>0</v>
      </c>
      <c r="I168" s="51"/>
      <c r="J168" s="52"/>
      <c r="K168" s="53"/>
      <c r="L168" s="54">
        <f t="shared" si="14"/>
        <v>0</v>
      </c>
      <c r="M168" s="55">
        <f t="shared" si="15"/>
        <v>0</v>
      </c>
      <c r="N168" s="56">
        <f t="shared" si="16"/>
        <v>0</v>
      </c>
      <c r="O168" s="57"/>
    </row>
    <row r="169" spans="1:15" ht="25.5" customHeight="1">
      <c r="A169" s="138">
        <f t="shared" si="17"/>
        <v>0</v>
      </c>
      <c r="B169" s="51"/>
      <c r="C169" s="52"/>
      <c r="D169" s="53"/>
      <c r="E169" s="54">
        <f t="shared" si="11"/>
        <v>0</v>
      </c>
      <c r="F169" s="55">
        <f t="shared" si="12"/>
        <v>0</v>
      </c>
      <c r="G169" s="56">
        <f t="shared" si="13"/>
        <v>0</v>
      </c>
      <c r="H169" s="138">
        <f>IF(MAX(I169:K169)=0,0,MAX($A$139:$A$183,MAX($H$139:H168)+1))</f>
        <v>0</v>
      </c>
      <c r="I169" s="51"/>
      <c r="J169" s="52"/>
      <c r="K169" s="53"/>
      <c r="L169" s="54">
        <f t="shared" si="14"/>
        <v>0</v>
      </c>
      <c r="M169" s="55">
        <f t="shared" si="15"/>
        <v>0</v>
      </c>
      <c r="N169" s="56">
        <f t="shared" si="16"/>
        <v>0</v>
      </c>
      <c r="O169" s="57"/>
    </row>
    <row r="170" spans="1:15" ht="25.5" customHeight="1">
      <c r="A170" s="138">
        <f t="shared" si="17"/>
        <v>0</v>
      </c>
      <c r="B170" s="51"/>
      <c r="C170" s="52"/>
      <c r="D170" s="53"/>
      <c r="E170" s="54">
        <f t="shared" si="11"/>
        <v>0</v>
      </c>
      <c r="F170" s="55">
        <f t="shared" si="12"/>
        <v>0</v>
      </c>
      <c r="G170" s="56">
        <f t="shared" si="13"/>
        <v>0</v>
      </c>
      <c r="H170" s="138">
        <f>IF(MAX(I170:K170)=0,0,MAX($A$139:$A$183,MAX($H$139:H169)+1))</f>
        <v>0</v>
      </c>
      <c r="I170" s="51"/>
      <c r="J170" s="52"/>
      <c r="K170" s="53"/>
      <c r="L170" s="54">
        <f t="shared" si="14"/>
        <v>0</v>
      </c>
      <c r="M170" s="55">
        <f t="shared" si="15"/>
        <v>0</v>
      </c>
      <c r="N170" s="56">
        <f t="shared" si="16"/>
        <v>0</v>
      </c>
      <c r="O170" s="57"/>
    </row>
    <row r="171" spans="1:15" ht="25.5" customHeight="1">
      <c r="A171" s="138">
        <f t="shared" si="17"/>
        <v>0</v>
      </c>
      <c r="B171" s="51"/>
      <c r="C171" s="52"/>
      <c r="D171" s="53"/>
      <c r="E171" s="54">
        <f t="shared" si="11"/>
        <v>0</v>
      </c>
      <c r="F171" s="55">
        <f t="shared" si="12"/>
        <v>0</v>
      </c>
      <c r="G171" s="56">
        <f t="shared" si="13"/>
        <v>0</v>
      </c>
      <c r="H171" s="138">
        <f>IF(MAX(I171:K171)=0,0,MAX($A$139:$A$183,MAX($H$139:H170)+1))</f>
        <v>0</v>
      </c>
      <c r="I171" s="51"/>
      <c r="J171" s="52"/>
      <c r="K171" s="53"/>
      <c r="L171" s="54">
        <f t="shared" si="14"/>
        <v>0</v>
      </c>
      <c r="M171" s="55">
        <f t="shared" si="15"/>
        <v>0</v>
      </c>
      <c r="N171" s="56">
        <f t="shared" si="16"/>
        <v>0</v>
      </c>
      <c r="O171" s="57"/>
    </row>
    <row r="172" spans="1:15" ht="25.5" customHeight="1">
      <c r="A172" s="138">
        <f t="shared" si="17"/>
        <v>0</v>
      </c>
      <c r="B172" s="51"/>
      <c r="C172" s="52"/>
      <c r="D172" s="53"/>
      <c r="E172" s="54">
        <f t="shared" si="11"/>
        <v>0</v>
      </c>
      <c r="F172" s="55">
        <f t="shared" si="12"/>
        <v>0</v>
      </c>
      <c r="G172" s="56">
        <f t="shared" si="13"/>
        <v>0</v>
      </c>
      <c r="H172" s="138">
        <f>IF(MAX(I172:K172)=0,0,MAX($A$139:$A$183,MAX($H$139:H171)+1))</f>
        <v>0</v>
      </c>
      <c r="I172" s="51"/>
      <c r="J172" s="52"/>
      <c r="K172" s="53"/>
      <c r="L172" s="54">
        <f t="shared" si="14"/>
        <v>0</v>
      </c>
      <c r="M172" s="55">
        <f t="shared" si="15"/>
        <v>0</v>
      </c>
      <c r="N172" s="56">
        <f t="shared" si="16"/>
        <v>0</v>
      </c>
      <c r="O172" s="57"/>
    </row>
    <row r="173" spans="1:15" ht="25.5" customHeight="1">
      <c r="A173" s="138">
        <f t="shared" si="17"/>
        <v>0</v>
      </c>
      <c r="B173" s="51"/>
      <c r="C173" s="52"/>
      <c r="D173" s="53"/>
      <c r="E173" s="54">
        <f t="shared" si="11"/>
        <v>0</v>
      </c>
      <c r="F173" s="55">
        <f t="shared" si="12"/>
        <v>0</v>
      </c>
      <c r="G173" s="56">
        <f t="shared" si="13"/>
        <v>0</v>
      </c>
      <c r="H173" s="138">
        <f>IF(MAX(I173:K173)=0,0,MAX($A$139:$A$183,MAX($H$139:H172)+1))</f>
        <v>0</v>
      </c>
      <c r="I173" s="51"/>
      <c r="J173" s="52"/>
      <c r="K173" s="53"/>
      <c r="L173" s="54">
        <f t="shared" si="14"/>
        <v>0</v>
      </c>
      <c r="M173" s="55">
        <f t="shared" si="15"/>
        <v>0</v>
      </c>
      <c r="N173" s="56">
        <f t="shared" si="16"/>
        <v>0</v>
      </c>
      <c r="O173" s="57"/>
    </row>
    <row r="174" spans="1:15" ht="25.5" customHeight="1">
      <c r="A174" s="138">
        <f t="shared" si="17"/>
        <v>0</v>
      </c>
      <c r="B174" s="51"/>
      <c r="C174" s="52"/>
      <c r="D174" s="53"/>
      <c r="E174" s="54">
        <f t="shared" si="11"/>
        <v>0</v>
      </c>
      <c r="F174" s="55">
        <f t="shared" si="12"/>
        <v>0</v>
      </c>
      <c r="G174" s="56">
        <f t="shared" si="13"/>
        <v>0</v>
      </c>
      <c r="H174" s="138">
        <f>IF(MAX(I174:K174)=0,0,MAX($A$139:$A$183,MAX($H$139:H173)+1))</f>
        <v>0</v>
      </c>
      <c r="I174" s="51"/>
      <c r="J174" s="52"/>
      <c r="K174" s="53"/>
      <c r="L174" s="54">
        <f t="shared" si="14"/>
        <v>0</v>
      </c>
      <c r="M174" s="55">
        <f t="shared" si="15"/>
        <v>0</v>
      </c>
      <c r="N174" s="56">
        <f t="shared" si="16"/>
        <v>0</v>
      </c>
      <c r="O174" s="57"/>
    </row>
    <row r="175" spans="1:15" ht="25.5" customHeight="1">
      <c r="A175" s="138">
        <f t="shared" si="17"/>
        <v>0</v>
      </c>
      <c r="B175" s="51"/>
      <c r="C175" s="52"/>
      <c r="D175" s="53"/>
      <c r="E175" s="54">
        <f t="shared" si="11"/>
        <v>0</v>
      </c>
      <c r="F175" s="55">
        <f t="shared" si="12"/>
        <v>0</v>
      </c>
      <c r="G175" s="56">
        <f t="shared" si="13"/>
        <v>0</v>
      </c>
      <c r="H175" s="138">
        <f>IF(MAX(I175:K175)=0,0,MAX($A$139:$A$183,MAX($H$139:H174)+1))</f>
        <v>0</v>
      </c>
      <c r="I175" s="51"/>
      <c r="J175" s="52"/>
      <c r="K175" s="53"/>
      <c r="L175" s="54">
        <f t="shared" si="14"/>
        <v>0</v>
      </c>
      <c r="M175" s="55">
        <f t="shared" si="15"/>
        <v>0</v>
      </c>
      <c r="N175" s="56">
        <f t="shared" si="16"/>
        <v>0</v>
      </c>
      <c r="O175" s="57"/>
    </row>
    <row r="176" spans="1:15" ht="25.5" customHeight="1">
      <c r="A176" s="138">
        <f t="shared" si="17"/>
        <v>0</v>
      </c>
      <c r="B176" s="51"/>
      <c r="C176" s="52"/>
      <c r="D176" s="53"/>
      <c r="E176" s="54">
        <f t="shared" si="11"/>
        <v>0</v>
      </c>
      <c r="F176" s="55">
        <f t="shared" si="12"/>
        <v>0</v>
      </c>
      <c r="G176" s="56">
        <f t="shared" si="13"/>
        <v>0</v>
      </c>
      <c r="H176" s="138">
        <f>IF(MAX(I176:K176)=0,0,MAX($A$139:$A$183,MAX($H$139:H175)+1))</f>
        <v>0</v>
      </c>
      <c r="I176" s="51"/>
      <c r="J176" s="52"/>
      <c r="K176" s="53"/>
      <c r="L176" s="54">
        <f t="shared" si="14"/>
        <v>0</v>
      </c>
      <c r="M176" s="55">
        <f t="shared" si="15"/>
        <v>0</v>
      </c>
      <c r="N176" s="56">
        <f t="shared" si="16"/>
        <v>0</v>
      </c>
      <c r="O176" s="57"/>
    </row>
    <row r="177" spans="1:15" ht="25.5" customHeight="1">
      <c r="A177" s="138">
        <f t="shared" si="17"/>
        <v>0</v>
      </c>
      <c r="B177" s="51"/>
      <c r="C177" s="52"/>
      <c r="D177" s="53"/>
      <c r="E177" s="54">
        <f t="shared" si="11"/>
        <v>0</v>
      </c>
      <c r="F177" s="55">
        <f t="shared" si="12"/>
        <v>0</v>
      </c>
      <c r="G177" s="56">
        <f t="shared" si="13"/>
        <v>0</v>
      </c>
      <c r="H177" s="138">
        <f>IF(MAX(I177:K177)=0,0,MAX($A$139:$A$183,MAX($H$139:H176)+1))</f>
        <v>0</v>
      </c>
      <c r="I177" s="51"/>
      <c r="J177" s="52"/>
      <c r="K177" s="53"/>
      <c r="L177" s="54">
        <f t="shared" si="14"/>
        <v>0</v>
      </c>
      <c r="M177" s="55">
        <f t="shared" si="15"/>
        <v>0</v>
      </c>
      <c r="N177" s="56">
        <f t="shared" si="16"/>
        <v>0</v>
      </c>
      <c r="O177" s="57"/>
    </row>
    <row r="178" spans="1:15" ht="25.5" customHeight="1">
      <c r="A178" s="138">
        <f t="shared" si="17"/>
        <v>0</v>
      </c>
      <c r="B178" s="51"/>
      <c r="C178" s="52"/>
      <c r="D178" s="53"/>
      <c r="E178" s="54">
        <f t="shared" si="11"/>
        <v>0</v>
      </c>
      <c r="F178" s="55">
        <f t="shared" si="12"/>
        <v>0</v>
      </c>
      <c r="G178" s="56">
        <f t="shared" si="13"/>
        <v>0</v>
      </c>
      <c r="H178" s="138">
        <f>IF(MAX(I178:K178)=0,0,MAX($A$139:$A$183,MAX($H$139:H177)+1))</f>
        <v>0</v>
      </c>
      <c r="I178" s="51"/>
      <c r="J178" s="52"/>
      <c r="K178" s="53"/>
      <c r="L178" s="54">
        <f t="shared" si="14"/>
        <v>0</v>
      </c>
      <c r="M178" s="55">
        <f t="shared" si="15"/>
        <v>0</v>
      </c>
      <c r="N178" s="56">
        <f t="shared" si="16"/>
        <v>0</v>
      </c>
      <c r="O178" s="57"/>
    </row>
    <row r="179" spans="1:15" ht="25.5" customHeight="1">
      <c r="A179" s="138">
        <f t="shared" si="17"/>
        <v>0</v>
      </c>
      <c r="B179" s="51"/>
      <c r="C179" s="52"/>
      <c r="D179" s="53"/>
      <c r="E179" s="54">
        <f t="shared" si="11"/>
        <v>0</v>
      </c>
      <c r="F179" s="55">
        <f t="shared" si="12"/>
        <v>0</v>
      </c>
      <c r="G179" s="56">
        <f t="shared" si="13"/>
        <v>0</v>
      </c>
      <c r="H179" s="138">
        <f>IF(MAX(I179:K179)=0,0,MAX($A$139:$A$183,MAX($H$139:H178)+1))</f>
        <v>0</v>
      </c>
      <c r="I179" s="51"/>
      <c r="J179" s="52"/>
      <c r="K179" s="53"/>
      <c r="L179" s="54">
        <f t="shared" si="14"/>
        <v>0</v>
      </c>
      <c r="M179" s="55">
        <f t="shared" si="15"/>
        <v>0</v>
      </c>
      <c r="N179" s="56">
        <f t="shared" si="16"/>
        <v>0</v>
      </c>
      <c r="O179" s="57"/>
    </row>
    <row r="180" spans="1:15" ht="25.5" customHeight="1">
      <c r="A180" s="138">
        <f t="shared" si="17"/>
        <v>0</v>
      </c>
      <c r="B180" s="51"/>
      <c r="C180" s="52"/>
      <c r="D180" s="53"/>
      <c r="E180" s="54">
        <f t="shared" si="11"/>
        <v>0</v>
      </c>
      <c r="F180" s="55">
        <f t="shared" si="12"/>
        <v>0</v>
      </c>
      <c r="G180" s="56">
        <f t="shared" si="13"/>
        <v>0</v>
      </c>
      <c r="H180" s="138">
        <f>IF(MAX(I180:K180)=0,0,MAX($A$139:$A$183,MAX($H$139:H179)+1))</f>
        <v>0</v>
      </c>
      <c r="I180" s="51"/>
      <c r="J180" s="52"/>
      <c r="K180" s="53"/>
      <c r="L180" s="54">
        <f t="shared" si="14"/>
        <v>0</v>
      </c>
      <c r="M180" s="55">
        <f t="shared" si="15"/>
        <v>0</v>
      </c>
      <c r="N180" s="56">
        <f t="shared" si="16"/>
        <v>0</v>
      </c>
      <c r="O180" s="57"/>
    </row>
    <row r="181" spans="1:15" ht="25.5" customHeight="1">
      <c r="A181" s="138">
        <f t="shared" si="17"/>
        <v>0</v>
      </c>
      <c r="B181" s="51"/>
      <c r="C181" s="52"/>
      <c r="D181" s="53"/>
      <c r="E181" s="54">
        <f t="shared" si="11"/>
        <v>0</v>
      </c>
      <c r="F181" s="55">
        <f t="shared" si="12"/>
        <v>0</v>
      </c>
      <c r="G181" s="56">
        <f t="shared" si="13"/>
        <v>0</v>
      </c>
      <c r="H181" s="138">
        <f>IF(MAX(I181:K181)=0,0,MAX($A$139:$A$183,MAX($H$139:H180)+1))</f>
        <v>0</v>
      </c>
      <c r="I181" s="51"/>
      <c r="J181" s="52"/>
      <c r="K181" s="53"/>
      <c r="L181" s="54">
        <f t="shared" si="14"/>
        <v>0</v>
      </c>
      <c r="M181" s="55">
        <f t="shared" si="15"/>
        <v>0</v>
      </c>
      <c r="N181" s="56">
        <f t="shared" si="16"/>
        <v>0</v>
      </c>
      <c r="O181" s="57"/>
    </row>
    <row r="182" spans="1:15" ht="25.5" customHeight="1">
      <c r="A182" s="138">
        <f t="shared" si="17"/>
        <v>0</v>
      </c>
      <c r="B182" s="51"/>
      <c r="C182" s="52"/>
      <c r="D182" s="53"/>
      <c r="E182" s="54">
        <f t="shared" si="11"/>
        <v>0</v>
      </c>
      <c r="F182" s="55">
        <f t="shared" si="12"/>
        <v>0</v>
      </c>
      <c r="G182" s="56">
        <f t="shared" si="13"/>
        <v>0</v>
      </c>
      <c r="H182" s="138">
        <f>IF(MAX(I182:K182)=0,0,MAX($A$139:$A$183,MAX($H$139:H181)+1))</f>
        <v>0</v>
      </c>
      <c r="I182" s="51"/>
      <c r="J182" s="52"/>
      <c r="K182" s="53"/>
      <c r="L182" s="54">
        <f t="shared" si="14"/>
        <v>0</v>
      </c>
      <c r="M182" s="55">
        <f t="shared" si="15"/>
        <v>0</v>
      </c>
      <c r="N182" s="56">
        <f t="shared" si="16"/>
        <v>0</v>
      </c>
      <c r="O182" s="57"/>
    </row>
    <row r="183" spans="1:15" ht="25.5" customHeight="1">
      <c r="A183" s="138">
        <f t="shared" si="17"/>
        <v>0</v>
      </c>
      <c r="B183" s="51"/>
      <c r="C183" s="52"/>
      <c r="D183" s="53"/>
      <c r="E183" s="54">
        <f t="shared" si="11"/>
        <v>0</v>
      </c>
      <c r="F183" s="55">
        <f t="shared" si="12"/>
        <v>0</v>
      </c>
      <c r="G183" s="56">
        <f t="shared" si="13"/>
        <v>0</v>
      </c>
      <c r="H183" s="138">
        <f>IF(MAX(I183:K183)=0,0,MAX($A$139:$A$183,MAX($H$139:H182)+1))</f>
        <v>0</v>
      </c>
      <c r="I183" s="51"/>
      <c r="J183" s="52"/>
      <c r="K183" s="53"/>
      <c r="L183" s="54">
        <f t="shared" si="14"/>
        <v>0</v>
      </c>
      <c r="M183" s="55">
        <f t="shared" si="15"/>
        <v>0</v>
      </c>
      <c r="N183" s="56">
        <f t="shared" si="16"/>
        <v>0</v>
      </c>
      <c r="O183" s="57"/>
    </row>
    <row r="184" spans="1:15" ht="25.5" customHeight="1">
      <c r="A184" s="5"/>
      <c r="B184" s="5"/>
      <c r="C184" s="43"/>
      <c r="D184" s="43"/>
      <c r="E184" s="43"/>
      <c r="F184" s="5"/>
      <c r="G184" s="5"/>
      <c r="H184" s="5"/>
      <c r="I184" s="43"/>
      <c r="J184" s="43"/>
      <c r="K184" s="43"/>
      <c r="L184" s="5"/>
      <c r="M184" s="5"/>
      <c r="N184" s="5"/>
      <c r="O184" s="5"/>
    </row>
    <row r="185" spans="1:15" ht="25.5" customHeight="1">
      <c r="A185" s="5"/>
      <c r="B185" s="5"/>
      <c r="C185" s="43"/>
      <c r="D185" s="43"/>
      <c r="E185" s="43"/>
      <c r="F185" s="5"/>
      <c r="G185" s="5"/>
      <c r="H185" s="5"/>
      <c r="I185" s="43"/>
      <c r="J185" s="43"/>
      <c r="K185" s="43"/>
      <c r="L185" s="5"/>
      <c r="M185" s="5"/>
      <c r="N185" s="5"/>
      <c r="O185" s="5"/>
    </row>
    <row r="186" spans="1:15" ht="25.5" customHeight="1">
      <c r="C186" s="43"/>
      <c r="D186" s="43"/>
      <c r="E186" s="44"/>
      <c r="F186" s="4"/>
      <c r="I186" s="43"/>
      <c r="J186" s="43"/>
      <c r="K186" s="44"/>
    </row>
    <row r="204" spans="5:15" ht="25.5" customHeight="1">
      <c r="E204" s="4"/>
      <c r="F204" s="4"/>
    </row>
    <row r="205" spans="5:15" ht="25.5" customHeight="1">
      <c r="E205" s="4"/>
      <c r="F205" s="4"/>
    </row>
    <row r="206" spans="5:15" ht="25.5" customHeight="1">
      <c r="E206" s="4"/>
      <c r="F206" s="4"/>
    </row>
    <row r="207" spans="5:15" ht="25.5" customHeight="1">
      <c r="E207" s="4"/>
      <c r="F207" s="4"/>
    </row>
    <row r="208" spans="5:15" ht="25.5" customHeight="1">
      <c r="E208" s="4"/>
      <c r="F208" s="4"/>
      <c r="J208" s="58"/>
      <c r="K208" s="58"/>
      <c r="L208" s="58"/>
      <c r="M208" s="58"/>
      <c r="N208" s="58"/>
      <c r="O208" s="58"/>
    </row>
    <row r="209" spans="3:27" ht="25.5" customHeight="1">
      <c r="E209" s="4"/>
      <c r="F209" s="4"/>
      <c r="I209" s="4"/>
      <c r="J209" s="58"/>
      <c r="K209" s="58"/>
      <c r="L209" s="58"/>
      <c r="M209" s="58"/>
      <c r="N209" s="58"/>
      <c r="O209" s="58"/>
    </row>
    <row r="210" spans="3:27" ht="25.5" customHeight="1">
      <c r="E210" s="4"/>
      <c r="F210" s="4"/>
      <c r="I210" s="4"/>
      <c r="J210" s="58"/>
      <c r="K210" s="58"/>
      <c r="L210" s="58"/>
      <c r="M210" s="58"/>
      <c r="N210" s="58"/>
      <c r="O210" s="58"/>
    </row>
    <row r="211" spans="3:27" ht="60" customHeight="1">
      <c r="E211" s="4"/>
      <c r="F211" s="4"/>
      <c r="I211" s="4"/>
      <c r="J211" s="58"/>
      <c r="K211" s="58"/>
      <c r="L211" s="58"/>
      <c r="M211" s="58"/>
      <c r="N211" s="58"/>
      <c r="O211" s="58"/>
    </row>
    <row r="212" spans="3:27" ht="37.5" customHeight="1">
      <c r="E212" s="4"/>
      <c r="F212" s="4"/>
      <c r="I212" s="4"/>
      <c r="J212" s="58"/>
      <c r="K212" s="58"/>
      <c r="L212" s="58"/>
      <c r="M212" s="58"/>
      <c r="N212" s="58"/>
      <c r="O212" s="58"/>
      <c r="Q212" s="59"/>
      <c r="S212" s="59"/>
      <c r="T212" s="59"/>
      <c r="U212" s="59"/>
      <c r="V212" s="60"/>
      <c r="W212" s="59"/>
      <c r="X212" s="59"/>
      <c r="Y212" s="59"/>
      <c r="Z212" s="59"/>
      <c r="AA212" s="59"/>
    </row>
    <row r="213" spans="3:27" ht="26.25" customHeight="1">
      <c r="E213" s="4"/>
      <c r="F213" s="4"/>
      <c r="I213" s="4"/>
      <c r="J213" s="4"/>
      <c r="Q213" s="61"/>
      <c r="S213" s="62"/>
      <c r="T213" s="62"/>
      <c r="U213" s="62"/>
      <c r="V213" s="18"/>
      <c r="W213" s="61"/>
      <c r="X213" s="61"/>
      <c r="Y213" s="62"/>
      <c r="Z213" s="62"/>
      <c r="AA213" s="62"/>
    </row>
    <row r="214" spans="3:27" ht="30" customHeight="1">
      <c r="E214" s="4"/>
      <c r="F214" s="4"/>
      <c r="I214" s="4"/>
      <c r="J214" s="44"/>
      <c r="N214" s="63"/>
      <c r="O214" s="44"/>
      <c r="S214" s="64"/>
      <c r="T214" s="64"/>
      <c r="U214" s="64"/>
      <c r="V214" s="18"/>
      <c r="W214" s="61"/>
      <c r="X214" s="61"/>
      <c r="Y214" s="64"/>
      <c r="Z214" s="64"/>
      <c r="AA214" s="64"/>
    </row>
    <row r="215" spans="3:27" ht="26.25">
      <c r="E215" s="4"/>
      <c r="F215" s="4"/>
      <c r="I215" s="4"/>
      <c r="J215" s="44"/>
      <c r="N215" s="63"/>
      <c r="O215" s="44"/>
      <c r="S215" s="65"/>
      <c r="T215" s="65"/>
      <c r="U215" s="29"/>
      <c r="V215" s="18"/>
      <c r="W215" s="29"/>
      <c r="X215" s="29"/>
      <c r="Y215" s="65"/>
      <c r="Z215" s="65"/>
      <c r="AA215" s="65"/>
    </row>
    <row r="216" spans="3:27" ht="26.25">
      <c r="E216" s="4"/>
      <c r="F216" s="4"/>
      <c r="I216" s="4"/>
      <c r="J216" s="44"/>
      <c r="N216" s="63"/>
      <c r="O216" s="44"/>
      <c r="S216" s="65"/>
      <c r="T216" s="65"/>
      <c r="U216" s="29"/>
      <c r="V216" s="18"/>
      <c r="W216" s="29"/>
      <c r="X216" s="29"/>
      <c r="Y216" s="65"/>
      <c r="Z216" s="65"/>
      <c r="AA216" s="65"/>
    </row>
    <row r="217" spans="3:27" ht="26.25">
      <c r="E217" s="4"/>
      <c r="F217" s="4"/>
      <c r="I217" s="4"/>
      <c r="J217" s="44"/>
      <c r="N217" s="63"/>
      <c r="O217" s="44"/>
      <c r="S217" s="65"/>
      <c r="T217" s="65"/>
      <c r="U217" s="29"/>
      <c r="V217" s="18"/>
      <c r="W217" s="29"/>
      <c r="X217" s="29"/>
      <c r="Y217" s="65"/>
      <c r="Z217" s="65"/>
      <c r="AA217" s="65"/>
    </row>
    <row r="218" spans="3:27" ht="26.25">
      <c r="E218" s="4"/>
      <c r="F218" s="4"/>
      <c r="I218" s="4"/>
      <c r="J218" s="44"/>
      <c r="N218" s="63"/>
      <c r="O218" s="44"/>
      <c r="S218" s="65"/>
      <c r="T218" s="65"/>
      <c r="U218" s="29"/>
      <c r="V218" s="18"/>
      <c r="W218" s="29"/>
      <c r="X218" s="29"/>
      <c r="Y218" s="65"/>
      <c r="Z218" s="65"/>
      <c r="AA218" s="65"/>
    </row>
    <row r="219" spans="3:27" ht="26.25">
      <c r="C219" s="4"/>
      <c r="D219" s="4"/>
      <c r="E219" s="4"/>
      <c r="F219" s="4"/>
      <c r="I219" s="4"/>
      <c r="J219" s="44"/>
      <c r="N219" s="63"/>
      <c r="O219" s="44"/>
      <c r="S219" s="65"/>
      <c r="T219" s="65"/>
      <c r="U219" s="29"/>
      <c r="V219" s="18"/>
      <c r="W219" s="29"/>
      <c r="X219" s="29"/>
      <c r="Y219" s="65"/>
      <c r="Z219" s="65"/>
      <c r="AA219" s="65"/>
    </row>
    <row r="220" spans="3:27" ht="26.25">
      <c r="C220" s="4"/>
      <c r="D220" s="4"/>
      <c r="E220" s="4"/>
      <c r="F220" s="4"/>
      <c r="I220" s="4"/>
      <c r="J220" s="44"/>
      <c r="N220" s="63"/>
      <c r="O220" s="44"/>
      <c r="S220" s="65"/>
      <c r="T220" s="65"/>
      <c r="U220" s="29"/>
      <c r="V220" s="18"/>
      <c r="W220" s="29"/>
      <c r="X220" s="29"/>
      <c r="Y220" s="65"/>
      <c r="Z220" s="65"/>
      <c r="AA220" s="65"/>
    </row>
    <row r="221" spans="3:27" ht="26.25">
      <c r="C221" s="4"/>
      <c r="D221" s="4"/>
      <c r="E221" s="4"/>
      <c r="F221" s="4"/>
      <c r="I221" s="4"/>
      <c r="J221" s="44"/>
      <c r="N221" s="63"/>
      <c r="O221" s="44"/>
      <c r="S221" s="65"/>
      <c r="T221" s="65"/>
      <c r="U221" s="29"/>
      <c r="V221" s="18"/>
      <c r="W221" s="29"/>
      <c r="X221" s="29"/>
      <c r="Y221" s="65"/>
      <c r="Z221" s="65"/>
      <c r="AA221" s="65"/>
    </row>
    <row r="222" spans="3:27" ht="26.25">
      <c r="C222" s="4"/>
      <c r="D222" s="4"/>
      <c r="E222" s="4"/>
      <c r="F222" s="4"/>
      <c r="I222" s="4"/>
      <c r="J222" s="44"/>
      <c r="N222" s="63"/>
      <c r="O222" s="44"/>
      <c r="S222" s="65"/>
      <c r="T222" s="65"/>
      <c r="U222" s="29"/>
      <c r="V222" s="18"/>
      <c r="W222" s="29"/>
      <c r="X222" s="29"/>
      <c r="Y222" s="65"/>
      <c r="Z222" s="65"/>
      <c r="AA222" s="65"/>
    </row>
    <row r="223" spans="3:27" ht="23.25" customHeight="1">
      <c r="C223" s="4"/>
      <c r="D223" s="4"/>
      <c r="E223" s="4"/>
      <c r="F223" s="4"/>
      <c r="I223" s="4"/>
      <c r="J223" s="44"/>
      <c r="N223" s="63"/>
      <c r="O223" s="44"/>
      <c r="S223" s="65"/>
      <c r="T223" s="65"/>
      <c r="U223" s="29"/>
      <c r="V223" s="18"/>
      <c r="W223" s="29"/>
      <c r="X223" s="29"/>
      <c r="Y223" s="65"/>
      <c r="Z223" s="65"/>
      <c r="AA223" s="65"/>
    </row>
    <row r="224" spans="3:27" ht="26.25">
      <c r="C224" s="4"/>
      <c r="D224" s="4"/>
      <c r="E224" s="4"/>
      <c r="F224" s="4"/>
      <c r="I224" s="4"/>
      <c r="J224" s="44"/>
      <c r="N224" s="63"/>
      <c r="O224" s="44"/>
      <c r="S224" s="65"/>
      <c r="T224" s="65"/>
      <c r="U224" s="29"/>
      <c r="V224" s="18"/>
      <c r="W224" s="29"/>
      <c r="X224" s="29"/>
      <c r="Y224" s="65"/>
      <c r="Z224" s="65"/>
      <c r="AA224" s="65"/>
    </row>
    <row r="225" spans="3:27" ht="26.25">
      <c r="C225" s="4"/>
      <c r="D225" s="4"/>
      <c r="E225" s="4"/>
      <c r="F225" s="4"/>
      <c r="I225" s="4"/>
      <c r="J225" s="44"/>
      <c r="N225" s="63"/>
      <c r="O225" s="44"/>
      <c r="S225" s="65"/>
      <c r="T225" s="65"/>
      <c r="U225" s="29"/>
      <c r="V225" s="18"/>
      <c r="W225" s="29"/>
      <c r="X225" s="29"/>
      <c r="Y225" s="65"/>
      <c r="Z225" s="65"/>
      <c r="AA225" s="65"/>
    </row>
    <row r="226" spans="3:27" ht="26.25">
      <c r="C226" s="4"/>
      <c r="D226" s="4"/>
      <c r="E226" s="4"/>
      <c r="F226" s="4"/>
      <c r="I226" s="4"/>
      <c r="J226" s="44"/>
      <c r="N226" s="63"/>
      <c r="O226" s="44"/>
      <c r="S226" s="65"/>
      <c r="T226" s="65"/>
      <c r="U226" s="29"/>
      <c r="V226" s="18"/>
      <c r="W226" s="29"/>
      <c r="X226" s="29"/>
      <c r="Y226" s="65"/>
      <c r="Z226" s="65"/>
      <c r="AA226" s="65"/>
    </row>
    <row r="227" spans="3:27" ht="26.25">
      <c r="C227" s="4"/>
      <c r="D227" s="4"/>
      <c r="E227" s="4"/>
      <c r="F227" s="4"/>
      <c r="I227" s="4"/>
      <c r="J227" s="44"/>
      <c r="N227" s="63"/>
      <c r="O227" s="44"/>
      <c r="S227" s="65"/>
      <c r="T227" s="65"/>
      <c r="U227" s="29"/>
      <c r="V227" s="18"/>
      <c r="W227" s="29"/>
      <c r="X227" s="29"/>
      <c r="Y227" s="65"/>
      <c r="Z227" s="65"/>
      <c r="AA227" s="65"/>
    </row>
    <row r="228" spans="3:27" ht="26.25">
      <c r="C228" s="4"/>
      <c r="D228" s="4"/>
      <c r="E228" s="4"/>
      <c r="F228" s="4"/>
      <c r="I228" s="4"/>
      <c r="J228" s="44"/>
      <c r="N228" s="63"/>
      <c r="O228" s="44"/>
      <c r="S228" s="65"/>
      <c r="T228" s="65"/>
      <c r="U228" s="29"/>
      <c r="V228" s="18"/>
      <c r="W228" s="29"/>
      <c r="X228" s="29"/>
      <c r="Y228" s="65"/>
      <c r="Z228" s="65"/>
      <c r="AA228" s="65"/>
    </row>
    <row r="229" spans="3:27" ht="26.25">
      <c r="C229" s="4"/>
      <c r="D229" s="4"/>
      <c r="E229" s="4"/>
      <c r="F229" s="4"/>
      <c r="I229" s="4"/>
      <c r="J229" s="44"/>
      <c r="N229" s="63"/>
      <c r="O229" s="44"/>
      <c r="S229" s="65"/>
      <c r="T229" s="65"/>
      <c r="U229" s="29"/>
      <c r="V229" s="18"/>
      <c r="W229" s="29"/>
      <c r="X229" s="29"/>
      <c r="Y229" s="65"/>
      <c r="Z229" s="65"/>
      <c r="AA229" s="65"/>
    </row>
    <row r="230" spans="3:27" ht="26.25">
      <c r="C230" s="4"/>
      <c r="D230" s="4"/>
      <c r="E230" s="4"/>
      <c r="F230" s="4"/>
      <c r="I230" s="4"/>
      <c r="J230" s="44"/>
      <c r="N230" s="63"/>
      <c r="O230" s="44"/>
      <c r="S230" s="65"/>
      <c r="T230" s="65"/>
      <c r="U230" s="29"/>
      <c r="V230" s="18"/>
      <c r="W230" s="29"/>
      <c r="X230" s="29"/>
      <c r="Y230" s="65"/>
      <c r="Z230" s="65"/>
      <c r="AA230" s="65"/>
    </row>
    <row r="231" spans="3:27" ht="26.25">
      <c r="C231" s="4"/>
      <c r="D231" s="4"/>
      <c r="E231" s="4"/>
      <c r="F231" s="4"/>
      <c r="I231" s="4"/>
      <c r="J231" s="44"/>
      <c r="N231" s="63"/>
      <c r="O231" s="44"/>
      <c r="S231" s="65"/>
      <c r="T231" s="65"/>
      <c r="U231" s="29"/>
      <c r="V231" s="18"/>
      <c r="W231" s="29"/>
      <c r="X231" s="29"/>
      <c r="Y231" s="65"/>
      <c r="Z231" s="65"/>
      <c r="AA231" s="65"/>
    </row>
    <row r="232" spans="3:27" ht="26.25">
      <c r="C232" s="4"/>
      <c r="D232" s="4"/>
      <c r="E232" s="4"/>
      <c r="F232" s="4"/>
      <c r="I232" s="4"/>
      <c r="J232" s="44"/>
      <c r="N232" s="63"/>
      <c r="O232" s="44"/>
      <c r="S232" s="65"/>
      <c r="T232" s="65"/>
      <c r="U232" s="29"/>
      <c r="V232" s="18"/>
      <c r="W232" s="29"/>
      <c r="X232" s="29"/>
      <c r="Y232" s="65"/>
      <c r="Z232" s="65"/>
      <c r="AA232" s="65"/>
    </row>
    <row r="233" spans="3:27" ht="26.25">
      <c r="C233" s="4"/>
      <c r="D233" s="4"/>
      <c r="E233" s="4"/>
      <c r="F233" s="4"/>
      <c r="I233" s="4"/>
      <c r="J233" s="44"/>
      <c r="N233" s="63"/>
      <c r="O233" s="44"/>
      <c r="S233" s="65"/>
      <c r="T233" s="65"/>
      <c r="U233" s="29"/>
      <c r="V233" s="18"/>
      <c r="W233" s="29"/>
      <c r="X233" s="29"/>
      <c r="Y233" s="65"/>
      <c r="Z233" s="65"/>
      <c r="AA233" s="65"/>
    </row>
    <row r="234" spans="3:27" ht="26.25">
      <c r="C234" s="4"/>
      <c r="D234" s="4"/>
      <c r="E234" s="4"/>
      <c r="F234" s="4"/>
      <c r="I234" s="4"/>
      <c r="J234" s="44"/>
      <c r="N234" s="63"/>
      <c r="O234" s="44"/>
      <c r="S234" s="65"/>
      <c r="T234" s="65"/>
      <c r="U234" s="29"/>
      <c r="V234" s="18"/>
      <c r="W234" s="29"/>
      <c r="X234" s="29"/>
      <c r="Y234" s="65"/>
      <c r="Z234" s="65"/>
      <c r="AA234" s="65"/>
    </row>
    <row r="235" spans="3:27" ht="26.25">
      <c r="C235" s="4"/>
      <c r="D235" s="4"/>
      <c r="E235" s="4"/>
      <c r="F235" s="4"/>
      <c r="I235" s="4"/>
      <c r="J235" s="44"/>
      <c r="N235" s="63"/>
      <c r="O235" s="44"/>
      <c r="S235" s="65"/>
      <c r="T235" s="65"/>
      <c r="U235" s="29"/>
      <c r="V235" s="18"/>
      <c r="W235" s="29"/>
      <c r="X235" s="29"/>
      <c r="Y235" s="65"/>
      <c r="Z235" s="65"/>
      <c r="AA235" s="65"/>
    </row>
    <row r="236" spans="3:27" ht="26.25">
      <c r="C236" s="4"/>
      <c r="D236" s="4"/>
      <c r="E236" s="4"/>
      <c r="F236" s="4"/>
      <c r="I236" s="4"/>
      <c r="J236" s="44"/>
      <c r="N236" s="63"/>
      <c r="O236" s="44"/>
      <c r="S236" s="65"/>
      <c r="T236" s="65"/>
      <c r="U236" s="29"/>
      <c r="V236" s="18"/>
      <c r="W236" s="29"/>
      <c r="X236" s="29"/>
      <c r="Y236" s="65"/>
      <c r="Z236" s="65"/>
      <c r="AA236" s="65"/>
    </row>
    <row r="237" spans="3:27" ht="26.25">
      <c r="C237" s="4"/>
      <c r="D237" s="4"/>
      <c r="E237" s="4"/>
      <c r="F237" s="4"/>
      <c r="I237" s="4"/>
      <c r="J237" s="44"/>
      <c r="N237" s="63"/>
      <c r="O237" s="44"/>
      <c r="S237" s="65"/>
      <c r="T237" s="65"/>
      <c r="U237" s="29"/>
      <c r="V237" s="18"/>
      <c r="W237" s="29"/>
      <c r="X237" s="29"/>
      <c r="Y237" s="65"/>
      <c r="Z237" s="65"/>
      <c r="AA237" s="65"/>
    </row>
    <row r="238" spans="3:27" ht="26.25">
      <c r="C238" s="4"/>
      <c r="D238" s="4"/>
      <c r="E238" s="4"/>
      <c r="F238" s="4"/>
      <c r="I238" s="4"/>
      <c r="J238" s="44"/>
      <c r="N238" s="63"/>
      <c r="O238" s="44"/>
      <c r="S238" s="65"/>
      <c r="T238" s="65"/>
      <c r="U238" s="29"/>
      <c r="V238" s="18"/>
      <c r="W238" s="29"/>
      <c r="X238" s="29"/>
      <c r="Y238" s="65"/>
      <c r="Z238" s="65"/>
      <c r="AA238" s="65"/>
    </row>
    <row r="239" spans="3:27" ht="26.25">
      <c r="C239" s="4"/>
      <c r="D239" s="4"/>
      <c r="E239" s="4"/>
      <c r="F239" s="4"/>
      <c r="I239" s="4"/>
      <c r="J239" s="44"/>
      <c r="N239" s="63"/>
      <c r="O239" s="44"/>
      <c r="S239" s="65"/>
      <c r="T239" s="65"/>
      <c r="U239" s="29"/>
      <c r="V239" s="18"/>
      <c r="W239" s="29"/>
      <c r="X239" s="29"/>
      <c r="Y239" s="65"/>
      <c r="Z239" s="65"/>
      <c r="AA239" s="65"/>
    </row>
    <row r="240" spans="3:27" ht="26.25">
      <c r="C240" s="4"/>
      <c r="D240" s="4"/>
      <c r="E240" s="4"/>
      <c r="F240" s="4"/>
      <c r="I240" s="4"/>
      <c r="J240" s="44"/>
      <c r="N240" s="63"/>
      <c r="O240" s="44"/>
      <c r="S240" s="65"/>
      <c r="T240" s="65"/>
      <c r="U240" s="29"/>
      <c r="V240" s="18"/>
      <c r="W240" s="29"/>
      <c r="X240" s="29"/>
      <c r="Y240" s="65"/>
      <c r="Z240" s="65"/>
      <c r="AA240" s="65"/>
    </row>
    <row r="241" spans="3:27" ht="26.25">
      <c r="C241" s="4"/>
      <c r="D241" s="4"/>
      <c r="E241" s="4"/>
      <c r="F241" s="4"/>
      <c r="I241" s="4"/>
      <c r="J241" s="44"/>
      <c r="N241" s="63"/>
      <c r="O241" s="44"/>
      <c r="S241" s="65"/>
      <c r="T241" s="65"/>
      <c r="U241" s="29"/>
      <c r="V241" s="18"/>
      <c r="W241" s="29"/>
      <c r="X241" s="29"/>
      <c r="Y241" s="65"/>
      <c r="Z241" s="65"/>
      <c r="AA241" s="65"/>
    </row>
    <row r="242" spans="3:27" ht="26.25">
      <c r="C242" s="4"/>
      <c r="D242" s="4"/>
      <c r="E242" s="4"/>
      <c r="F242" s="4"/>
      <c r="I242" s="4"/>
      <c r="J242" s="44"/>
      <c r="N242" s="63"/>
      <c r="O242" s="44"/>
      <c r="S242" s="65"/>
      <c r="T242" s="65"/>
      <c r="U242" s="29"/>
      <c r="V242" s="18"/>
      <c r="W242" s="29"/>
      <c r="X242" s="29"/>
      <c r="Y242" s="65"/>
      <c r="Z242" s="65"/>
      <c r="AA242" s="65"/>
    </row>
    <row r="243" spans="3:27" ht="26.25">
      <c r="C243" s="4"/>
      <c r="D243" s="4"/>
      <c r="E243" s="4"/>
      <c r="F243" s="4"/>
      <c r="I243" s="4"/>
      <c r="J243" s="44"/>
      <c r="N243" s="63"/>
      <c r="O243" s="44"/>
      <c r="S243" s="65"/>
      <c r="T243" s="65"/>
      <c r="U243" s="29"/>
      <c r="V243" s="18"/>
      <c r="W243" s="29"/>
      <c r="X243" s="29"/>
      <c r="Y243" s="65"/>
      <c r="Z243" s="65"/>
      <c r="AA243" s="65"/>
    </row>
    <row r="244" spans="3:27" ht="26.25">
      <c r="C244" s="4"/>
      <c r="D244" s="4"/>
      <c r="E244" s="4"/>
      <c r="F244" s="4"/>
      <c r="I244" s="4"/>
      <c r="J244" s="44"/>
      <c r="N244" s="63"/>
      <c r="O244" s="44"/>
      <c r="S244" s="65"/>
      <c r="T244" s="65"/>
      <c r="U244" s="29"/>
      <c r="V244" s="18"/>
      <c r="W244" s="29"/>
      <c r="X244" s="29"/>
      <c r="Y244" s="65"/>
      <c r="Z244" s="65"/>
      <c r="AA244" s="65"/>
    </row>
    <row r="245" spans="3:27" ht="15">
      <c r="C245" s="4"/>
      <c r="D245" s="4"/>
      <c r="E245" s="4"/>
      <c r="F245" s="4"/>
      <c r="I245" s="4"/>
      <c r="J245" s="44"/>
      <c r="N245" s="63"/>
      <c r="O245" s="44"/>
    </row>
    <row r="246" spans="3:27" ht="15">
      <c r="C246" s="4"/>
      <c r="D246" s="4"/>
      <c r="E246" s="4"/>
      <c r="F246" s="4"/>
      <c r="I246" s="4"/>
      <c r="J246" s="44"/>
      <c r="N246" s="63"/>
      <c r="O246" s="44"/>
    </row>
    <row r="247" spans="3:27" ht="30.75" customHeight="1">
      <c r="C247" s="4"/>
      <c r="D247" s="4"/>
      <c r="E247" s="4"/>
      <c r="F247" s="4"/>
      <c r="I247" s="4"/>
      <c r="J247" s="44"/>
      <c r="N247" s="63"/>
      <c r="O247" s="44"/>
    </row>
    <row r="248" spans="3:27" ht="15">
      <c r="C248" s="4"/>
      <c r="D248" s="4"/>
      <c r="E248" s="4"/>
      <c r="F248" s="4"/>
      <c r="I248" s="4"/>
      <c r="J248" s="44"/>
      <c r="N248" s="63"/>
      <c r="O248" s="44"/>
    </row>
    <row r="249" spans="3:27" ht="15">
      <c r="C249" s="4"/>
      <c r="D249" s="4"/>
      <c r="E249" s="4"/>
      <c r="F249" s="4"/>
      <c r="I249" s="4"/>
      <c r="J249" s="44"/>
      <c r="N249" s="63"/>
      <c r="O249" s="44"/>
    </row>
    <row r="250" spans="3:27" ht="15">
      <c r="C250" s="4"/>
      <c r="D250" s="4"/>
      <c r="E250" s="4"/>
      <c r="F250" s="4"/>
      <c r="I250" s="4"/>
      <c r="J250" s="44"/>
      <c r="N250" s="63"/>
      <c r="O250" s="44"/>
    </row>
    <row r="251" spans="3:27" ht="15">
      <c r="C251" s="4"/>
      <c r="D251" s="4"/>
      <c r="E251" s="4"/>
      <c r="F251" s="4"/>
      <c r="I251" s="4"/>
      <c r="J251" s="44"/>
      <c r="N251" s="63"/>
      <c r="O251" s="44"/>
    </row>
    <row r="252" spans="3:27" ht="15">
      <c r="C252" s="4"/>
      <c r="D252" s="4"/>
      <c r="E252" s="4"/>
      <c r="F252" s="4"/>
      <c r="I252" s="4"/>
      <c r="J252" s="44"/>
      <c r="N252" s="63"/>
      <c r="O252" s="44"/>
    </row>
    <row r="253" spans="3:27" ht="15">
      <c r="C253" s="4"/>
      <c r="D253" s="4"/>
      <c r="E253" s="4"/>
      <c r="F253" s="4"/>
      <c r="I253" s="4"/>
      <c r="J253" s="44"/>
      <c r="N253" s="63"/>
      <c r="O253" s="44"/>
    </row>
    <row r="254" spans="3:27" ht="25.5" customHeight="1">
      <c r="C254" s="4"/>
      <c r="D254" s="4"/>
      <c r="E254" s="4"/>
      <c r="F254" s="4"/>
      <c r="I254" s="4"/>
      <c r="J254" s="44"/>
      <c r="N254" s="63"/>
      <c r="O254" s="44"/>
    </row>
    <row r="255" spans="3:27" ht="25.5" customHeight="1">
      <c r="C255" s="4"/>
      <c r="D255" s="4"/>
      <c r="E255" s="4"/>
      <c r="F255" s="4"/>
      <c r="I255" s="4"/>
      <c r="J255" s="44"/>
      <c r="N255" s="63"/>
      <c r="O255" s="44"/>
    </row>
    <row r="256" spans="3:27" ht="25.5" customHeight="1">
      <c r="C256" s="4"/>
      <c r="D256" s="4"/>
      <c r="E256" s="4"/>
      <c r="F256" s="4"/>
      <c r="I256" s="4"/>
      <c r="J256" s="44"/>
      <c r="N256" s="63"/>
      <c r="O256" s="44"/>
    </row>
    <row r="257" spans="3:19" ht="25.5" customHeight="1">
      <c r="C257" s="4"/>
      <c r="D257" s="4"/>
      <c r="E257" s="4"/>
      <c r="F257" s="4"/>
      <c r="I257" s="4"/>
      <c r="J257" s="44"/>
      <c r="N257" s="63"/>
      <c r="O257" s="44"/>
    </row>
    <row r="258" spans="3:19" ht="25.5" customHeight="1">
      <c r="C258" s="4"/>
      <c r="D258" s="4"/>
      <c r="E258" s="4"/>
      <c r="F258" s="4"/>
      <c r="I258" s="4"/>
      <c r="J258" s="44"/>
      <c r="N258" s="63"/>
      <c r="O258" s="44"/>
    </row>
    <row r="259" spans="3:19" ht="25.5" customHeight="1">
      <c r="P259" s="63"/>
      <c r="Q259" s="44"/>
    </row>
    <row r="260" spans="3:19" ht="25.5" customHeight="1">
      <c r="P260" s="63"/>
      <c r="Q260" s="44"/>
    </row>
    <row r="261" spans="3:19" ht="25.5" customHeight="1">
      <c r="P261" s="63"/>
      <c r="Q261" s="44"/>
    </row>
    <row r="262" spans="3:19" ht="25.5" customHeight="1">
      <c r="P262" s="63"/>
      <c r="Q262" s="44"/>
    </row>
    <row r="263" spans="3:19" ht="25.5" customHeight="1">
      <c r="P263" s="63"/>
      <c r="Q263" s="44"/>
    </row>
    <row r="264" spans="3:19" ht="25.5" customHeight="1">
      <c r="P264" s="63"/>
      <c r="Q264" s="44"/>
    </row>
    <row r="265" spans="3:19" ht="25.5" customHeight="1">
      <c r="P265" s="63"/>
      <c r="Q265" s="44"/>
      <c r="S265" s="44"/>
    </row>
    <row r="266" spans="3:19" ht="25.5" customHeight="1">
      <c r="P266" s="63"/>
      <c r="Q266" s="44"/>
    </row>
    <row r="267" spans="3:19" ht="25.5" customHeight="1">
      <c r="P267" s="63"/>
      <c r="Q267" s="44"/>
    </row>
    <row r="268" spans="3:19" ht="25.5" customHeight="1">
      <c r="P268" s="63"/>
      <c r="Q268" s="44"/>
    </row>
    <row r="269" spans="3:19" ht="25.5" customHeight="1">
      <c r="P269" s="63"/>
      <c r="Q269" s="44"/>
    </row>
    <row r="270" spans="3:19" ht="25.5" customHeight="1">
      <c r="P270" s="63"/>
      <c r="Q270" s="44"/>
    </row>
    <row r="271" spans="3:19" ht="25.5" customHeight="1">
      <c r="P271" s="63"/>
      <c r="Q271" s="44"/>
    </row>
    <row r="272" spans="3:19" ht="25.5" customHeight="1">
      <c r="P272" s="63"/>
      <c r="Q272" s="44"/>
    </row>
    <row r="273" spans="16:19" ht="25.5" customHeight="1">
      <c r="P273" s="63"/>
      <c r="Q273" s="44"/>
    </row>
    <row r="274" spans="16:19" ht="25.5" customHeight="1">
      <c r="P274" s="63"/>
      <c r="Q274" s="44"/>
    </row>
    <row r="275" spans="16:19" ht="25.5" customHeight="1">
      <c r="P275" s="63"/>
      <c r="Q275" s="44"/>
    </row>
    <row r="276" spans="16:19" ht="25.5" customHeight="1">
      <c r="P276" s="63"/>
      <c r="Q276" s="44"/>
    </row>
    <row r="277" spans="16:19" ht="25.5" customHeight="1">
      <c r="P277" s="63"/>
    </row>
    <row r="278" spans="16:19" ht="25.5" customHeight="1">
      <c r="P278" s="63"/>
    </row>
    <row r="279" spans="16:19" ht="25.5" customHeight="1">
      <c r="P279" s="63"/>
      <c r="Q279" s="44"/>
    </row>
    <row r="280" spans="16:19" ht="25.5" customHeight="1">
      <c r="P280" s="63"/>
    </row>
    <row r="281" spans="16:19" ht="25.5" customHeight="1">
      <c r="P281" s="63"/>
      <c r="R281" s="44"/>
      <c r="S281" s="44"/>
    </row>
    <row r="282" spans="16:19" ht="25.5" customHeight="1">
      <c r="P282" s="63"/>
      <c r="Q282" s="44"/>
      <c r="R282" s="44"/>
      <c r="S282" s="44"/>
    </row>
    <row r="283" spans="16:19" ht="25.5" customHeight="1">
      <c r="P283" s="63"/>
      <c r="R283" s="44"/>
      <c r="S283" s="44"/>
    </row>
    <row r="284" spans="16:19" ht="25.5" customHeight="1">
      <c r="P284" s="63"/>
      <c r="R284" s="44"/>
      <c r="S284" s="44"/>
    </row>
    <row r="285" spans="16:19" ht="25.5" customHeight="1">
      <c r="P285" s="63"/>
      <c r="Q285" s="44"/>
      <c r="R285" s="44"/>
      <c r="S285" s="44"/>
    </row>
    <row r="286" spans="16:19" ht="25.5" customHeight="1">
      <c r="P286" s="63"/>
      <c r="R286" s="44"/>
      <c r="S286" s="44"/>
    </row>
    <row r="287" spans="16:19" ht="25.5" customHeight="1">
      <c r="P287" s="63"/>
      <c r="R287" s="44"/>
      <c r="S287" s="44"/>
    </row>
    <row r="288" spans="16:19" ht="25.5" customHeight="1">
      <c r="P288" s="63"/>
      <c r="Q288" s="44"/>
      <c r="R288" s="44"/>
      <c r="S288" s="44"/>
    </row>
    <row r="289" spans="16:17" ht="25.5" customHeight="1">
      <c r="P289" s="63"/>
    </row>
    <row r="290" spans="16:17" ht="25.5" customHeight="1">
      <c r="P290" s="63"/>
    </row>
    <row r="291" spans="16:17" ht="25.5" customHeight="1">
      <c r="P291" s="63"/>
      <c r="Q291" s="44"/>
    </row>
    <row r="292" spans="16:17" ht="25.5" customHeight="1">
      <c r="P292" s="63"/>
    </row>
    <row r="293" spans="16:17" ht="25.5" customHeight="1">
      <c r="P293" s="63"/>
    </row>
    <row r="294" spans="16:17" ht="25.5" customHeight="1">
      <c r="P294" s="63"/>
      <c r="Q294" s="44"/>
    </row>
    <row r="295" spans="16:17" ht="25.5" customHeight="1">
      <c r="P295" s="63"/>
    </row>
    <row r="296" spans="16:17" ht="25.5" customHeight="1">
      <c r="P296" s="63"/>
    </row>
    <row r="297" spans="16:17" ht="25.5" customHeight="1">
      <c r="P297" s="63"/>
      <c r="Q297" s="44"/>
    </row>
    <row r="298" spans="16:17" ht="25.5" customHeight="1">
      <c r="P298" s="63"/>
    </row>
    <row r="299" spans="16:17" ht="25.5" customHeight="1">
      <c r="P299" s="63"/>
      <c r="Q299" s="44"/>
    </row>
    <row r="300" spans="16:17" ht="25.5" customHeight="1">
      <c r="P300" s="63"/>
      <c r="Q300" s="44"/>
    </row>
    <row r="301" spans="16:17" ht="25.5" customHeight="1">
      <c r="P301" s="63"/>
    </row>
    <row r="302" spans="16:17" ht="25.5" customHeight="1">
      <c r="P302" s="63"/>
    </row>
    <row r="344" spans="2:12" ht="21">
      <c r="B344" s="66"/>
      <c r="C344" s="235"/>
      <c r="D344" s="67"/>
      <c r="E344" s="68"/>
      <c r="F344" s="236"/>
      <c r="G344" s="69"/>
      <c r="H344" s="69"/>
      <c r="I344" s="70"/>
      <c r="J344" s="70"/>
      <c r="K344" s="68"/>
      <c r="L344" s="69"/>
    </row>
    <row r="345" spans="2:12" ht="21">
      <c r="B345" s="66"/>
      <c r="C345" s="235"/>
      <c r="D345" s="67"/>
      <c r="E345" s="68"/>
      <c r="F345" s="236"/>
      <c r="G345" s="69"/>
      <c r="H345" s="69"/>
      <c r="I345" s="70"/>
      <c r="J345" s="70"/>
      <c r="K345" s="68"/>
      <c r="L345" s="69"/>
    </row>
    <row r="346" spans="2:12" ht="21">
      <c r="B346" s="66"/>
      <c r="C346" s="235"/>
      <c r="D346" s="67"/>
      <c r="E346" s="68"/>
      <c r="F346" s="236"/>
      <c r="G346" s="69"/>
      <c r="H346" s="69"/>
      <c r="I346" s="70"/>
      <c r="J346" s="70"/>
      <c r="K346" s="68"/>
      <c r="L346" s="69"/>
    </row>
    <row r="347" spans="2:12" ht="21"/>
    <row r="348" spans="2:12" ht="21">
      <c r="C348" s="235"/>
    </row>
    <row r="349" spans="2:12" ht="21">
      <c r="C349" s="235"/>
    </row>
    <row r="350" spans="2:12" ht="21">
      <c r="C350" s="235"/>
    </row>
    <row r="351" spans="2:12" ht="21">
      <c r="C351" s="235"/>
    </row>
    <row r="352" spans="2:12" ht="21">
      <c r="C352" s="235"/>
    </row>
    <row r="353" spans="3:3" ht="21">
      <c r="C353" s="235"/>
    </row>
    <row r="354" spans="3:3" ht="21">
      <c r="C354" s="235"/>
    </row>
    <row r="355" spans="3:3" ht="21">
      <c r="C355" s="235"/>
    </row>
    <row r="356" spans="3:3" ht="21">
      <c r="C356" s="235"/>
    </row>
    <row r="357" spans="3:3" ht="21">
      <c r="C357" s="235"/>
    </row>
    <row r="358" spans="3:3" ht="21">
      <c r="C358" s="235"/>
    </row>
    <row r="359" spans="3:3" ht="21">
      <c r="C359" s="235"/>
    </row>
    <row r="360" spans="3:3" ht="21">
      <c r="C360" s="235"/>
    </row>
    <row r="361" spans="3:3" ht="21">
      <c r="C361" s="235"/>
    </row>
    <row r="362" spans="3:3" ht="21">
      <c r="C362" s="235"/>
    </row>
    <row r="363" spans="3:3" ht="21">
      <c r="C363" s="235"/>
    </row>
    <row r="364" spans="3:3" ht="21">
      <c r="C364" s="235"/>
    </row>
    <row r="365" spans="3:3" ht="21">
      <c r="C365" s="235"/>
    </row>
    <row r="366" spans="3:3" ht="21">
      <c r="C366" s="235"/>
    </row>
    <row r="367" spans="3:3" ht="21">
      <c r="C367" s="235"/>
    </row>
    <row r="368" spans="3:3" ht="21">
      <c r="C368" s="235"/>
    </row>
    <row r="369" spans="3:3" ht="21">
      <c r="C369" s="235"/>
    </row>
    <row r="370" spans="3:3" ht="21">
      <c r="C370" s="235"/>
    </row>
    <row r="371" spans="3:3" ht="21">
      <c r="C371" s="235"/>
    </row>
    <row r="372" spans="3:3" ht="21">
      <c r="C372" s="235"/>
    </row>
    <row r="373" spans="3:3" ht="21">
      <c r="C373" s="235"/>
    </row>
    <row r="374" spans="3:3" ht="21">
      <c r="C374" s="235"/>
    </row>
    <row r="375" spans="3:3" ht="21">
      <c r="C375" s="235"/>
    </row>
    <row r="376" spans="3:3" ht="21">
      <c r="C376" s="235"/>
    </row>
    <row r="377" spans="3:3" ht="21">
      <c r="C377" s="235"/>
    </row>
    <row r="378" spans="3:3" ht="21">
      <c r="C378" s="235"/>
    </row>
    <row r="379" spans="3:3" ht="21">
      <c r="C379" s="235"/>
    </row>
    <row r="380" spans="3:3" ht="21">
      <c r="C380" s="235"/>
    </row>
    <row r="381" spans="3:3" ht="21">
      <c r="C381" s="235"/>
    </row>
    <row r="382" spans="3:3" ht="21">
      <c r="C382" s="235"/>
    </row>
    <row r="383" spans="3:3" ht="21">
      <c r="C383" s="235"/>
    </row>
    <row r="384" spans="3:3" ht="21">
      <c r="C384" s="235"/>
    </row>
    <row r="385" spans="3:3" ht="21">
      <c r="C385" s="235"/>
    </row>
    <row r="386" spans="3:3" ht="21">
      <c r="C386" s="235"/>
    </row>
    <row r="387" spans="3:3" ht="21">
      <c r="C387" s="235"/>
    </row>
    <row r="388" spans="3:3" ht="21">
      <c r="C388" s="235"/>
    </row>
    <row r="389" spans="3:3" ht="21">
      <c r="C389" s="235"/>
    </row>
    <row r="390" spans="3:3" ht="21">
      <c r="C390" s="235"/>
    </row>
    <row r="391" spans="3:3" ht="21">
      <c r="C391" s="235"/>
    </row>
    <row r="392" spans="3:3" ht="21">
      <c r="C392" s="235"/>
    </row>
    <row r="393" spans="3:3" ht="21">
      <c r="C393" s="235"/>
    </row>
    <row r="394" spans="3:3" ht="21">
      <c r="C394" s="235"/>
    </row>
    <row r="395" spans="3:3" ht="21">
      <c r="C395" s="235"/>
    </row>
    <row r="396" spans="3:3" ht="21">
      <c r="C396" s="235"/>
    </row>
    <row r="397" spans="3:3" ht="21">
      <c r="C397" s="235"/>
    </row>
    <row r="398" spans="3:3" ht="21">
      <c r="C398" s="235"/>
    </row>
    <row r="399" spans="3:3" ht="21">
      <c r="C399" s="235"/>
    </row>
    <row r="400" spans="3:3" ht="21">
      <c r="C400" s="235"/>
    </row>
    <row r="401" spans="3:3" ht="21">
      <c r="C401" s="235"/>
    </row>
    <row r="402" spans="3:3" ht="21">
      <c r="C402" s="235"/>
    </row>
    <row r="403" spans="3:3" ht="21">
      <c r="C403" s="235"/>
    </row>
    <row r="404" spans="3:3" ht="21">
      <c r="C404" s="235"/>
    </row>
    <row r="405" spans="3:3" ht="21">
      <c r="C405" s="235"/>
    </row>
    <row r="406" spans="3:3" ht="21">
      <c r="C406" s="235"/>
    </row>
    <row r="407" spans="3:3" ht="21">
      <c r="C407" s="235"/>
    </row>
    <row r="408" spans="3:3" ht="21">
      <c r="C408" s="235"/>
    </row>
    <row r="409" spans="3:3" ht="21">
      <c r="C409" s="235"/>
    </row>
    <row r="410" spans="3:3" ht="21">
      <c r="C410" s="235"/>
    </row>
    <row r="411" spans="3:3" ht="21">
      <c r="C411" s="235"/>
    </row>
    <row r="412" spans="3:3" ht="21">
      <c r="C412" s="235"/>
    </row>
    <row r="413" spans="3:3" ht="21">
      <c r="C413" s="235"/>
    </row>
    <row r="414" spans="3:3" ht="21">
      <c r="C414" s="235"/>
    </row>
    <row r="415" spans="3:3" ht="21">
      <c r="C415" s="235"/>
    </row>
    <row r="416" spans="3:3" ht="21">
      <c r="C416" s="235"/>
    </row>
    <row r="417" spans="3:3" ht="21">
      <c r="C417" s="235"/>
    </row>
    <row r="418" spans="3:3" ht="21">
      <c r="C418" s="235"/>
    </row>
    <row r="419" spans="3:3" ht="21">
      <c r="C419" s="235"/>
    </row>
    <row r="420" spans="3:3" ht="21">
      <c r="C420" s="235"/>
    </row>
    <row r="421" spans="3:3" ht="21">
      <c r="C421" s="235"/>
    </row>
    <row r="422" spans="3:3" ht="21">
      <c r="C422" s="235"/>
    </row>
    <row r="423" spans="3:3" ht="21">
      <c r="C423" s="235"/>
    </row>
    <row r="424" spans="3:3" ht="21">
      <c r="C424" s="235"/>
    </row>
    <row r="425" spans="3:3" ht="21">
      <c r="C425" s="235"/>
    </row>
    <row r="426" spans="3:3" ht="21">
      <c r="C426" s="235"/>
    </row>
    <row r="427" spans="3:3" ht="21">
      <c r="C427" s="235"/>
    </row>
    <row r="428" spans="3:3" ht="21">
      <c r="C428" s="235"/>
    </row>
    <row r="429" spans="3:3" ht="21">
      <c r="C429" s="235"/>
    </row>
    <row r="430" spans="3:3" ht="21">
      <c r="C430" s="235"/>
    </row>
    <row r="431" spans="3:3" ht="21">
      <c r="C431" s="235"/>
    </row>
    <row r="432" spans="3:3" ht="21">
      <c r="C432" s="235"/>
    </row>
    <row r="433" spans="3:3" ht="21">
      <c r="C433" s="235"/>
    </row>
    <row r="434" spans="3:3" ht="21">
      <c r="C434" s="235"/>
    </row>
    <row r="435" spans="3:3" ht="21">
      <c r="C435" s="235"/>
    </row>
    <row r="436" spans="3:3" ht="21">
      <c r="C436" s="235"/>
    </row>
    <row r="437" spans="3:3" ht="21">
      <c r="C437" s="235"/>
    </row>
    <row r="438" spans="3:3" ht="21">
      <c r="C438" s="235"/>
    </row>
    <row r="439" spans="3:3" ht="21">
      <c r="C439" s="235"/>
    </row>
    <row r="440" spans="3:3" ht="21">
      <c r="C440" s="235"/>
    </row>
    <row r="441" spans="3:3" ht="21">
      <c r="C441" s="235"/>
    </row>
    <row r="442" spans="3:3" ht="21">
      <c r="C442" s="235"/>
    </row>
    <row r="443" spans="3:3" ht="21">
      <c r="C443" s="235"/>
    </row>
    <row r="444" spans="3:3" ht="21">
      <c r="C444" s="235"/>
    </row>
    <row r="445" spans="3:3" ht="21">
      <c r="C445" s="235"/>
    </row>
    <row r="446" spans="3:3" ht="21">
      <c r="C446" s="235"/>
    </row>
    <row r="447" spans="3:3" ht="21">
      <c r="C447" s="235"/>
    </row>
    <row r="448" spans="3:3" ht="21">
      <c r="C448" s="235"/>
    </row>
    <row r="449" spans="3:3" ht="21">
      <c r="C449" s="235"/>
    </row>
    <row r="450" spans="3:3" ht="21">
      <c r="C450" s="235"/>
    </row>
    <row r="451" spans="3:3" ht="21">
      <c r="C451" s="235"/>
    </row>
    <row r="452" spans="3:3" ht="21">
      <c r="C452" s="235"/>
    </row>
    <row r="453" spans="3:3" ht="21">
      <c r="C453" s="235"/>
    </row>
    <row r="454" spans="3:3" ht="21">
      <c r="C454" s="235"/>
    </row>
    <row r="455" spans="3:3" ht="21">
      <c r="C455" s="235"/>
    </row>
    <row r="456" spans="3:3" ht="21">
      <c r="C456" s="235"/>
    </row>
    <row r="457" spans="3:3" ht="21">
      <c r="C457" s="235"/>
    </row>
    <row r="458" spans="3:3" ht="21">
      <c r="C458" s="235"/>
    </row>
    <row r="459" spans="3:3" ht="21">
      <c r="C459" s="235"/>
    </row>
    <row r="460" spans="3:3" ht="21">
      <c r="C460" s="235"/>
    </row>
    <row r="461" spans="3:3" ht="21">
      <c r="C461" s="235"/>
    </row>
    <row r="462" spans="3:3" ht="21">
      <c r="C462" s="235"/>
    </row>
    <row r="463" spans="3:3" ht="21">
      <c r="C463" s="235"/>
    </row>
    <row r="464" spans="3:3" ht="21">
      <c r="C464" s="235"/>
    </row>
    <row r="465" spans="3:3" ht="21">
      <c r="C465" s="235"/>
    </row>
    <row r="466" spans="3:3" ht="21">
      <c r="C466" s="235"/>
    </row>
    <row r="467" spans="3:3" ht="21">
      <c r="C467" s="235"/>
    </row>
    <row r="468" spans="3:3" ht="21">
      <c r="C468" s="235"/>
    </row>
    <row r="469" spans="3:3" ht="21">
      <c r="C469" s="235"/>
    </row>
    <row r="470" spans="3:3" ht="21">
      <c r="C470" s="235"/>
    </row>
    <row r="471" spans="3:3" ht="21">
      <c r="C471" s="235"/>
    </row>
    <row r="472" spans="3:3" ht="21">
      <c r="C472" s="235"/>
    </row>
    <row r="473" spans="3:3" ht="21">
      <c r="C473" s="235"/>
    </row>
    <row r="474" spans="3:3" ht="21">
      <c r="C474" s="235"/>
    </row>
    <row r="475" spans="3:3" ht="21">
      <c r="C475" s="235"/>
    </row>
    <row r="476" spans="3:3" ht="21">
      <c r="C476" s="235"/>
    </row>
    <row r="477" spans="3:3" ht="21">
      <c r="C477" s="235"/>
    </row>
    <row r="478" spans="3:3" ht="21">
      <c r="C478" s="235"/>
    </row>
    <row r="479" spans="3:3" ht="21">
      <c r="C479" s="235"/>
    </row>
    <row r="480" spans="3:3" ht="21">
      <c r="C480" s="235"/>
    </row>
    <row r="481" spans="3:3" ht="21">
      <c r="C481" s="235"/>
    </row>
    <row r="482" spans="3:3" ht="21">
      <c r="C482" s="235"/>
    </row>
    <row r="483" spans="3:3" ht="21">
      <c r="C483" s="235"/>
    </row>
    <row r="484" spans="3:3" ht="21">
      <c r="C484" s="235"/>
    </row>
    <row r="485" spans="3:3" ht="21">
      <c r="C485" s="235"/>
    </row>
    <row r="486" spans="3:3" ht="21">
      <c r="C486" s="235"/>
    </row>
    <row r="487" spans="3:3" ht="21">
      <c r="C487" s="235"/>
    </row>
    <row r="488" spans="3:3" ht="21">
      <c r="C488" s="235"/>
    </row>
    <row r="489" spans="3:3" ht="21">
      <c r="C489" s="235"/>
    </row>
    <row r="490" spans="3:3" ht="21">
      <c r="C490" s="235"/>
    </row>
    <row r="491" spans="3:3" ht="21">
      <c r="C491" s="235"/>
    </row>
    <row r="492" spans="3:3" ht="21">
      <c r="C492" s="235"/>
    </row>
    <row r="493" spans="3:3" ht="21">
      <c r="C493" s="235"/>
    </row>
    <row r="494" spans="3:3" ht="21">
      <c r="C494" s="235"/>
    </row>
    <row r="495" spans="3:3" ht="21">
      <c r="C495" s="235"/>
    </row>
    <row r="496" spans="3:3" ht="21">
      <c r="C496" s="235"/>
    </row>
    <row r="497" spans="3:3" ht="21">
      <c r="C497" s="235"/>
    </row>
    <row r="498" spans="3:3" ht="21">
      <c r="C498" s="235"/>
    </row>
    <row r="499" spans="3:3" ht="21">
      <c r="C499" s="235"/>
    </row>
    <row r="500" spans="3:3" ht="21">
      <c r="C500" s="235"/>
    </row>
    <row r="501" spans="3:3" ht="21">
      <c r="C501" s="235"/>
    </row>
    <row r="502" spans="3:3" ht="21">
      <c r="C502" s="235"/>
    </row>
    <row r="503" spans="3:3" ht="21">
      <c r="C503" s="235"/>
    </row>
    <row r="504" spans="3:3" ht="21">
      <c r="C504" s="235"/>
    </row>
    <row r="505" spans="3:3" ht="21">
      <c r="C505" s="235"/>
    </row>
    <row r="506" spans="3:3" ht="21">
      <c r="C506" s="235"/>
    </row>
    <row r="507" spans="3:3" ht="21">
      <c r="C507" s="235"/>
    </row>
    <row r="508" spans="3:3" ht="21">
      <c r="C508" s="235"/>
    </row>
    <row r="509" spans="3:3" ht="21">
      <c r="C509" s="235"/>
    </row>
    <row r="510" spans="3:3" ht="21">
      <c r="C510" s="235"/>
    </row>
    <row r="511" spans="3:3" ht="21">
      <c r="C511" s="235"/>
    </row>
    <row r="512" spans="3:3" ht="21">
      <c r="C512" s="235"/>
    </row>
    <row r="967" spans="14:152" ht="25.5" customHeight="1">
      <c r="S967" s="24"/>
      <c r="U967" s="24"/>
      <c r="V967" s="24"/>
      <c r="W967" s="24"/>
      <c r="X967" s="24"/>
    </row>
    <row r="968" spans="14:152" ht="25.5" customHeight="1">
      <c r="S968" s="24"/>
      <c r="U968" s="24"/>
      <c r="V968" s="24"/>
      <c r="W968" s="24"/>
      <c r="X968" s="24"/>
    </row>
    <row r="969" spans="14:152" ht="25.5" customHeight="1">
      <c r="S969" s="24"/>
      <c r="U969" s="24"/>
      <c r="V969" s="24"/>
      <c r="W969" s="24"/>
      <c r="X969" s="24"/>
    </row>
    <row r="970" spans="14:152" ht="25.5" customHeight="1">
      <c r="S970" s="24"/>
      <c r="U970" s="24"/>
      <c r="V970" s="24"/>
      <c r="W970" s="24"/>
      <c r="X970" s="24"/>
    </row>
    <row r="971" spans="14:152" ht="25.5" customHeight="1">
      <c r="S971" s="24"/>
      <c r="U971" s="24"/>
      <c r="V971" s="24"/>
      <c r="W971" s="24"/>
      <c r="X971" s="24"/>
    </row>
    <row r="972" spans="14:152" ht="25.5" customHeight="1">
      <c r="S972" s="24"/>
      <c r="U972" s="24"/>
      <c r="V972" s="24"/>
      <c r="W972" s="24"/>
      <c r="X972" s="24"/>
    </row>
    <row r="973" spans="14:152" ht="25.5" customHeight="1">
      <c r="S973" s="24"/>
      <c r="U973" s="24"/>
      <c r="V973" s="24"/>
      <c r="W973" s="24"/>
      <c r="X973" s="24"/>
    </row>
    <row r="974" spans="14:152" ht="25.5" customHeight="1">
      <c r="S974" s="24"/>
      <c r="U974" s="24"/>
      <c r="V974" s="24"/>
      <c r="W974" s="24"/>
      <c r="X974" s="24"/>
    </row>
    <row r="975" spans="14:152" ht="25.5" customHeight="1">
      <c r="S975" s="24"/>
      <c r="U975" s="24"/>
      <c r="V975" s="24"/>
      <c r="W975" s="24"/>
      <c r="X975" s="24"/>
      <c r="AH975" s="24"/>
      <c r="AI975" s="24"/>
      <c r="AJ975" s="24"/>
      <c r="AK975" s="24"/>
      <c r="AL975" s="24"/>
      <c r="AM975" s="24"/>
      <c r="AN975" s="24"/>
      <c r="AO975" s="24"/>
      <c r="AP975" s="24"/>
      <c r="AQ975" s="24"/>
      <c r="AR975" s="24"/>
      <c r="AS975" s="24"/>
      <c r="AT975" s="24"/>
      <c r="AU975" s="24"/>
      <c r="AV975" s="24"/>
      <c r="AW975" s="24"/>
      <c r="AX975" s="24"/>
      <c r="AY975" s="24"/>
      <c r="AZ975" s="24"/>
      <c r="BA975" s="24"/>
      <c r="BB975" s="24"/>
      <c r="BC975" s="24"/>
      <c r="BD975" s="24"/>
      <c r="BE975" s="24"/>
      <c r="BF975" s="24"/>
      <c r="BG975" s="24"/>
      <c r="BH975" s="24"/>
      <c r="BI975" s="24"/>
      <c r="BJ975" s="24"/>
      <c r="BK975" s="24"/>
      <c r="BL975" s="24"/>
      <c r="BM975" s="24"/>
      <c r="BN975" s="24"/>
      <c r="BO975" s="24"/>
      <c r="BP975" s="24"/>
      <c r="BQ975" s="24"/>
      <c r="BR975" s="24"/>
      <c r="BS975" s="24"/>
      <c r="BT975" s="24"/>
      <c r="BU975" s="24"/>
      <c r="BV975" s="24"/>
      <c r="BW975" s="24"/>
      <c r="BX975" s="24"/>
      <c r="BY975" s="24"/>
      <c r="BZ975" s="24"/>
      <c r="CA975" s="24"/>
      <c r="CB975" s="24"/>
      <c r="CC975" s="24"/>
      <c r="CD975" s="24"/>
      <c r="CE975" s="24"/>
      <c r="CF975" s="24"/>
      <c r="CG975" s="24"/>
      <c r="CH975" s="24"/>
      <c r="CI975" s="24"/>
      <c r="CJ975" s="24"/>
      <c r="CK975" s="24"/>
      <c r="CL975" s="24"/>
      <c r="CM975" s="24"/>
      <c r="CN975" s="24"/>
      <c r="CO975" s="24"/>
      <c r="CP975" s="24"/>
      <c r="CQ975" s="24"/>
      <c r="CR975" s="24"/>
      <c r="CS975" s="24"/>
      <c r="CT975" s="24"/>
      <c r="CU975" s="24"/>
      <c r="CV975" s="24"/>
      <c r="CW975" s="24"/>
      <c r="CX975" s="24"/>
      <c r="CY975" s="24"/>
      <c r="CZ975" s="24"/>
      <c r="DA975" s="24"/>
      <c r="DB975" s="24"/>
      <c r="DC975" s="24"/>
      <c r="DD975" s="24"/>
      <c r="DE975" s="24"/>
      <c r="DF975" s="24"/>
      <c r="DG975" s="24"/>
      <c r="DH975" s="24"/>
      <c r="DI975" s="24"/>
      <c r="DJ975" s="24"/>
      <c r="DK975" s="24"/>
      <c r="DL975" s="24"/>
      <c r="DM975" s="24"/>
      <c r="DN975" s="24"/>
      <c r="DO975" s="24"/>
      <c r="DP975" s="24"/>
      <c r="DQ975" s="24"/>
      <c r="DR975" s="24"/>
      <c r="DS975" s="24"/>
      <c r="DT975" s="24"/>
      <c r="DU975" s="24"/>
      <c r="DV975" s="24"/>
      <c r="DW975" s="24"/>
      <c r="DX975" s="24"/>
      <c r="DY975" s="24"/>
      <c r="DZ975" s="24"/>
      <c r="EA975" s="24"/>
      <c r="EB975" s="24"/>
      <c r="EC975" s="24"/>
      <c r="ED975" s="24"/>
      <c r="EE975" s="24"/>
      <c r="EF975" s="24"/>
      <c r="EG975" s="24"/>
      <c r="EH975" s="24"/>
      <c r="EI975" s="24"/>
      <c r="EJ975" s="24"/>
      <c r="EK975" s="24"/>
      <c r="EL975" s="24"/>
      <c r="EM975" s="24"/>
      <c r="EN975" s="24"/>
      <c r="EO975" s="24"/>
      <c r="EP975" s="24"/>
      <c r="EQ975" s="24"/>
      <c r="ER975" s="24"/>
      <c r="ES975" s="24"/>
      <c r="ET975" s="24"/>
      <c r="EU975" s="24"/>
      <c r="EV975" s="24"/>
    </row>
    <row r="976" spans="14:152" ht="25.5" customHeight="1"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  <c r="AP976" s="24"/>
      <c r="AQ976" s="24"/>
      <c r="AR976" s="24"/>
      <c r="AS976" s="24"/>
      <c r="AT976" s="24"/>
      <c r="AU976" s="24"/>
      <c r="AV976" s="24"/>
      <c r="AW976" s="24"/>
      <c r="AX976" s="24"/>
      <c r="AY976" s="24"/>
      <c r="AZ976" s="24"/>
      <c r="BA976" s="24"/>
      <c r="BB976" s="24"/>
      <c r="BC976" s="24"/>
      <c r="BD976" s="24"/>
      <c r="BE976" s="24"/>
      <c r="BF976" s="24"/>
      <c r="BG976" s="24"/>
      <c r="BH976" s="24"/>
      <c r="BI976" s="24"/>
      <c r="BJ976" s="24"/>
      <c r="BK976" s="24"/>
      <c r="BL976" s="24"/>
      <c r="BM976" s="24"/>
      <c r="BN976" s="24"/>
      <c r="BO976" s="24"/>
      <c r="BP976" s="24"/>
      <c r="BQ976" s="24"/>
      <c r="BR976" s="24"/>
      <c r="BS976" s="24"/>
      <c r="BT976" s="24"/>
      <c r="BU976" s="24"/>
      <c r="BV976" s="24"/>
      <c r="BW976" s="24"/>
      <c r="BX976" s="24"/>
      <c r="BY976" s="24"/>
      <c r="BZ976" s="24"/>
      <c r="CA976" s="24"/>
      <c r="CB976" s="24"/>
      <c r="CC976" s="24"/>
      <c r="CD976" s="24"/>
      <c r="CE976" s="24"/>
      <c r="CF976" s="24"/>
      <c r="CG976" s="24"/>
      <c r="CH976" s="24"/>
      <c r="CI976" s="24"/>
      <c r="CJ976" s="24"/>
      <c r="CK976" s="24"/>
      <c r="CL976" s="24"/>
      <c r="CM976" s="24"/>
      <c r="CN976" s="24"/>
      <c r="CO976" s="24"/>
      <c r="CP976" s="24"/>
      <c r="CQ976" s="24"/>
      <c r="CR976" s="24"/>
      <c r="CS976" s="24"/>
      <c r="CT976" s="24"/>
      <c r="CU976" s="24"/>
      <c r="CV976" s="24"/>
      <c r="CW976" s="24"/>
      <c r="CX976" s="24"/>
      <c r="CY976" s="24"/>
      <c r="CZ976" s="24"/>
      <c r="DA976" s="24"/>
      <c r="DB976" s="24"/>
      <c r="DC976" s="24"/>
      <c r="DD976" s="24"/>
      <c r="DE976" s="24"/>
      <c r="DF976" s="24"/>
      <c r="DG976" s="24"/>
      <c r="DH976" s="24"/>
      <c r="DI976" s="24"/>
      <c r="DJ976" s="24"/>
      <c r="DK976" s="24"/>
      <c r="DL976" s="24"/>
      <c r="DM976" s="24"/>
      <c r="DN976" s="24"/>
      <c r="DO976" s="24"/>
      <c r="DP976" s="24"/>
      <c r="DQ976" s="24"/>
      <c r="DR976" s="24"/>
      <c r="DS976" s="24"/>
      <c r="DT976" s="24"/>
      <c r="DU976" s="24"/>
      <c r="DV976" s="24"/>
      <c r="DW976" s="24"/>
      <c r="DX976" s="24"/>
      <c r="DY976" s="24"/>
      <c r="DZ976" s="24"/>
      <c r="EA976" s="24"/>
      <c r="EB976" s="24"/>
      <c r="EC976" s="24"/>
      <c r="ED976" s="24"/>
      <c r="EE976" s="24"/>
      <c r="EF976" s="24"/>
      <c r="EG976" s="24"/>
      <c r="EH976" s="24"/>
      <c r="EI976" s="24"/>
      <c r="EJ976" s="24"/>
      <c r="EK976" s="24"/>
      <c r="EL976" s="24"/>
      <c r="EM976" s="24"/>
      <c r="EN976" s="24"/>
      <c r="EO976" s="24"/>
      <c r="EP976" s="24"/>
      <c r="EQ976" s="24"/>
      <c r="ER976" s="24"/>
      <c r="ES976" s="24"/>
      <c r="ET976" s="24"/>
      <c r="EU976" s="24"/>
      <c r="EV976" s="24"/>
    </row>
    <row r="977" spans="14:152" ht="25.5" customHeight="1"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  <c r="AQ977" s="24"/>
      <c r="AR977" s="24"/>
      <c r="AS977" s="24"/>
      <c r="AT977" s="24"/>
      <c r="AU977" s="24"/>
      <c r="AV977" s="24"/>
      <c r="AW977" s="24"/>
      <c r="AX977" s="24"/>
      <c r="AY977" s="24"/>
      <c r="AZ977" s="24"/>
      <c r="BA977" s="24"/>
      <c r="BB977" s="24"/>
      <c r="BC977" s="24"/>
      <c r="BD977" s="24"/>
      <c r="BE977" s="24"/>
      <c r="BF977" s="24"/>
      <c r="BG977" s="24"/>
      <c r="BH977" s="24"/>
      <c r="BI977" s="24"/>
      <c r="BJ977" s="24"/>
      <c r="BK977" s="24"/>
      <c r="BL977" s="24"/>
      <c r="BM977" s="24"/>
      <c r="BN977" s="24"/>
      <c r="BO977" s="24"/>
      <c r="BP977" s="24"/>
      <c r="BQ977" s="24"/>
      <c r="BR977" s="24"/>
      <c r="BS977" s="24"/>
      <c r="BT977" s="24"/>
      <c r="BU977" s="24"/>
      <c r="BV977" s="24"/>
      <c r="BW977" s="24"/>
      <c r="BX977" s="24"/>
      <c r="BY977" s="24"/>
      <c r="BZ977" s="24"/>
      <c r="CA977" s="24"/>
      <c r="CB977" s="24"/>
      <c r="CC977" s="24"/>
      <c r="CD977" s="24"/>
      <c r="CE977" s="24"/>
      <c r="CF977" s="24"/>
      <c r="CG977" s="24"/>
      <c r="CH977" s="24"/>
      <c r="CI977" s="24"/>
      <c r="CJ977" s="24"/>
      <c r="CK977" s="24"/>
      <c r="CL977" s="24"/>
      <c r="CM977" s="24"/>
      <c r="CN977" s="24"/>
      <c r="CO977" s="24"/>
      <c r="CP977" s="24"/>
      <c r="CQ977" s="24"/>
      <c r="CR977" s="24"/>
      <c r="CS977" s="24"/>
      <c r="CT977" s="24"/>
      <c r="CU977" s="24"/>
      <c r="CV977" s="24"/>
      <c r="CW977" s="24"/>
      <c r="CX977" s="24"/>
      <c r="CY977" s="24"/>
      <c r="CZ977" s="24"/>
      <c r="DA977" s="24"/>
      <c r="DB977" s="24"/>
      <c r="DC977" s="24"/>
      <c r="DD977" s="24"/>
      <c r="DE977" s="24"/>
      <c r="DF977" s="24"/>
      <c r="DG977" s="24"/>
      <c r="DH977" s="24"/>
      <c r="DI977" s="24"/>
      <c r="DJ977" s="24"/>
      <c r="DK977" s="24"/>
      <c r="DL977" s="24"/>
      <c r="DM977" s="24"/>
      <c r="DN977" s="24"/>
      <c r="DO977" s="24"/>
      <c r="DP977" s="24"/>
      <c r="DQ977" s="24"/>
      <c r="DR977" s="24"/>
      <c r="DS977" s="24"/>
      <c r="DT977" s="24"/>
      <c r="DU977" s="24"/>
      <c r="DV977" s="24"/>
      <c r="DW977" s="24"/>
      <c r="DX977" s="24"/>
      <c r="DY977" s="24"/>
      <c r="DZ977" s="24"/>
      <c r="EA977" s="24"/>
      <c r="EB977" s="24"/>
      <c r="EC977" s="24"/>
      <c r="ED977" s="24"/>
      <c r="EE977" s="24"/>
      <c r="EF977" s="24"/>
      <c r="EG977" s="24"/>
      <c r="EH977" s="24"/>
      <c r="EI977" s="24"/>
      <c r="EJ977" s="24"/>
      <c r="EK977" s="24"/>
      <c r="EL977" s="24"/>
      <c r="EM977" s="24"/>
      <c r="EN977" s="24"/>
      <c r="EO977" s="24"/>
      <c r="EP977" s="24"/>
      <c r="EQ977" s="24"/>
      <c r="ER977" s="24"/>
      <c r="ES977" s="24"/>
      <c r="ET977" s="24"/>
      <c r="EU977" s="24"/>
      <c r="EV977" s="24"/>
    </row>
    <row r="978" spans="14:152" ht="25.5" customHeight="1"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  <c r="AP978" s="24"/>
      <c r="AQ978" s="24"/>
      <c r="AR978" s="24"/>
      <c r="AS978" s="24"/>
      <c r="AT978" s="24"/>
      <c r="AU978" s="24"/>
      <c r="AV978" s="24"/>
      <c r="AW978" s="24"/>
      <c r="AX978" s="24"/>
      <c r="AY978" s="24"/>
      <c r="AZ978" s="24"/>
      <c r="BA978" s="24"/>
      <c r="BB978" s="24"/>
      <c r="BC978" s="24"/>
      <c r="BD978" s="24"/>
      <c r="BE978" s="24"/>
      <c r="BF978" s="24"/>
      <c r="BG978" s="24"/>
      <c r="BH978" s="24"/>
      <c r="BI978" s="24"/>
      <c r="BJ978" s="24"/>
      <c r="BK978" s="24"/>
      <c r="BL978" s="24"/>
      <c r="BM978" s="24"/>
      <c r="BN978" s="24"/>
      <c r="BO978" s="24"/>
      <c r="BP978" s="24"/>
      <c r="BQ978" s="24"/>
      <c r="BR978" s="24"/>
      <c r="BS978" s="24"/>
      <c r="BT978" s="24"/>
      <c r="BU978" s="24"/>
      <c r="BV978" s="24"/>
      <c r="BW978" s="24"/>
      <c r="BX978" s="24"/>
      <c r="BY978" s="24"/>
      <c r="BZ978" s="24"/>
      <c r="CA978" s="24"/>
      <c r="CB978" s="24"/>
      <c r="CC978" s="24"/>
      <c r="CD978" s="24"/>
      <c r="CE978" s="24"/>
      <c r="CF978" s="24"/>
      <c r="CG978" s="24"/>
      <c r="CH978" s="24"/>
      <c r="CI978" s="24"/>
      <c r="CJ978" s="24"/>
      <c r="CK978" s="24"/>
      <c r="CL978" s="24"/>
      <c r="CM978" s="24"/>
      <c r="CN978" s="24"/>
      <c r="CO978" s="24"/>
      <c r="CP978" s="24"/>
      <c r="CQ978" s="24"/>
      <c r="CR978" s="24"/>
      <c r="CS978" s="24"/>
      <c r="CT978" s="24"/>
      <c r="CU978" s="24"/>
      <c r="CV978" s="24"/>
      <c r="CW978" s="24"/>
      <c r="CX978" s="24"/>
      <c r="CY978" s="24"/>
      <c r="CZ978" s="24"/>
      <c r="DA978" s="24"/>
      <c r="DB978" s="24"/>
      <c r="DC978" s="24"/>
      <c r="DD978" s="24"/>
      <c r="DE978" s="24"/>
      <c r="DF978" s="24"/>
      <c r="DG978" s="24"/>
      <c r="DH978" s="24"/>
      <c r="DI978" s="24"/>
      <c r="DJ978" s="24"/>
      <c r="DK978" s="24"/>
      <c r="DL978" s="24"/>
      <c r="DM978" s="24"/>
      <c r="DN978" s="24"/>
      <c r="DO978" s="24"/>
      <c r="DP978" s="24"/>
      <c r="DQ978" s="24"/>
      <c r="DR978" s="24"/>
      <c r="DS978" s="24"/>
      <c r="DT978" s="24"/>
      <c r="DU978" s="24"/>
      <c r="DV978" s="24"/>
      <c r="DW978" s="24"/>
      <c r="DX978" s="24"/>
      <c r="DY978" s="24"/>
      <c r="DZ978" s="24"/>
      <c r="EA978" s="24"/>
      <c r="EB978" s="24"/>
      <c r="EC978" s="24"/>
      <c r="ED978" s="24"/>
      <c r="EE978" s="24"/>
      <c r="EF978" s="24"/>
      <c r="EG978" s="24"/>
      <c r="EH978" s="24"/>
      <c r="EI978" s="24"/>
      <c r="EJ978" s="24"/>
      <c r="EK978" s="24"/>
      <c r="EL978" s="24"/>
      <c r="EM978" s="24"/>
      <c r="EN978" s="24"/>
      <c r="EO978" s="24"/>
      <c r="EP978" s="24"/>
      <c r="EQ978" s="24"/>
      <c r="ER978" s="24"/>
      <c r="ES978" s="24"/>
      <c r="ET978" s="24"/>
      <c r="EU978" s="24"/>
      <c r="EV978" s="24"/>
    </row>
    <row r="979" spans="14:152" ht="25.5" customHeight="1"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  <c r="AP979" s="24"/>
      <c r="AQ979" s="24"/>
      <c r="AR979" s="24"/>
      <c r="AS979" s="24"/>
      <c r="AT979" s="24"/>
      <c r="AU979" s="24"/>
      <c r="AV979" s="24"/>
      <c r="AW979" s="24"/>
      <c r="AX979" s="24"/>
      <c r="AY979" s="24"/>
      <c r="AZ979" s="24"/>
      <c r="BA979" s="24"/>
      <c r="BB979" s="24"/>
      <c r="BC979" s="24"/>
      <c r="BD979" s="24"/>
      <c r="BE979" s="24"/>
      <c r="BF979" s="24"/>
      <c r="BG979" s="24"/>
      <c r="BH979" s="24"/>
      <c r="BI979" s="24"/>
      <c r="BJ979" s="24"/>
      <c r="BK979" s="24"/>
      <c r="BL979" s="24"/>
      <c r="BM979" s="24"/>
      <c r="BN979" s="24"/>
      <c r="BO979" s="24"/>
      <c r="BP979" s="24"/>
      <c r="BQ979" s="24"/>
      <c r="BR979" s="24"/>
      <c r="BS979" s="24"/>
      <c r="BT979" s="24"/>
      <c r="BU979" s="24"/>
      <c r="BV979" s="24"/>
      <c r="BW979" s="24"/>
      <c r="BX979" s="24"/>
      <c r="BY979" s="24"/>
      <c r="BZ979" s="24"/>
      <c r="CA979" s="24"/>
      <c r="CB979" s="24"/>
      <c r="CC979" s="24"/>
      <c r="CD979" s="24"/>
      <c r="CE979" s="24"/>
      <c r="CF979" s="24"/>
      <c r="CG979" s="24"/>
      <c r="CH979" s="24"/>
      <c r="CI979" s="24"/>
      <c r="CJ979" s="24"/>
      <c r="CK979" s="24"/>
      <c r="CL979" s="24"/>
      <c r="CM979" s="24"/>
      <c r="CN979" s="24"/>
      <c r="CO979" s="24"/>
      <c r="CP979" s="24"/>
      <c r="CQ979" s="24"/>
      <c r="CR979" s="24"/>
      <c r="CS979" s="24"/>
      <c r="CT979" s="24"/>
      <c r="CU979" s="24"/>
      <c r="CV979" s="24"/>
      <c r="CW979" s="24"/>
      <c r="CX979" s="24"/>
      <c r="CY979" s="24"/>
      <c r="CZ979" s="24"/>
      <c r="DA979" s="24"/>
      <c r="DB979" s="24"/>
      <c r="DC979" s="24"/>
      <c r="DD979" s="24"/>
      <c r="DE979" s="24"/>
      <c r="DF979" s="24"/>
      <c r="DG979" s="24"/>
      <c r="DH979" s="24"/>
      <c r="DI979" s="24"/>
      <c r="DJ979" s="24"/>
      <c r="DK979" s="24"/>
      <c r="DL979" s="24"/>
      <c r="DM979" s="24"/>
      <c r="DN979" s="24"/>
      <c r="DO979" s="24"/>
      <c r="DP979" s="24"/>
      <c r="DQ979" s="24"/>
      <c r="DR979" s="24"/>
      <c r="DS979" s="24"/>
      <c r="DT979" s="24"/>
      <c r="DU979" s="24"/>
      <c r="DV979" s="24"/>
      <c r="DW979" s="24"/>
      <c r="DX979" s="24"/>
      <c r="DY979" s="24"/>
      <c r="DZ979" s="24"/>
      <c r="EA979" s="24"/>
      <c r="EB979" s="24"/>
      <c r="EC979" s="24"/>
      <c r="ED979" s="24"/>
      <c r="EE979" s="24"/>
      <c r="EF979" s="24"/>
      <c r="EG979" s="24"/>
      <c r="EH979" s="24"/>
      <c r="EI979" s="24"/>
      <c r="EJ979" s="24"/>
      <c r="EK979" s="24"/>
      <c r="EL979" s="24"/>
      <c r="EM979" s="24"/>
      <c r="EN979" s="24"/>
      <c r="EO979" s="24"/>
      <c r="EP979" s="24"/>
      <c r="EQ979" s="24"/>
      <c r="ER979" s="24"/>
      <c r="ES979" s="24"/>
      <c r="ET979" s="24"/>
      <c r="EU979" s="24"/>
      <c r="EV979" s="24"/>
    </row>
    <row r="980" spans="14:152" ht="25.5" customHeight="1"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  <c r="AP980" s="24"/>
      <c r="AQ980" s="24"/>
      <c r="AR980" s="24"/>
      <c r="AS980" s="24"/>
      <c r="AT980" s="24"/>
      <c r="AU980" s="24"/>
      <c r="AV980" s="24"/>
      <c r="AW980" s="24"/>
      <c r="AX980" s="24"/>
      <c r="AY980" s="24"/>
      <c r="AZ980" s="24"/>
      <c r="BA980" s="24"/>
      <c r="BB980" s="24"/>
      <c r="BC980" s="24"/>
      <c r="BD980" s="24"/>
      <c r="BE980" s="24"/>
      <c r="BF980" s="24"/>
      <c r="BG980" s="24"/>
      <c r="BH980" s="24"/>
      <c r="BI980" s="24"/>
      <c r="BJ980" s="24"/>
      <c r="BK980" s="24"/>
      <c r="BL980" s="24"/>
      <c r="BM980" s="24"/>
      <c r="BN980" s="24"/>
      <c r="BO980" s="24"/>
      <c r="BP980" s="24"/>
      <c r="BQ980" s="24"/>
      <c r="BR980" s="24"/>
      <c r="BS980" s="24"/>
      <c r="BT980" s="24"/>
      <c r="BU980" s="24"/>
      <c r="BV980" s="24"/>
      <c r="BW980" s="24"/>
      <c r="BX980" s="24"/>
      <c r="BY980" s="24"/>
      <c r="BZ980" s="24"/>
      <c r="CA980" s="24"/>
      <c r="CB980" s="24"/>
      <c r="CC980" s="24"/>
      <c r="CD980" s="24"/>
      <c r="CE980" s="24"/>
      <c r="CF980" s="24"/>
      <c r="CG980" s="24"/>
      <c r="CH980" s="24"/>
      <c r="CI980" s="24"/>
      <c r="CJ980" s="24"/>
      <c r="CK980" s="24"/>
      <c r="CL980" s="24"/>
      <c r="CM980" s="24"/>
      <c r="CN980" s="24"/>
      <c r="CO980" s="24"/>
      <c r="CP980" s="24"/>
      <c r="CQ980" s="24"/>
      <c r="CR980" s="24"/>
      <c r="CS980" s="24"/>
      <c r="CT980" s="24"/>
      <c r="CU980" s="24"/>
      <c r="CV980" s="24"/>
      <c r="CW980" s="24"/>
      <c r="CX980" s="24"/>
      <c r="CY980" s="24"/>
      <c r="CZ980" s="24"/>
      <c r="DA980" s="24"/>
      <c r="DB980" s="24"/>
      <c r="DC980" s="24"/>
      <c r="DD980" s="24"/>
      <c r="DE980" s="24"/>
      <c r="DF980" s="24"/>
      <c r="DG980" s="24"/>
      <c r="DH980" s="24"/>
      <c r="DI980" s="24"/>
      <c r="DJ980" s="24"/>
      <c r="DK980" s="24"/>
      <c r="DL980" s="24"/>
      <c r="DM980" s="24"/>
      <c r="DN980" s="24"/>
      <c r="DO980" s="24"/>
      <c r="DP980" s="24"/>
      <c r="DQ980" s="24"/>
      <c r="DR980" s="24"/>
      <c r="DS980" s="24"/>
      <c r="DT980" s="24"/>
      <c r="DU980" s="24"/>
      <c r="DV980" s="24"/>
      <c r="DW980" s="24"/>
      <c r="DX980" s="24"/>
      <c r="DY980" s="24"/>
      <c r="DZ980" s="24"/>
      <c r="EA980" s="24"/>
      <c r="EB980" s="24"/>
      <c r="EC980" s="24"/>
      <c r="ED980" s="24"/>
      <c r="EE980" s="24"/>
      <c r="EF980" s="24"/>
      <c r="EG980" s="24"/>
      <c r="EH980" s="24"/>
      <c r="EI980" s="24"/>
      <c r="EJ980" s="24"/>
      <c r="EK980" s="24"/>
      <c r="EL980" s="24"/>
      <c r="EM980" s="24"/>
      <c r="EN980" s="24"/>
      <c r="EO980" s="24"/>
      <c r="EP980" s="24"/>
      <c r="EQ980" s="24"/>
      <c r="ER980" s="24"/>
      <c r="ES980" s="24"/>
      <c r="ET980" s="24"/>
      <c r="EU980" s="24"/>
      <c r="EV980" s="24"/>
    </row>
    <row r="981" spans="14:152" ht="25.5" customHeight="1"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  <c r="AP981" s="24"/>
      <c r="AQ981" s="24"/>
      <c r="AR981" s="24"/>
      <c r="AS981" s="24"/>
      <c r="AT981" s="24"/>
      <c r="AU981" s="24"/>
      <c r="AV981" s="24"/>
      <c r="AW981" s="24"/>
      <c r="AX981" s="24"/>
      <c r="AY981" s="24"/>
      <c r="AZ981" s="24"/>
      <c r="BA981" s="24"/>
      <c r="BB981" s="24"/>
      <c r="BC981" s="24"/>
      <c r="BD981" s="24"/>
      <c r="BE981" s="24"/>
      <c r="BF981" s="24"/>
      <c r="BG981" s="24"/>
      <c r="BH981" s="24"/>
      <c r="BI981" s="24"/>
      <c r="BJ981" s="24"/>
      <c r="BK981" s="24"/>
      <c r="BL981" s="24"/>
      <c r="BM981" s="24"/>
      <c r="BN981" s="24"/>
      <c r="BO981" s="24"/>
      <c r="BP981" s="24"/>
      <c r="BQ981" s="24"/>
      <c r="BR981" s="24"/>
      <c r="BS981" s="24"/>
      <c r="BT981" s="24"/>
      <c r="BU981" s="24"/>
      <c r="BV981" s="24"/>
      <c r="BW981" s="24"/>
      <c r="BX981" s="24"/>
      <c r="BY981" s="24"/>
      <c r="BZ981" s="24"/>
      <c r="CA981" s="24"/>
      <c r="CB981" s="24"/>
      <c r="CC981" s="24"/>
      <c r="CD981" s="24"/>
      <c r="CE981" s="24"/>
      <c r="CF981" s="24"/>
      <c r="CG981" s="24"/>
      <c r="CH981" s="24"/>
      <c r="CI981" s="24"/>
      <c r="CJ981" s="24"/>
      <c r="CK981" s="24"/>
      <c r="CL981" s="24"/>
      <c r="CM981" s="24"/>
      <c r="CN981" s="24"/>
      <c r="CO981" s="24"/>
      <c r="CP981" s="24"/>
      <c r="CQ981" s="24"/>
      <c r="CR981" s="24"/>
      <c r="CS981" s="24"/>
      <c r="CT981" s="24"/>
      <c r="CU981" s="24"/>
      <c r="CV981" s="24"/>
      <c r="CW981" s="24"/>
      <c r="CX981" s="24"/>
      <c r="CY981" s="24"/>
      <c r="CZ981" s="24"/>
      <c r="DA981" s="24"/>
      <c r="DB981" s="24"/>
      <c r="DC981" s="24"/>
      <c r="DD981" s="24"/>
      <c r="DE981" s="24"/>
      <c r="DF981" s="24"/>
      <c r="DG981" s="24"/>
      <c r="DH981" s="24"/>
      <c r="DI981" s="24"/>
      <c r="DJ981" s="24"/>
      <c r="DK981" s="24"/>
      <c r="DL981" s="24"/>
      <c r="DM981" s="24"/>
      <c r="DN981" s="24"/>
      <c r="DO981" s="24"/>
      <c r="DP981" s="24"/>
      <c r="DQ981" s="24"/>
      <c r="DR981" s="24"/>
      <c r="DS981" s="24"/>
      <c r="DT981" s="24"/>
      <c r="DU981" s="24"/>
      <c r="DV981" s="24"/>
      <c r="DW981" s="24"/>
      <c r="DX981" s="24"/>
      <c r="DY981" s="24"/>
      <c r="DZ981" s="24"/>
      <c r="EA981" s="24"/>
      <c r="EB981" s="24"/>
      <c r="EC981" s="24"/>
      <c r="ED981" s="24"/>
      <c r="EE981" s="24"/>
      <c r="EF981" s="24"/>
      <c r="EG981" s="24"/>
      <c r="EH981" s="24"/>
      <c r="EI981" s="24"/>
      <c r="EJ981" s="24"/>
      <c r="EK981" s="24"/>
      <c r="EL981" s="24"/>
      <c r="EM981" s="24"/>
      <c r="EN981" s="24"/>
      <c r="EO981" s="24"/>
      <c r="EP981" s="24"/>
      <c r="EQ981" s="24"/>
      <c r="ER981" s="24"/>
      <c r="ES981" s="24"/>
      <c r="ET981" s="24"/>
      <c r="EU981" s="24"/>
      <c r="EV981" s="24"/>
    </row>
    <row r="982" spans="14:152" ht="25.5" customHeight="1"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  <c r="AP982" s="24"/>
      <c r="AQ982" s="24"/>
      <c r="AR982" s="24"/>
      <c r="AS982" s="24"/>
      <c r="AT982" s="24"/>
      <c r="AU982" s="24"/>
      <c r="AV982" s="24"/>
      <c r="AW982" s="24"/>
      <c r="AX982" s="24"/>
      <c r="AY982" s="24"/>
      <c r="AZ982" s="24"/>
      <c r="BA982" s="24"/>
      <c r="BB982" s="24"/>
      <c r="BC982" s="24"/>
      <c r="BD982" s="24"/>
      <c r="BE982" s="24"/>
      <c r="BF982" s="24"/>
      <c r="BG982" s="24"/>
      <c r="BH982" s="24"/>
      <c r="BI982" s="24"/>
      <c r="BJ982" s="24"/>
      <c r="BK982" s="24"/>
      <c r="BL982" s="24"/>
      <c r="BM982" s="24"/>
      <c r="BN982" s="24"/>
      <c r="BO982" s="24"/>
      <c r="BP982" s="24"/>
      <c r="BQ982" s="24"/>
      <c r="BR982" s="24"/>
      <c r="BS982" s="24"/>
      <c r="BT982" s="24"/>
      <c r="BU982" s="24"/>
      <c r="BV982" s="24"/>
      <c r="BW982" s="24"/>
      <c r="BX982" s="24"/>
      <c r="BY982" s="24"/>
      <c r="BZ982" s="24"/>
      <c r="CA982" s="24"/>
      <c r="CB982" s="24"/>
      <c r="CC982" s="24"/>
      <c r="CD982" s="24"/>
      <c r="CE982" s="24"/>
      <c r="CF982" s="24"/>
      <c r="CG982" s="24"/>
      <c r="CH982" s="24"/>
      <c r="CI982" s="24"/>
      <c r="CJ982" s="24"/>
      <c r="CK982" s="24"/>
      <c r="CL982" s="24"/>
      <c r="CM982" s="24"/>
      <c r="CN982" s="24"/>
      <c r="CO982" s="24"/>
      <c r="CP982" s="24"/>
      <c r="CQ982" s="24"/>
      <c r="CR982" s="24"/>
      <c r="CS982" s="24"/>
      <c r="CT982" s="24"/>
      <c r="CU982" s="24"/>
      <c r="CV982" s="24"/>
      <c r="CW982" s="24"/>
      <c r="CX982" s="24"/>
      <c r="CY982" s="24"/>
      <c r="CZ982" s="24"/>
      <c r="DA982" s="24"/>
      <c r="DB982" s="24"/>
      <c r="DC982" s="24"/>
      <c r="DD982" s="24"/>
      <c r="DE982" s="24"/>
      <c r="DF982" s="24"/>
      <c r="DG982" s="24"/>
      <c r="DH982" s="24"/>
      <c r="DI982" s="24"/>
      <c r="DJ982" s="24"/>
      <c r="DK982" s="24"/>
      <c r="DL982" s="24"/>
      <c r="DM982" s="24"/>
      <c r="DN982" s="24"/>
      <c r="DO982" s="24"/>
      <c r="DP982" s="24"/>
      <c r="DQ982" s="24"/>
      <c r="DR982" s="24"/>
      <c r="DS982" s="24"/>
      <c r="DT982" s="24"/>
      <c r="DU982" s="24"/>
      <c r="DV982" s="24"/>
      <c r="DW982" s="24"/>
      <c r="DX982" s="24"/>
      <c r="DY982" s="24"/>
      <c r="DZ982" s="24"/>
      <c r="EA982" s="24"/>
      <c r="EB982" s="24"/>
      <c r="EC982" s="24"/>
      <c r="ED982" s="24"/>
      <c r="EE982" s="24"/>
      <c r="EF982" s="24"/>
      <c r="EG982" s="24"/>
      <c r="EH982" s="24"/>
      <c r="EI982" s="24"/>
      <c r="EJ982" s="24"/>
      <c r="EK982" s="24"/>
      <c r="EL982" s="24"/>
      <c r="EM982" s="24"/>
      <c r="EN982" s="24"/>
      <c r="EO982" s="24"/>
      <c r="EP982" s="24"/>
      <c r="EQ982" s="24"/>
      <c r="ER982" s="24"/>
      <c r="ES982" s="24"/>
      <c r="ET982" s="24"/>
      <c r="EU982" s="24"/>
      <c r="EV982" s="24"/>
    </row>
    <row r="983" spans="14:152" ht="25.5" customHeight="1"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  <c r="AQ983" s="24"/>
      <c r="AR983" s="24"/>
      <c r="AS983" s="24"/>
      <c r="AT983" s="24"/>
      <c r="AU983" s="24"/>
      <c r="AV983" s="24"/>
      <c r="AW983" s="24"/>
      <c r="AX983" s="24"/>
      <c r="AY983" s="24"/>
      <c r="AZ983" s="24"/>
      <c r="BA983" s="24"/>
      <c r="BB983" s="24"/>
      <c r="BC983" s="24"/>
      <c r="BD983" s="24"/>
      <c r="BE983" s="24"/>
      <c r="BF983" s="24"/>
      <c r="BG983" s="24"/>
      <c r="BH983" s="24"/>
      <c r="BI983" s="24"/>
      <c r="BJ983" s="24"/>
      <c r="BK983" s="24"/>
      <c r="BL983" s="24"/>
      <c r="BM983" s="24"/>
      <c r="BN983" s="24"/>
      <c r="BO983" s="24"/>
      <c r="BP983" s="24"/>
      <c r="BQ983" s="24"/>
      <c r="BR983" s="24"/>
      <c r="BS983" s="24"/>
      <c r="BT983" s="24"/>
      <c r="BU983" s="24"/>
      <c r="BV983" s="24"/>
      <c r="BW983" s="24"/>
      <c r="BX983" s="24"/>
      <c r="BY983" s="24"/>
      <c r="BZ983" s="24"/>
      <c r="CA983" s="24"/>
      <c r="CB983" s="24"/>
      <c r="CC983" s="24"/>
      <c r="CD983" s="24"/>
      <c r="CE983" s="24"/>
      <c r="CF983" s="24"/>
      <c r="CG983" s="24"/>
      <c r="CH983" s="24"/>
      <c r="CI983" s="24"/>
      <c r="CJ983" s="24"/>
      <c r="CK983" s="24"/>
      <c r="CL983" s="24"/>
      <c r="CM983" s="24"/>
      <c r="CN983" s="24"/>
      <c r="CO983" s="24"/>
      <c r="CP983" s="24"/>
      <c r="CQ983" s="24"/>
      <c r="CR983" s="24"/>
      <c r="CS983" s="24"/>
      <c r="CT983" s="24"/>
      <c r="CU983" s="24"/>
      <c r="CV983" s="24"/>
      <c r="CW983" s="24"/>
      <c r="CX983" s="24"/>
      <c r="CY983" s="24"/>
      <c r="CZ983" s="24"/>
      <c r="DA983" s="24"/>
      <c r="DB983" s="24"/>
      <c r="DC983" s="24"/>
      <c r="DD983" s="24"/>
      <c r="DE983" s="24"/>
      <c r="DF983" s="24"/>
      <c r="DG983" s="24"/>
      <c r="DH983" s="24"/>
      <c r="DI983" s="24"/>
      <c r="DJ983" s="24"/>
      <c r="DK983" s="24"/>
      <c r="DL983" s="24"/>
      <c r="DM983" s="24"/>
      <c r="DN983" s="24"/>
      <c r="DO983" s="24"/>
      <c r="DP983" s="24"/>
      <c r="DQ983" s="24"/>
      <c r="DR983" s="24"/>
      <c r="DS983" s="24"/>
      <c r="DT983" s="24"/>
      <c r="DU983" s="24"/>
      <c r="DV983" s="24"/>
      <c r="DW983" s="24"/>
      <c r="DX983" s="24"/>
      <c r="DY983" s="24"/>
      <c r="DZ983" s="24"/>
      <c r="EA983" s="24"/>
      <c r="EB983" s="24"/>
      <c r="EC983" s="24"/>
      <c r="ED983" s="24"/>
      <c r="EE983" s="24"/>
      <c r="EF983" s="24"/>
      <c r="EG983" s="24"/>
      <c r="EH983" s="24"/>
      <c r="EI983" s="24"/>
      <c r="EJ983" s="24"/>
      <c r="EK983" s="24"/>
      <c r="EL983" s="24"/>
      <c r="EM983" s="24"/>
      <c r="EN983" s="24"/>
      <c r="EO983" s="24"/>
      <c r="EP983" s="24"/>
      <c r="EQ983" s="24"/>
      <c r="ER983" s="24"/>
      <c r="ES983" s="24"/>
      <c r="ET983" s="24"/>
      <c r="EU983" s="24"/>
      <c r="EV983" s="24"/>
    </row>
    <row r="984" spans="14:152" ht="25.5" customHeight="1"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  <c r="AP984" s="24"/>
      <c r="AQ984" s="24"/>
      <c r="AR984" s="24"/>
      <c r="AS984" s="24"/>
      <c r="AT984" s="24"/>
      <c r="AU984" s="24"/>
      <c r="AV984" s="24"/>
      <c r="AW984" s="24"/>
      <c r="AX984" s="24"/>
      <c r="AY984" s="24"/>
      <c r="AZ984" s="24"/>
      <c r="BA984" s="24"/>
      <c r="BB984" s="24"/>
      <c r="BC984" s="24"/>
      <c r="BD984" s="24"/>
      <c r="BE984" s="24"/>
      <c r="BF984" s="24"/>
      <c r="BG984" s="24"/>
      <c r="BH984" s="24"/>
      <c r="BI984" s="24"/>
      <c r="BJ984" s="24"/>
      <c r="BK984" s="24"/>
      <c r="BL984" s="24"/>
      <c r="BM984" s="24"/>
      <c r="BN984" s="24"/>
      <c r="BO984" s="24"/>
      <c r="BP984" s="24"/>
      <c r="BQ984" s="24"/>
      <c r="BR984" s="24"/>
      <c r="BS984" s="24"/>
      <c r="BT984" s="24"/>
      <c r="BU984" s="24"/>
      <c r="BV984" s="24"/>
      <c r="BW984" s="24"/>
      <c r="BX984" s="24"/>
      <c r="BY984" s="24"/>
      <c r="BZ984" s="24"/>
      <c r="CA984" s="24"/>
      <c r="CB984" s="24"/>
      <c r="CC984" s="24"/>
      <c r="CD984" s="24"/>
      <c r="CE984" s="24"/>
      <c r="CF984" s="24"/>
      <c r="CG984" s="24"/>
      <c r="CH984" s="24"/>
      <c r="CI984" s="24"/>
      <c r="CJ984" s="24"/>
      <c r="CK984" s="24"/>
      <c r="CL984" s="24"/>
      <c r="CM984" s="24"/>
      <c r="CN984" s="24"/>
      <c r="CO984" s="24"/>
      <c r="CP984" s="24"/>
      <c r="CQ984" s="24"/>
      <c r="CR984" s="24"/>
      <c r="CS984" s="24"/>
      <c r="CT984" s="24"/>
      <c r="CU984" s="24"/>
      <c r="CV984" s="24"/>
      <c r="CW984" s="24"/>
      <c r="CX984" s="24"/>
      <c r="CY984" s="24"/>
      <c r="CZ984" s="24"/>
      <c r="DA984" s="24"/>
      <c r="DB984" s="24"/>
      <c r="DC984" s="24"/>
      <c r="DD984" s="24"/>
      <c r="DE984" s="24"/>
      <c r="DF984" s="24"/>
      <c r="DG984" s="24"/>
      <c r="DH984" s="24"/>
      <c r="DI984" s="24"/>
      <c r="DJ984" s="24"/>
      <c r="DK984" s="24"/>
      <c r="DL984" s="24"/>
      <c r="DM984" s="24"/>
      <c r="DN984" s="24"/>
      <c r="DO984" s="24"/>
      <c r="DP984" s="24"/>
      <c r="DQ984" s="24"/>
      <c r="DR984" s="24"/>
      <c r="DS984" s="24"/>
      <c r="DT984" s="24"/>
      <c r="DU984" s="24"/>
      <c r="DV984" s="24"/>
      <c r="DW984" s="24"/>
      <c r="DX984" s="24"/>
      <c r="DY984" s="24"/>
      <c r="DZ984" s="24"/>
      <c r="EA984" s="24"/>
      <c r="EB984" s="24"/>
      <c r="EC984" s="24"/>
      <c r="ED984" s="24"/>
      <c r="EE984" s="24"/>
      <c r="EF984" s="24"/>
      <c r="EG984" s="24"/>
      <c r="EH984" s="24"/>
      <c r="EI984" s="24"/>
      <c r="EJ984" s="24"/>
      <c r="EK984" s="24"/>
      <c r="EL984" s="24"/>
      <c r="EM984" s="24"/>
      <c r="EN984" s="24"/>
      <c r="EO984" s="24"/>
      <c r="EP984" s="24"/>
      <c r="EQ984" s="24"/>
      <c r="ER984" s="24"/>
      <c r="ES984" s="24"/>
      <c r="ET984" s="24"/>
      <c r="EU984" s="24"/>
      <c r="EV984" s="24"/>
    </row>
    <row r="985" spans="14:152" ht="25.5" customHeight="1"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  <c r="AQ985" s="24"/>
      <c r="AR985" s="24"/>
      <c r="AS985" s="24"/>
      <c r="AT985" s="24"/>
      <c r="AU985" s="24"/>
      <c r="AV985" s="24"/>
      <c r="AW985" s="24"/>
      <c r="AX985" s="24"/>
      <c r="AY985" s="24"/>
      <c r="AZ985" s="24"/>
      <c r="BA985" s="24"/>
      <c r="BB985" s="24"/>
      <c r="BC985" s="24"/>
      <c r="BD985" s="24"/>
      <c r="BE985" s="24"/>
      <c r="BF985" s="24"/>
      <c r="BG985" s="24"/>
      <c r="BH985" s="24"/>
      <c r="BI985" s="24"/>
      <c r="BJ985" s="24"/>
      <c r="BK985" s="24"/>
      <c r="BL985" s="24"/>
      <c r="BM985" s="24"/>
      <c r="BN985" s="24"/>
      <c r="BO985" s="24"/>
      <c r="BP985" s="24"/>
      <c r="BQ985" s="24"/>
      <c r="BR985" s="24"/>
      <c r="BS985" s="24"/>
      <c r="BT985" s="24"/>
      <c r="BU985" s="24"/>
      <c r="BV985" s="24"/>
      <c r="BW985" s="24"/>
      <c r="BX985" s="24"/>
      <c r="BY985" s="24"/>
      <c r="BZ985" s="24"/>
      <c r="CA985" s="24"/>
      <c r="CB985" s="24"/>
      <c r="CC985" s="24"/>
      <c r="CD985" s="24"/>
      <c r="CE985" s="24"/>
      <c r="CF985" s="24"/>
      <c r="CG985" s="24"/>
      <c r="CH985" s="24"/>
      <c r="CI985" s="24"/>
      <c r="CJ985" s="24"/>
      <c r="CK985" s="24"/>
      <c r="CL985" s="24"/>
      <c r="CM985" s="24"/>
      <c r="CN985" s="24"/>
      <c r="CO985" s="24"/>
      <c r="CP985" s="24"/>
      <c r="CQ985" s="24"/>
      <c r="CR985" s="24"/>
      <c r="CS985" s="24"/>
      <c r="CT985" s="24"/>
      <c r="CU985" s="24"/>
      <c r="CV985" s="24"/>
      <c r="CW985" s="24"/>
      <c r="CX985" s="24"/>
      <c r="CY985" s="24"/>
      <c r="CZ985" s="24"/>
      <c r="DA985" s="24"/>
      <c r="DB985" s="24"/>
      <c r="DC985" s="24"/>
      <c r="DD985" s="24"/>
      <c r="DE985" s="24"/>
      <c r="DF985" s="24"/>
      <c r="DG985" s="24"/>
      <c r="DH985" s="24"/>
      <c r="DI985" s="24"/>
      <c r="DJ985" s="24"/>
      <c r="DK985" s="24"/>
      <c r="DL985" s="24"/>
      <c r="DM985" s="24"/>
      <c r="DN985" s="24"/>
      <c r="DO985" s="24"/>
      <c r="DP985" s="24"/>
      <c r="DQ985" s="24"/>
      <c r="DR985" s="24"/>
      <c r="DS985" s="24"/>
      <c r="DT985" s="24"/>
      <c r="DU985" s="24"/>
      <c r="DV985" s="24"/>
      <c r="DW985" s="24"/>
      <c r="DX985" s="24"/>
      <c r="DY985" s="24"/>
      <c r="DZ985" s="24"/>
      <c r="EA985" s="24"/>
      <c r="EB985" s="24"/>
      <c r="EC985" s="24"/>
      <c r="ED985" s="24"/>
      <c r="EE985" s="24"/>
      <c r="EF985" s="24"/>
      <c r="EG985" s="24"/>
      <c r="EH985" s="24"/>
      <c r="EI985" s="24"/>
      <c r="EJ985" s="24"/>
      <c r="EK985" s="24"/>
      <c r="EL985" s="24"/>
      <c r="EM985" s="24"/>
      <c r="EN985" s="24"/>
      <c r="EO985" s="24"/>
      <c r="EP985" s="24"/>
      <c r="EQ985" s="24"/>
      <c r="ER985" s="24"/>
      <c r="ES985" s="24"/>
      <c r="ET985" s="24"/>
      <c r="EU985" s="24"/>
      <c r="EV985" s="24"/>
    </row>
    <row r="986" spans="14:152" ht="25.5" customHeight="1">
      <c r="N986" s="24"/>
      <c r="O986" s="24"/>
      <c r="P986" s="24"/>
      <c r="Q986" s="24"/>
      <c r="R986" s="24"/>
      <c r="S986" s="71"/>
      <c r="T986" s="24"/>
      <c r="U986" s="71"/>
      <c r="V986" s="71"/>
      <c r="W986" s="71"/>
      <c r="X986" s="71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  <c r="AP986" s="24"/>
      <c r="AQ986" s="24"/>
      <c r="AR986" s="24"/>
      <c r="AS986" s="24"/>
      <c r="AT986" s="24"/>
      <c r="AU986" s="24"/>
      <c r="AV986" s="24"/>
      <c r="AW986" s="24"/>
      <c r="AX986" s="24"/>
      <c r="AY986" s="24"/>
      <c r="AZ986" s="24"/>
      <c r="BA986" s="24"/>
      <c r="BB986" s="24"/>
      <c r="BC986" s="24"/>
      <c r="BD986" s="24"/>
      <c r="BE986" s="24"/>
      <c r="BF986" s="24"/>
      <c r="BG986" s="24"/>
      <c r="BH986" s="24"/>
      <c r="BI986" s="24"/>
      <c r="BJ986" s="24"/>
      <c r="BK986" s="24"/>
      <c r="BL986" s="24"/>
      <c r="BM986" s="24"/>
      <c r="BN986" s="24"/>
      <c r="BO986" s="24"/>
      <c r="BP986" s="24"/>
      <c r="BQ986" s="24"/>
      <c r="BR986" s="24"/>
      <c r="BS986" s="24"/>
      <c r="BT986" s="24"/>
      <c r="BU986" s="24"/>
      <c r="BV986" s="24"/>
      <c r="BW986" s="24"/>
      <c r="BX986" s="24"/>
      <c r="BY986" s="24"/>
      <c r="BZ986" s="24"/>
      <c r="CA986" s="24"/>
      <c r="CB986" s="24"/>
      <c r="CC986" s="24"/>
      <c r="CD986" s="24"/>
      <c r="CE986" s="24"/>
      <c r="CF986" s="24"/>
      <c r="CG986" s="24"/>
      <c r="CH986" s="24"/>
      <c r="CI986" s="24"/>
      <c r="CJ986" s="24"/>
      <c r="CK986" s="24"/>
      <c r="CL986" s="24"/>
      <c r="CM986" s="24"/>
      <c r="CN986" s="24"/>
      <c r="CO986" s="24"/>
      <c r="CP986" s="24"/>
      <c r="CQ986" s="24"/>
      <c r="CR986" s="24"/>
      <c r="CS986" s="24"/>
      <c r="CT986" s="24"/>
      <c r="CU986" s="24"/>
      <c r="CV986" s="24"/>
      <c r="CW986" s="24"/>
      <c r="CX986" s="24"/>
      <c r="CY986" s="24"/>
      <c r="CZ986" s="24"/>
      <c r="DA986" s="24"/>
      <c r="DB986" s="24"/>
      <c r="DC986" s="24"/>
      <c r="DD986" s="24"/>
      <c r="DE986" s="24"/>
      <c r="DF986" s="24"/>
      <c r="DG986" s="24"/>
      <c r="DH986" s="24"/>
      <c r="DI986" s="24"/>
      <c r="DJ986" s="24"/>
      <c r="DK986" s="24"/>
      <c r="DL986" s="24"/>
      <c r="DM986" s="24"/>
      <c r="DN986" s="24"/>
      <c r="DO986" s="24"/>
      <c r="DP986" s="24"/>
      <c r="DQ986" s="24"/>
      <c r="DR986" s="24"/>
      <c r="DS986" s="24"/>
      <c r="DT986" s="24"/>
      <c r="DU986" s="24"/>
      <c r="DV986" s="24"/>
      <c r="DW986" s="24"/>
      <c r="DX986" s="24"/>
      <c r="DY986" s="24"/>
      <c r="DZ986" s="24"/>
      <c r="EA986" s="24"/>
      <c r="EB986" s="24"/>
      <c r="EC986" s="24"/>
      <c r="ED986" s="24"/>
      <c r="EE986" s="24"/>
      <c r="EF986" s="24"/>
      <c r="EG986" s="24"/>
      <c r="EH986" s="24"/>
      <c r="EI986" s="24"/>
      <c r="EJ986" s="24"/>
      <c r="EK986" s="24"/>
      <c r="EL986" s="24"/>
      <c r="EM986" s="24"/>
      <c r="EN986" s="24"/>
      <c r="EO986" s="24"/>
      <c r="EP986" s="24"/>
      <c r="EQ986" s="24"/>
      <c r="ER986" s="24"/>
      <c r="ES986" s="24"/>
      <c r="ET986" s="24"/>
      <c r="EU986" s="24"/>
      <c r="EV986" s="24"/>
    </row>
    <row r="987" spans="14:152" ht="25.5" customHeight="1">
      <c r="N987" s="24"/>
      <c r="O987" s="24"/>
      <c r="P987" s="24"/>
      <c r="Q987" s="24"/>
      <c r="R987" s="24"/>
      <c r="T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  <c r="AP987" s="24"/>
      <c r="AQ987" s="24"/>
      <c r="AR987" s="24"/>
      <c r="AS987" s="24"/>
      <c r="AT987" s="24"/>
      <c r="AU987" s="24"/>
      <c r="AV987" s="24"/>
      <c r="AW987" s="24"/>
      <c r="AX987" s="24"/>
      <c r="AY987" s="24"/>
      <c r="AZ987" s="24"/>
      <c r="BA987" s="24"/>
      <c r="BB987" s="24"/>
      <c r="BC987" s="24"/>
      <c r="BD987" s="24"/>
      <c r="BE987" s="24"/>
      <c r="BF987" s="24"/>
      <c r="BG987" s="24"/>
      <c r="BH987" s="24"/>
      <c r="BI987" s="24"/>
      <c r="BJ987" s="24"/>
      <c r="BK987" s="24"/>
      <c r="BL987" s="24"/>
      <c r="BM987" s="24"/>
      <c r="BN987" s="24"/>
      <c r="BO987" s="24"/>
      <c r="BP987" s="24"/>
      <c r="BQ987" s="24"/>
      <c r="BR987" s="24"/>
      <c r="BS987" s="24"/>
      <c r="BT987" s="24"/>
      <c r="BU987" s="24"/>
      <c r="BV987" s="24"/>
      <c r="BW987" s="24"/>
      <c r="BX987" s="24"/>
      <c r="BY987" s="24"/>
      <c r="BZ987" s="24"/>
      <c r="CA987" s="24"/>
      <c r="CB987" s="24"/>
      <c r="CC987" s="24"/>
      <c r="CD987" s="24"/>
      <c r="CE987" s="24"/>
      <c r="CF987" s="24"/>
      <c r="CG987" s="24"/>
      <c r="CH987" s="24"/>
      <c r="CI987" s="24"/>
      <c r="CJ987" s="24"/>
      <c r="CK987" s="24"/>
      <c r="CL987" s="24"/>
      <c r="CM987" s="24"/>
      <c r="CN987" s="24"/>
      <c r="CO987" s="24"/>
      <c r="CP987" s="24"/>
      <c r="CQ987" s="24"/>
      <c r="CR987" s="24"/>
      <c r="CS987" s="24"/>
      <c r="CT987" s="24"/>
      <c r="CU987" s="24"/>
      <c r="CV987" s="24"/>
      <c r="CW987" s="24"/>
      <c r="CX987" s="24"/>
      <c r="CY987" s="24"/>
      <c r="CZ987" s="24"/>
      <c r="DA987" s="24"/>
      <c r="DB987" s="24"/>
      <c r="DC987" s="24"/>
      <c r="DD987" s="24"/>
      <c r="DE987" s="24"/>
      <c r="DF987" s="24"/>
      <c r="DG987" s="24"/>
      <c r="DH987" s="24"/>
      <c r="DI987" s="24"/>
      <c r="DJ987" s="24"/>
      <c r="DK987" s="24"/>
      <c r="DL987" s="24"/>
      <c r="DM987" s="24"/>
      <c r="DN987" s="24"/>
      <c r="DO987" s="24"/>
      <c r="DP987" s="24"/>
      <c r="DQ987" s="24"/>
      <c r="DR987" s="24"/>
      <c r="DS987" s="24"/>
      <c r="DT987" s="24"/>
      <c r="DU987" s="24"/>
      <c r="DV987" s="24"/>
      <c r="DW987" s="24"/>
      <c r="DX987" s="24"/>
      <c r="DY987" s="24"/>
      <c r="DZ987" s="24"/>
      <c r="EA987" s="24"/>
      <c r="EB987" s="24"/>
      <c r="EC987" s="24"/>
      <c r="ED987" s="24"/>
      <c r="EE987" s="24"/>
      <c r="EF987" s="24"/>
      <c r="EG987" s="24"/>
      <c r="EH987" s="24"/>
      <c r="EI987" s="24"/>
      <c r="EJ987" s="24"/>
      <c r="EK987" s="24"/>
      <c r="EL987" s="24"/>
      <c r="EM987" s="24"/>
      <c r="EN987" s="24"/>
      <c r="EO987" s="24"/>
      <c r="EP987" s="24"/>
      <c r="EQ987" s="24"/>
      <c r="ER987" s="24"/>
      <c r="ES987" s="24"/>
      <c r="ET987" s="24"/>
      <c r="EU987" s="24"/>
      <c r="EV987" s="24"/>
    </row>
    <row r="988" spans="14:152" ht="25.5" customHeight="1">
      <c r="N988" s="24"/>
      <c r="O988" s="24"/>
      <c r="P988" s="24"/>
      <c r="Q988" s="24"/>
      <c r="R988" s="24"/>
      <c r="T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  <c r="AP988" s="24"/>
      <c r="AQ988" s="24"/>
      <c r="AR988" s="24"/>
      <c r="AS988" s="24"/>
      <c r="AT988" s="24"/>
      <c r="AU988" s="24"/>
      <c r="AV988" s="24"/>
      <c r="AW988" s="24"/>
      <c r="AX988" s="24"/>
      <c r="AY988" s="24"/>
      <c r="AZ988" s="24"/>
      <c r="BA988" s="24"/>
      <c r="BB988" s="24"/>
      <c r="BC988" s="24"/>
      <c r="BD988" s="24"/>
      <c r="BE988" s="24"/>
      <c r="BF988" s="24"/>
      <c r="BG988" s="24"/>
      <c r="BH988" s="24"/>
      <c r="BI988" s="24"/>
      <c r="BJ988" s="24"/>
      <c r="BK988" s="24"/>
      <c r="BL988" s="24"/>
      <c r="BM988" s="24"/>
      <c r="BN988" s="24"/>
      <c r="BO988" s="24"/>
      <c r="BP988" s="24"/>
      <c r="BQ988" s="24"/>
      <c r="BR988" s="24"/>
      <c r="BS988" s="24"/>
      <c r="BT988" s="24"/>
      <c r="BU988" s="24"/>
      <c r="BV988" s="24"/>
      <c r="BW988" s="24"/>
      <c r="BX988" s="24"/>
      <c r="BY988" s="24"/>
      <c r="BZ988" s="24"/>
      <c r="CA988" s="24"/>
      <c r="CB988" s="24"/>
      <c r="CC988" s="24"/>
      <c r="CD988" s="24"/>
      <c r="CE988" s="24"/>
      <c r="CF988" s="24"/>
      <c r="CG988" s="24"/>
      <c r="CH988" s="24"/>
      <c r="CI988" s="24"/>
      <c r="CJ988" s="24"/>
      <c r="CK988" s="24"/>
      <c r="CL988" s="24"/>
      <c r="CM988" s="24"/>
      <c r="CN988" s="24"/>
      <c r="CO988" s="24"/>
      <c r="CP988" s="24"/>
      <c r="CQ988" s="24"/>
      <c r="CR988" s="24"/>
      <c r="CS988" s="24"/>
      <c r="CT988" s="24"/>
      <c r="CU988" s="24"/>
      <c r="CV988" s="24"/>
      <c r="CW988" s="24"/>
      <c r="CX988" s="24"/>
      <c r="CY988" s="24"/>
      <c r="CZ988" s="24"/>
      <c r="DA988" s="24"/>
      <c r="DB988" s="24"/>
      <c r="DC988" s="24"/>
      <c r="DD988" s="24"/>
      <c r="DE988" s="24"/>
      <c r="DF988" s="24"/>
      <c r="DG988" s="24"/>
      <c r="DH988" s="24"/>
      <c r="DI988" s="24"/>
      <c r="DJ988" s="24"/>
      <c r="DK988" s="24"/>
      <c r="DL988" s="24"/>
      <c r="DM988" s="24"/>
      <c r="DN988" s="24"/>
      <c r="DO988" s="24"/>
      <c r="DP988" s="24"/>
      <c r="DQ988" s="24"/>
      <c r="DR988" s="24"/>
      <c r="DS988" s="24"/>
      <c r="DT988" s="24"/>
      <c r="DU988" s="24"/>
      <c r="DV988" s="24"/>
      <c r="DW988" s="24"/>
      <c r="DX988" s="24"/>
      <c r="DY988" s="24"/>
      <c r="DZ988" s="24"/>
      <c r="EA988" s="24"/>
      <c r="EB988" s="24"/>
      <c r="EC988" s="24"/>
      <c r="ED988" s="24"/>
      <c r="EE988" s="24"/>
      <c r="EF988" s="24"/>
      <c r="EG988" s="24"/>
      <c r="EH988" s="24"/>
      <c r="EI988" s="24"/>
      <c r="EJ988" s="24"/>
      <c r="EK988" s="24"/>
      <c r="EL988" s="24"/>
      <c r="EM988" s="24"/>
      <c r="EN988" s="24"/>
      <c r="EO988" s="24"/>
      <c r="EP988" s="24"/>
      <c r="EQ988" s="24"/>
      <c r="ER988" s="24"/>
      <c r="ES988" s="24"/>
      <c r="ET988" s="24"/>
      <c r="EU988" s="24"/>
      <c r="EV988" s="24"/>
    </row>
    <row r="989" spans="14:152" ht="25.5" customHeight="1">
      <c r="N989" s="24"/>
      <c r="O989" s="24"/>
      <c r="P989" s="24"/>
      <c r="Q989" s="24"/>
      <c r="R989" s="24"/>
      <c r="T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  <c r="AP989" s="24"/>
      <c r="AQ989" s="24"/>
      <c r="AR989" s="24"/>
      <c r="AS989" s="24"/>
      <c r="AT989" s="24"/>
      <c r="AU989" s="24"/>
      <c r="AV989" s="24"/>
      <c r="AW989" s="24"/>
      <c r="AX989" s="24"/>
      <c r="AY989" s="24"/>
      <c r="AZ989" s="24"/>
      <c r="BA989" s="24"/>
      <c r="BB989" s="24"/>
      <c r="BC989" s="24"/>
      <c r="BD989" s="24"/>
      <c r="BE989" s="24"/>
      <c r="BF989" s="24"/>
      <c r="BG989" s="24"/>
      <c r="BH989" s="24"/>
      <c r="BI989" s="24"/>
      <c r="BJ989" s="24"/>
      <c r="BK989" s="24"/>
      <c r="BL989" s="24"/>
      <c r="BM989" s="24"/>
      <c r="BN989" s="24"/>
      <c r="BO989" s="24"/>
      <c r="BP989" s="24"/>
      <c r="BQ989" s="24"/>
      <c r="BR989" s="24"/>
      <c r="BS989" s="24"/>
      <c r="BT989" s="24"/>
      <c r="BU989" s="24"/>
      <c r="BV989" s="24"/>
      <c r="BW989" s="24"/>
      <c r="BX989" s="24"/>
      <c r="BY989" s="24"/>
      <c r="BZ989" s="24"/>
      <c r="CA989" s="24"/>
      <c r="CB989" s="24"/>
      <c r="CC989" s="24"/>
      <c r="CD989" s="24"/>
      <c r="CE989" s="24"/>
      <c r="CF989" s="24"/>
      <c r="CG989" s="24"/>
      <c r="CH989" s="24"/>
      <c r="CI989" s="24"/>
      <c r="CJ989" s="24"/>
      <c r="CK989" s="24"/>
      <c r="CL989" s="24"/>
      <c r="CM989" s="24"/>
      <c r="CN989" s="24"/>
      <c r="CO989" s="24"/>
      <c r="CP989" s="24"/>
      <c r="CQ989" s="24"/>
      <c r="CR989" s="24"/>
      <c r="CS989" s="24"/>
      <c r="CT989" s="24"/>
      <c r="CU989" s="24"/>
      <c r="CV989" s="24"/>
      <c r="CW989" s="24"/>
      <c r="CX989" s="24"/>
      <c r="CY989" s="24"/>
      <c r="CZ989" s="24"/>
      <c r="DA989" s="24"/>
      <c r="DB989" s="24"/>
      <c r="DC989" s="24"/>
      <c r="DD989" s="24"/>
      <c r="DE989" s="24"/>
      <c r="DF989" s="24"/>
      <c r="DG989" s="24"/>
      <c r="DH989" s="24"/>
      <c r="DI989" s="24"/>
      <c r="DJ989" s="24"/>
      <c r="DK989" s="24"/>
      <c r="DL989" s="24"/>
      <c r="DM989" s="24"/>
      <c r="DN989" s="24"/>
      <c r="DO989" s="24"/>
      <c r="DP989" s="24"/>
      <c r="DQ989" s="24"/>
      <c r="DR989" s="24"/>
      <c r="DS989" s="24"/>
      <c r="DT989" s="24"/>
      <c r="DU989" s="24"/>
      <c r="DV989" s="24"/>
      <c r="DW989" s="24"/>
      <c r="DX989" s="24"/>
      <c r="DY989" s="24"/>
      <c r="DZ989" s="24"/>
      <c r="EA989" s="24"/>
      <c r="EB989" s="24"/>
      <c r="EC989" s="24"/>
      <c r="ED989" s="24"/>
      <c r="EE989" s="24"/>
      <c r="EF989" s="24"/>
      <c r="EG989" s="24"/>
      <c r="EH989" s="24"/>
      <c r="EI989" s="24"/>
      <c r="EJ989" s="24"/>
      <c r="EK989" s="24"/>
      <c r="EL989" s="24"/>
      <c r="EM989" s="24"/>
      <c r="EN989" s="24"/>
      <c r="EO989" s="24"/>
      <c r="EP989" s="24"/>
      <c r="EQ989" s="24"/>
      <c r="ER989" s="24"/>
      <c r="ES989" s="24"/>
      <c r="ET989" s="24"/>
      <c r="EU989" s="24"/>
      <c r="EV989" s="24"/>
    </row>
    <row r="990" spans="14:152" ht="25.5" customHeight="1">
      <c r="N990" s="24"/>
      <c r="O990" s="24"/>
      <c r="P990" s="24"/>
      <c r="Q990" s="24"/>
      <c r="R990" s="24"/>
      <c r="T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  <c r="AQ990" s="24"/>
      <c r="AR990" s="24"/>
      <c r="AS990" s="24"/>
      <c r="AT990" s="24"/>
      <c r="AU990" s="24"/>
      <c r="AV990" s="24"/>
      <c r="AW990" s="24"/>
      <c r="AX990" s="24"/>
      <c r="AY990" s="24"/>
      <c r="AZ990" s="24"/>
      <c r="BA990" s="24"/>
      <c r="BB990" s="24"/>
      <c r="BC990" s="24"/>
      <c r="BD990" s="24"/>
      <c r="BE990" s="24"/>
      <c r="BF990" s="24"/>
      <c r="BG990" s="24"/>
      <c r="BH990" s="24"/>
      <c r="BI990" s="24"/>
      <c r="BJ990" s="24"/>
      <c r="BK990" s="24"/>
      <c r="BL990" s="24"/>
      <c r="BM990" s="24"/>
      <c r="BN990" s="24"/>
      <c r="BO990" s="24"/>
      <c r="BP990" s="24"/>
      <c r="BQ990" s="24"/>
      <c r="BR990" s="24"/>
      <c r="BS990" s="24"/>
      <c r="BT990" s="24"/>
      <c r="BU990" s="24"/>
      <c r="BV990" s="24"/>
      <c r="BW990" s="24"/>
      <c r="BX990" s="24"/>
      <c r="BY990" s="24"/>
      <c r="BZ990" s="24"/>
      <c r="CA990" s="24"/>
      <c r="CB990" s="24"/>
      <c r="CC990" s="24"/>
      <c r="CD990" s="24"/>
      <c r="CE990" s="24"/>
      <c r="CF990" s="24"/>
      <c r="CG990" s="24"/>
      <c r="CH990" s="24"/>
      <c r="CI990" s="24"/>
      <c r="CJ990" s="24"/>
      <c r="CK990" s="24"/>
      <c r="CL990" s="24"/>
      <c r="CM990" s="24"/>
      <c r="CN990" s="24"/>
      <c r="CO990" s="24"/>
      <c r="CP990" s="24"/>
      <c r="CQ990" s="24"/>
      <c r="CR990" s="24"/>
      <c r="CS990" s="24"/>
      <c r="CT990" s="24"/>
      <c r="CU990" s="24"/>
      <c r="CV990" s="24"/>
      <c r="CW990" s="24"/>
      <c r="CX990" s="24"/>
      <c r="CY990" s="24"/>
      <c r="CZ990" s="24"/>
      <c r="DA990" s="24"/>
      <c r="DB990" s="24"/>
      <c r="DC990" s="24"/>
      <c r="DD990" s="24"/>
      <c r="DE990" s="24"/>
      <c r="DF990" s="24"/>
      <c r="DG990" s="24"/>
      <c r="DH990" s="24"/>
      <c r="DI990" s="24"/>
      <c r="DJ990" s="24"/>
      <c r="DK990" s="24"/>
      <c r="DL990" s="24"/>
      <c r="DM990" s="24"/>
      <c r="DN990" s="24"/>
      <c r="DO990" s="24"/>
      <c r="DP990" s="24"/>
      <c r="DQ990" s="24"/>
      <c r="DR990" s="24"/>
      <c r="DS990" s="24"/>
      <c r="DT990" s="24"/>
      <c r="DU990" s="24"/>
      <c r="DV990" s="24"/>
      <c r="DW990" s="24"/>
      <c r="DX990" s="24"/>
      <c r="DY990" s="24"/>
      <c r="DZ990" s="24"/>
      <c r="EA990" s="24"/>
      <c r="EB990" s="24"/>
      <c r="EC990" s="24"/>
      <c r="ED990" s="24"/>
      <c r="EE990" s="24"/>
      <c r="EF990" s="24"/>
      <c r="EG990" s="24"/>
      <c r="EH990" s="24"/>
      <c r="EI990" s="24"/>
      <c r="EJ990" s="24"/>
      <c r="EK990" s="24"/>
      <c r="EL990" s="24"/>
      <c r="EM990" s="24"/>
      <c r="EN990" s="24"/>
      <c r="EO990" s="24"/>
      <c r="EP990" s="24"/>
      <c r="EQ990" s="24"/>
      <c r="ER990" s="24"/>
      <c r="ES990" s="24"/>
      <c r="ET990" s="24"/>
      <c r="EU990" s="24"/>
      <c r="EV990" s="24"/>
    </row>
    <row r="991" spans="14:152" ht="25.5" customHeight="1">
      <c r="N991" s="24"/>
      <c r="O991" s="24"/>
      <c r="P991" s="24"/>
      <c r="Q991" s="24"/>
      <c r="R991" s="24"/>
      <c r="T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  <c r="AP991" s="24"/>
      <c r="AQ991" s="24"/>
      <c r="AR991" s="24"/>
      <c r="AS991" s="24"/>
      <c r="AT991" s="24"/>
      <c r="AU991" s="24"/>
      <c r="AV991" s="24"/>
      <c r="AW991" s="24"/>
      <c r="AX991" s="24"/>
      <c r="AY991" s="24"/>
      <c r="AZ991" s="24"/>
      <c r="BA991" s="24"/>
      <c r="BB991" s="24"/>
      <c r="BC991" s="24"/>
      <c r="BD991" s="24"/>
      <c r="BE991" s="24"/>
      <c r="BF991" s="24"/>
      <c r="BG991" s="24"/>
      <c r="BH991" s="24"/>
      <c r="BI991" s="24"/>
      <c r="BJ991" s="24"/>
      <c r="BK991" s="24"/>
      <c r="BL991" s="24"/>
      <c r="BM991" s="24"/>
      <c r="BN991" s="24"/>
      <c r="BO991" s="24"/>
      <c r="BP991" s="24"/>
      <c r="BQ991" s="24"/>
      <c r="BR991" s="24"/>
      <c r="BS991" s="24"/>
      <c r="BT991" s="24"/>
      <c r="BU991" s="24"/>
      <c r="BV991" s="24"/>
      <c r="BW991" s="24"/>
      <c r="BX991" s="24"/>
      <c r="BY991" s="24"/>
      <c r="BZ991" s="24"/>
      <c r="CA991" s="24"/>
      <c r="CB991" s="24"/>
      <c r="CC991" s="24"/>
      <c r="CD991" s="24"/>
      <c r="CE991" s="24"/>
      <c r="CF991" s="24"/>
      <c r="CG991" s="24"/>
      <c r="CH991" s="24"/>
      <c r="CI991" s="24"/>
      <c r="CJ991" s="24"/>
      <c r="CK991" s="24"/>
      <c r="CL991" s="24"/>
      <c r="CM991" s="24"/>
      <c r="CN991" s="24"/>
      <c r="CO991" s="24"/>
      <c r="CP991" s="24"/>
      <c r="CQ991" s="24"/>
      <c r="CR991" s="24"/>
      <c r="CS991" s="24"/>
      <c r="CT991" s="24"/>
      <c r="CU991" s="24"/>
      <c r="CV991" s="24"/>
      <c r="CW991" s="24"/>
      <c r="CX991" s="24"/>
      <c r="CY991" s="24"/>
      <c r="CZ991" s="24"/>
      <c r="DA991" s="24"/>
      <c r="DB991" s="24"/>
      <c r="DC991" s="24"/>
      <c r="DD991" s="24"/>
      <c r="DE991" s="24"/>
      <c r="DF991" s="24"/>
      <c r="DG991" s="24"/>
      <c r="DH991" s="24"/>
      <c r="DI991" s="24"/>
      <c r="DJ991" s="24"/>
      <c r="DK991" s="24"/>
      <c r="DL991" s="24"/>
      <c r="DM991" s="24"/>
      <c r="DN991" s="24"/>
      <c r="DO991" s="24"/>
      <c r="DP991" s="24"/>
      <c r="DQ991" s="24"/>
      <c r="DR991" s="24"/>
      <c r="DS991" s="24"/>
      <c r="DT991" s="24"/>
      <c r="DU991" s="24"/>
      <c r="DV991" s="24"/>
      <c r="DW991" s="24"/>
      <c r="DX991" s="24"/>
      <c r="DY991" s="24"/>
      <c r="DZ991" s="24"/>
      <c r="EA991" s="24"/>
      <c r="EB991" s="24"/>
      <c r="EC991" s="24"/>
      <c r="ED991" s="24"/>
      <c r="EE991" s="24"/>
      <c r="EF991" s="24"/>
      <c r="EG991" s="24"/>
      <c r="EH991" s="24"/>
      <c r="EI991" s="24"/>
      <c r="EJ991" s="24"/>
      <c r="EK991" s="24"/>
      <c r="EL991" s="24"/>
      <c r="EM991" s="24"/>
      <c r="EN991" s="24"/>
      <c r="EO991" s="24"/>
      <c r="EP991" s="24"/>
      <c r="EQ991" s="24"/>
      <c r="ER991" s="24"/>
      <c r="ES991" s="24"/>
      <c r="ET991" s="24"/>
      <c r="EU991" s="24"/>
      <c r="EV991" s="24"/>
    </row>
    <row r="992" spans="14:152" ht="25.5" customHeight="1">
      <c r="N992" s="24"/>
      <c r="O992" s="24"/>
      <c r="P992" s="24"/>
      <c r="Q992" s="24"/>
      <c r="R992" s="24"/>
      <c r="T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  <c r="AP992" s="24"/>
      <c r="AQ992" s="24"/>
      <c r="AR992" s="24"/>
      <c r="AS992" s="24"/>
      <c r="AT992" s="24"/>
      <c r="AU992" s="24"/>
      <c r="AV992" s="24"/>
      <c r="AW992" s="24"/>
      <c r="AX992" s="24"/>
      <c r="AY992" s="24"/>
      <c r="AZ992" s="24"/>
      <c r="BA992" s="24"/>
      <c r="BB992" s="24"/>
      <c r="BC992" s="24"/>
      <c r="BD992" s="24"/>
      <c r="BE992" s="24"/>
      <c r="BF992" s="24"/>
      <c r="BG992" s="24"/>
      <c r="BH992" s="24"/>
      <c r="BI992" s="24"/>
      <c r="BJ992" s="24"/>
      <c r="BK992" s="24"/>
      <c r="BL992" s="24"/>
      <c r="BM992" s="24"/>
      <c r="BN992" s="24"/>
      <c r="BO992" s="24"/>
      <c r="BP992" s="24"/>
      <c r="BQ992" s="24"/>
      <c r="BR992" s="24"/>
      <c r="BS992" s="24"/>
      <c r="BT992" s="24"/>
      <c r="BU992" s="24"/>
      <c r="BV992" s="24"/>
      <c r="BW992" s="24"/>
      <c r="BX992" s="24"/>
      <c r="BY992" s="24"/>
      <c r="BZ992" s="24"/>
      <c r="CA992" s="24"/>
      <c r="CB992" s="24"/>
      <c r="CC992" s="24"/>
      <c r="CD992" s="24"/>
      <c r="CE992" s="24"/>
      <c r="CF992" s="24"/>
      <c r="CG992" s="24"/>
      <c r="CH992" s="24"/>
      <c r="CI992" s="24"/>
      <c r="CJ992" s="24"/>
      <c r="CK992" s="24"/>
      <c r="CL992" s="24"/>
      <c r="CM992" s="24"/>
      <c r="CN992" s="24"/>
      <c r="CO992" s="24"/>
      <c r="CP992" s="24"/>
      <c r="CQ992" s="24"/>
      <c r="CR992" s="24"/>
      <c r="CS992" s="24"/>
      <c r="CT992" s="24"/>
      <c r="CU992" s="24"/>
      <c r="CV992" s="24"/>
      <c r="CW992" s="24"/>
      <c r="CX992" s="24"/>
      <c r="CY992" s="24"/>
      <c r="CZ992" s="24"/>
      <c r="DA992" s="24"/>
      <c r="DB992" s="24"/>
      <c r="DC992" s="24"/>
      <c r="DD992" s="24"/>
      <c r="DE992" s="24"/>
      <c r="DF992" s="24"/>
      <c r="DG992" s="24"/>
      <c r="DH992" s="24"/>
      <c r="DI992" s="24"/>
      <c r="DJ992" s="24"/>
      <c r="DK992" s="24"/>
      <c r="DL992" s="24"/>
      <c r="DM992" s="24"/>
      <c r="DN992" s="24"/>
      <c r="DO992" s="24"/>
      <c r="DP992" s="24"/>
      <c r="DQ992" s="24"/>
      <c r="DR992" s="24"/>
      <c r="DS992" s="24"/>
      <c r="DT992" s="24"/>
      <c r="DU992" s="24"/>
      <c r="DV992" s="24"/>
      <c r="DW992" s="24"/>
      <c r="DX992" s="24"/>
      <c r="DY992" s="24"/>
      <c r="DZ992" s="24"/>
      <c r="EA992" s="24"/>
      <c r="EB992" s="24"/>
      <c r="EC992" s="24"/>
      <c r="ED992" s="24"/>
      <c r="EE992" s="24"/>
      <c r="EF992" s="24"/>
      <c r="EG992" s="24"/>
      <c r="EH992" s="24"/>
      <c r="EI992" s="24"/>
      <c r="EJ992" s="24"/>
      <c r="EK992" s="24"/>
      <c r="EL992" s="24"/>
      <c r="EM992" s="24"/>
      <c r="EN992" s="24"/>
      <c r="EO992" s="24"/>
      <c r="EP992" s="24"/>
      <c r="EQ992" s="24"/>
      <c r="ER992" s="24"/>
      <c r="ES992" s="24"/>
      <c r="ET992" s="24"/>
      <c r="EU992" s="24"/>
      <c r="EV992" s="24"/>
    </row>
    <row r="993" spans="14:152" ht="25.5" customHeight="1">
      <c r="N993" s="24"/>
      <c r="O993" s="24"/>
      <c r="P993" s="24"/>
      <c r="Q993" s="24"/>
      <c r="R993" s="24"/>
      <c r="T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  <c r="AP993" s="24"/>
      <c r="AQ993" s="24"/>
      <c r="AR993" s="24"/>
      <c r="AS993" s="24"/>
      <c r="AT993" s="24"/>
      <c r="AU993" s="24"/>
      <c r="AV993" s="24"/>
      <c r="AW993" s="24"/>
      <c r="AX993" s="24"/>
      <c r="AY993" s="24"/>
      <c r="AZ993" s="24"/>
      <c r="BA993" s="24"/>
      <c r="BB993" s="24"/>
      <c r="BC993" s="24"/>
      <c r="BD993" s="24"/>
      <c r="BE993" s="24"/>
      <c r="BF993" s="24"/>
      <c r="BG993" s="24"/>
      <c r="BH993" s="24"/>
      <c r="BI993" s="24"/>
      <c r="BJ993" s="24"/>
      <c r="BK993" s="24"/>
      <c r="BL993" s="24"/>
      <c r="BM993" s="24"/>
      <c r="BN993" s="24"/>
      <c r="BO993" s="24"/>
      <c r="BP993" s="24"/>
      <c r="BQ993" s="24"/>
      <c r="BR993" s="24"/>
      <c r="BS993" s="24"/>
      <c r="BT993" s="24"/>
      <c r="BU993" s="24"/>
      <c r="BV993" s="24"/>
      <c r="BW993" s="24"/>
      <c r="BX993" s="24"/>
      <c r="BY993" s="24"/>
      <c r="BZ993" s="24"/>
      <c r="CA993" s="24"/>
      <c r="CB993" s="24"/>
      <c r="CC993" s="24"/>
      <c r="CD993" s="24"/>
      <c r="CE993" s="24"/>
      <c r="CF993" s="24"/>
      <c r="CG993" s="24"/>
      <c r="CH993" s="24"/>
      <c r="CI993" s="24"/>
      <c r="CJ993" s="24"/>
      <c r="CK993" s="24"/>
      <c r="CL993" s="24"/>
      <c r="CM993" s="24"/>
      <c r="CN993" s="24"/>
      <c r="CO993" s="24"/>
      <c r="CP993" s="24"/>
      <c r="CQ993" s="24"/>
      <c r="CR993" s="24"/>
      <c r="CS993" s="24"/>
      <c r="CT993" s="24"/>
      <c r="CU993" s="24"/>
      <c r="CV993" s="24"/>
      <c r="CW993" s="24"/>
      <c r="CX993" s="24"/>
      <c r="CY993" s="24"/>
      <c r="CZ993" s="24"/>
      <c r="DA993" s="24"/>
      <c r="DB993" s="24"/>
      <c r="DC993" s="24"/>
      <c r="DD993" s="24"/>
      <c r="DE993" s="24"/>
      <c r="DF993" s="24"/>
      <c r="DG993" s="24"/>
      <c r="DH993" s="24"/>
      <c r="DI993" s="24"/>
      <c r="DJ993" s="24"/>
      <c r="DK993" s="24"/>
      <c r="DL993" s="24"/>
      <c r="DM993" s="24"/>
      <c r="DN993" s="24"/>
      <c r="DO993" s="24"/>
      <c r="DP993" s="24"/>
      <c r="DQ993" s="24"/>
      <c r="DR993" s="24"/>
      <c r="DS993" s="24"/>
      <c r="DT993" s="24"/>
      <c r="DU993" s="24"/>
      <c r="DV993" s="24"/>
      <c r="DW993" s="24"/>
      <c r="DX993" s="24"/>
      <c r="DY993" s="24"/>
      <c r="DZ993" s="24"/>
      <c r="EA993" s="24"/>
      <c r="EB993" s="24"/>
      <c r="EC993" s="24"/>
      <c r="ED993" s="24"/>
      <c r="EE993" s="24"/>
      <c r="EF993" s="24"/>
      <c r="EG993" s="24"/>
      <c r="EH993" s="24"/>
      <c r="EI993" s="24"/>
      <c r="EJ993" s="24"/>
      <c r="EK993" s="24"/>
      <c r="EL993" s="24"/>
      <c r="EM993" s="24"/>
      <c r="EN993" s="24"/>
      <c r="EO993" s="24"/>
      <c r="EP993" s="24"/>
      <c r="EQ993" s="24"/>
      <c r="ER993" s="24"/>
      <c r="ES993" s="24"/>
      <c r="ET993" s="24"/>
      <c r="EU993" s="24"/>
      <c r="EV993" s="24"/>
    </row>
    <row r="994" spans="14:152" ht="25.5" customHeight="1">
      <c r="N994" s="24"/>
      <c r="O994" s="24"/>
      <c r="P994" s="24"/>
      <c r="Q994" s="24"/>
      <c r="R994" s="24"/>
      <c r="T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71"/>
      <c r="AI994" s="71"/>
      <c r="AJ994" s="71"/>
      <c r="AK994" s="71"/>
      <c r="AL994" s="71"/>
      <c r="AM994" s="71"/>
      <c r="AN994" s="71"/>
      <c r="AO994" s="71"/>
      <c r="AP994" s="71"/>
      <c r="AQ994" s="71"/>
      <c r="AR994" s="71"/>
      <c r="AS994" s="71"/>
      <c r="AT994" s="71"/>
      <c r="AU994" s="71"/>
      <c r="AV994" s="71"/>
      <c r="AW994" s="71"/>
      <c r="AX994" s="71"/>
      <c r="AY994" s="71"/>
      <c r="AZ994" s="71"/>
      <c r="BA994" s="71"/>
      <c r="BB994" s="71"/>
      <c r="BC994" s="71"/>
      <c r="BD994" s="71"/>
      <c r="BE994" s="71"/>
      <c r="BF994" s="71"/>
      <c r="BG994" s="71"/>
      <c r="BH994" s="71"/>
      <c r="BI994" s="71"/>
      <c r="BJ994" s="71"/>
      <c r="BK994" s="71"/>
      <c r="BL994" s="71"/>
      <c r="BM994" s="71"/>
      <c r="BN994" s="71"/>
      <c r="BO994" s="71"/>
      <c r="BP994" s="71"/>
      <c r="BQ994" s="71"/>
      <c r="BR994" s="71"/>
      <c r="BS994" s="71"/>
      <c r="BT994" s="71"/>
      <c r="BU994" s="71"/>
      <c r="BV994" s="71"/>
      <c r="BW994" s="71"/>
      <c r="BX994" s="71"/>
      <c r="BY994" s="71"/>
      <c r="BZ994" s="71"/>
      <c r="CA994" s="71"/>
      <c r="CB994" s="71"/>
      <c r="CC994" s="71"/>
      <c r="CD994" s="71"/>
      <c r="CE994" s="71"/>
      <c r="CF994" s="71"/>
      <c r="CG994" s="71"/>
      <c r="CH994" s="71"/>
      <c r="CI994" s="71"/>
      <c r="CJ994" s="71"/>
      <c r="CK994" s="71"/>
      <c r="CL994" s="71"/>
      <c r="CM994" s="71"/>
      <c r="CN994" s="71"/>
      <c r="CO994" s="71"/>
      <c r="CP994" s="71"/>
      <c r="CQ994" s="71"/>
      <c r="CR994" s="71"/>
      <c r="CS994" s="71"/>
      <c r="CT994" s="71"/>
      <c r="CU994" s="71"/>
      <c r="CV994" s="71"/>
      <c r="CW994" s="71"/>
      <c r="CX994" s="71"/>
      <c r="CY994" s="71"/>
      <c r="CZ994" s="71"/>
      <c r="DA994" s="71"/>
      <c r="DB994" s="71"/>
      <c r="DC994" s="71"/>
      <c r="DD994" s="71"/>
      <c r="DE994" s="71"/>
      <c r="DF994" s="71"/>
      <c r="DG994" s="71"/>
      <c r="DH994" s="71"/>
      <c r="DI994" s="71"/>
      <c r="DJ994" s="71"/>
      <c r="DK994" s="71"/>
      <c r="DL994" s="71"/>
      <c r="DM994" s="71"/>
      <c r="DN994" s="71"/>
      <c r="DO994" s="71"/>
      <c r="DP994" s="71"/>
      <c r="DQ994" s="71"/>
      <c r="DR994" s="71"/>
      <c r="DS994" s="71"/>
      <c r="DT994" s="71"/>
      <c r="DU994" s="71"/>
      <c r="DV994" s="71"/>
      <c r="DW994" s="71"/>
      <c r="DX994" s="71"/>
      <c r="DY994" s="71"/>
      <c r="DZ994" s="71"/>
      <c r="EA994" s="71"/>
      <c r="EB994" s="71"/>
      <c r="EC994" s="71"/>
      <c r="ED994" s="71"/>
      <c r="EE994" s="71"/>
      <c r="EF994" s="71"/>
      <c r="EG994" s="71"/>
      <c r="EH994" s="71"/>
      <c r="EI994" s="71"/>
      <c r="EJ994" s="71"/>
      <c r="EK994" s="71"/>
      <c r="EL994" s="71"/>
      <c r="EM994" s="71"/>
      <c r="EN994" s="71"/>
      <c r="EO994" s="71"/>
      <c r="EP994" s="71"/>
      <c r="EQ994" s="71"/>
      <c r="ER994" s="71"/>
      <c r="ES994" s="71"/>
      <c r="ET994" s="71"/>
      <c r="EU994" s="71"/>
      <c r="EV994" s="71"/>
    </row>
    <row r="995" spans="14:152" ht="25.5" customHeight="1">
      <c r="N995" s="71"/>
      <c r="O995" s="71"/>
      <c r="P995" s="71"/>
      <c r="Q995" s="71"/>
      <c r="R995" s="71"/>
      <c r="T995" s="71"/>
      <c r="Y995" s="71"/>
      <c r="Z995" s="71"/>
      <c r="AA995" s="71"/>
      <c r="AB995" s="71"/>
      <c r="AC995" s="71"/>
      <c r="AD995" s="71"/>
      <c r="AE995" s="71"/>
      <c r="AF995" s="71"/>
      <c r="AG995" s="71"/>
    </row>
  </sheetData>
  <sheetProtection password="EFBE" sheet="1" objects="1" scenarios="1" formatCells="0"/>
  <protectedRanges>
    <protectedRange sqref="C5:E9 E2 I5:K9 E11 B67:B81 D67:D81 F67:F81 H67:H81 J67:J81 L67:L81 B139:D183 C19:D48 I19:J48 I139:K183" name="Range1"/>
  </protectedRanges>
  <mergeCells count="133">
    <mergeCell ref="L39:L48"/>
    <mergeCell ref="L17:L18"/>
    <mergeCell ref="M19:P49"/>
    <mergeCell ref="C504:C506"/>
    <mergeCell ref="C507:C509"/>
    <mergeCell ref="C468:C470"/>
    <mergeCell ref="C471:C473"/>
    <mergeCell ref="C474:C476"/>
    <mergeCell ref="C477:C479"/>
    <mergeCell ref="C480:C482"/>
    <mergeCell ref="C483:C485"/>
    <mergeCell ref="C450:C452"/>
    <mergeCell ref="C453:C455"/>
    <mergeCell ref="C456:C458"/>
    <mergeCell ref="C459:C461"/>
    <mergeCell ref="C462:C464"/>
    <mergeCell ref="C465:C467"/>
    <mergeCell ref="C396:C398"/>
    <mergeCell ref="C399:C401"/>
    <mergeCell ref="C402:C404"/>
    <mergeCell ref="C405:C407"/>
    <mergeCell ref="C408:C410"/>
    <mergeCell ref="C411:C413"/>
    <mergeCell ref="C414:C416"/>
    <mergeCell ref="C510:C512"/>
    <mergeCell ref="C486:C488"/>
    <mergeCell ref="C489:C491"/>
    <mergeCell ref="C492:C494"/>
    <mergeCell ref="C495:C497"/>
    <mergeCell ref="C498:C500"/>
    <mergeCell ref="C501:C503"/>
    <mergeCell ref="C423:C425"/>
    <mergeCell ref="C426:C428"/>
    <mergeCell ref="C429:C431"/>
    <mergeCell ref="C432:C434"/>
    <mergeCell ref="C435:C437"/>
    <mergeCell ref="C438:C440"/>
    <mergeCell ref="C441:C443"/>
    <mergeCell ref="C444:C446"/>
    <mergeCell ref="C447:C449"/>
    <mergeCell ref="C417:C419"/>
    <mergeCell ref="C420:C422"/>
    <mergeCell ref="C369:C371"/>
    <mergeCell ref="C372:C374"/>
    <mergeCell ref="C375:C377"/>
    <mergeCell ref="C378:C380"/>
    <mergeCell ref="C381:C383"/>
    <mergeCell ref="C384:C386"/>
    <mergeCell ref="C387:C389"/>
    <mergeCell ref="C390:C392"/>
    <mergeCell ref="C393:C395"/>
    <mergeCell ref="C344:C346"/>
    <mergeCell ref="F344:F346"/>
    <mergeCell ref="C348:C350"/>
    <mergeCell ref="C351:C353"/>
    <mergeCell ref="C354:C356"/>
    <mergeCell ref="C357:C359"/>
    <mergeCell ref="C360:C362"/>
    <mergeCell ref="C363:C365"/>
    <mergeCell ref="C366:C368"/>
    <mergeCell ref="A137:A138"/>
    <mergeCell ref="B137:D137"/>
    <mergeCell ref="A136:G136"/>
    <mergeCell ref="E137:G137"/>
    <mergeCell ref="F86:F87"/>
    <mergeCell ref="G86:I86"/>
    <mergeCell ref="H137:H138"/>
    <mergeCell ref="I137:K137"/>
    <mergeCell ref="H136:N136"/>
    <mergeCell ref="L137:N137"/>
    <mergeCell ref="J86:J87"/>
    <mergeCell ref="E86:E87"/>
    <mergeCell ref="A86:A87"/>
    <mergeCell ref="B86:D86"/>
    <mergeCell ref="A65:L65"/>
    <mergeCell ref="A53:C53"/>
    <mergeCell ref="A54:C54"/>
    <mergeCell ref="A55:C55"/>
    <mergeCell ref="A56:C56"/>
    <mergeCell ref="A57:C57"/>
    <mergeCell ref="A135:N135"/>
    <mergeCell ref="A51:C52"/>
    <mergeCell ref="D51:F51"/>
    <mergeCell ref="A85:E85"/>
    <mergeCell ref="F85:J85"/>
    <mergeCell ref="A83:J84"/>
    <mergeCell ref="A60:C60"/>
    <mergeCell ref="A61:C61"/>
    <mergeCell ref="A62:C62"/>
    <mergeCell ref="L19:L28"/>
    <mergeCell ref="A2:D2"/>
    <mergeCell ref="E2:I2"/>
    <mergeCell ref="A5:B5"/>
    <mergeCell ref="C5:E5"/>
    <mergeCell ref="A6:B6"/>
    <mergeCell ref="F17:F18"/>
    <mergeCell ref="F19:F28"/>
    <mergeCell ref="F29:F38"/>
    <mergeCell ref="A17:A18"/>
    <mergeCell ref="B17:E17"/>
    <mergeCell ref="B19:B28"/>
    <mergeCell ref="B29:B38"/>
    <mergeCell ref="L29:L38"/>
    <mergeCell ref="C6:E6"/>
    <mergeCell ref="A7:B7"/>
    <mergeCell ref="C7:E7"/>
    <mergeCell ref="A8:B8"/>
    <mergeCell ref="C8:E8"/>
    <mergeCell ref="I5:K5"/>
    <mergeCell ref="I8:K9"/>
    <mergeCell ref="G5:H5"/>
    <mergeCell ref="G6:H7"/>
    <mergeCell ref="I6:K7"/>
    <mergeCell ref="B39:B48"/>
    <mergeCell ref="F58:G59"/>
    <mergeCell ref="A63:C63"/>
    <mergeCell ref="A11:D11"/>
    <mergeCell ref="A12:D12"/>
    <mergeCell ref="A14:K15"/>
    <mergeCell ref="A9:B9"/>
    <mergeCell ref="C9:E9"/>
    <mergeCell ref="E12:F12"/>
    <mergeCell ref="G8:H9"/>
    <mergeCell ref="E11:F11"/>
    <mergeCell ref="H39:H48"/>
    <mergeCell ref="H17:K17"/>
    <mergeCell ref="G17:G18"/>
    <mergeCell ref="H19:H28"/>
    <mergeCell ref="H29:H38"/>
    <mergeCell ref="A58:C59"/>
    <mergeCell ref="D58:D59"/>
    <mergeCell ref="E58:E59"/>
    <mergeCell ref="F39:F48"/>
  </mergeCells>
  <conditionalFormatting sqref="A234:XFD1048576 C219:XFD233 E204:XFD218 M187:XFD203 A1:XFD186">
    <cfRule type="cellIs" dxfId="106" priority="104" operator="equal">
      <formula>0</formula>
    </cfRule>
    <cfRule type="cellIs" dxfId="105" priority="105" operator="equal">
      <formula>0</formula>
    </cfRule>
  </conditionalFormatting>
  <conditionalFormatting sqref="C19:D48">
    <cfRule type="cellIs" dxfId="104" priority="103" operator="equal">
      <formula>0</formula>
    </cfRule>
  </conditionalFormatting>
  <conditionalFormatting sqref="C5:E9">
    <cfRule type="cellIs" dxfId="103" priority="102" operator="equal">
      <formula>0</formula>
    </cfRule>
  </conditionalFormatting>
  <conditionalFormatting sqref="I5:K9">
    <cfRule type="cellIs" dxfId="102" priority="101" operator="equal">
      <formula>0</formula>
    </cfRule>
  </conditionalFormatting>
  <conditionalFormatting sqref="I19:J48">
    <cfRule type="cellIs" dxfId="101" priority="100" operator="equal">
      <formula>0</formula>
    </cfRule>
  </conditionalFormatting>
  <conditionalFormatting sqref="C46:D47">
    <cfRule type="cellIs" dxfId="100" priority="99" operator="equal">
      <formula>0</formula>
    </cfRule>
  </conditionalFormatting>
  <conditionalFormatting sqref="C19:D48">
    <cfRule type="cellIs" dxfId="99" priority="98" operator="equal">
      <formula>0</formula>
    </cfRule>
  </conditionalFormatting>
  <conditionalFormatting sqref="I29:J38">
    <cfRule type="cellIs" dxfId="98" priority="97" operator="equal">
      <formula>0</formula>
    </cfRule>
  </conditionalFormatting>
  <conditionalFormatting sqref="I36:J37">
    <cfRule type="cellIs" dxfId="97" priority="96" operator="equal">
      <formula>0</formula>
    </cfRule>
  </conditionalFormatting>
  <conditionalFormatting sqref="I29:J38">
    <cfRule type="cellIs" dxfId="96" priority="95" operator="equal">
      <formula>0</formula>
    </cfRule>
  </conditionalFormatting>
  <conditionalFormatting sqref="I39:J48">
    <cfRule type="cellIs" dxfId="95" priority="94" operator="equal">
      <formula>0</formula>
    </cfRule>
  </conditionalFormatting>
  <conditionalFormatting sqref="I39:J48">
    <cfRule type="cellIs" dxfId="94" priority="93" operator="equal">
      <formula>0</formula>
    </cfRule>
  </conditionalFormatting>
  <conditionalFormatting sqref="I19:J28">
    <cfRule type="cellIs" dxfId="93" priority="92" operator="equal">
      <formula>0</formula>
    </cfRule>
  </conditionalFormatting>
  <conditionalFormatting sqref="I26:J27">
    <cfRule type="cellIs" dxfId="92" priority="91" operator="equal">
      <formula>0</formula>
    </cfRule>
  </conditionalFormatting>
  <conditionalFormatting sqref="I19:J28">
    <cfRule type="cellIs" dxfId="91" priority="90" operator="equal">
      <formula>0</formula>
    </cfRule>
  </conditionalFormatting>
  <conditionalFormatting sqref="I29:J38">
    <cfRule type="cellIs" dxfId="90" priority="89" operator="equal">
      <formula>0</formula>
    </cfRule>
  </conditionalFormatting>
  <conditionalFormatting sqref="I29:J38">
    <cfRule type="cellIs" dxfId="89" priority="88" operator="equal">
      <formula>0</formula>
    </cfRule>
  </conditionalFormatting>
  <conditionalFormatting sqref="C19:D48">
    <cfRule type="cellIs" dxfId="88" priority="87" operator="equal">
      <formula>0</formula>
    </cfRule>
  </conditionalFormatting>
  <conditionalFormatting sqref="C29:D38">
    <cfRule type="cellIs" dxfId="87" priority="86" operator="equal">
      <formula>0</formula>
    </cfRule>
  </conditionalFormatting>
  <conditionalFormatting sqref="C36:D37">
    <cfRule type="cellIs" dxfId="86" priority="85" operator="equal">
      <formula>0</formula>
    </cfRule>
  </conditionalFormatting>
  <conditionalFormatting sqref="C29:D38">
    <cfRule type="cellIs" dxfId="85" priority="84" operator="equal">
      <formula>0</formula>
    </cfRule>
  </conditionalFormatting>
  <conditionalFormatting sqref="C39:D48">
    <cfRule type="cellIs" dxfId="84" priority="83" operator="equal">
      <formula>0</formula>
    </cfRule>
  </conditionalFormatting>
  <conditionalFormatting sqref="C39:D48">
    <cfRule type="cellIs" dxfId="83" priority="82" operator="equal">
      <formula>0</formula>
    </cfRule>
  </conditionalFormatting>
  <conditionalFormatting sqref="C19:D28">
    <cfRule type="cellIs" dxfId="82" priority="81" operator="equal">
      <formula>0</formula>
    </cfRule>
  </conditionalFormatting>
  <conditionalFormatting sqref="C26:D27">
    <cfRule type="cellIs" dxfId="81" priority="80" operator="equal">
      <formula>0</formula>
    </cfRule>
  </conditionalFormatting>
  <conditionalFormatting sqref="C19:D28">
    <cfRule type="cellIs" dxfId="80" priority="79" operator="equal">
      <formula>0</formula>
    </cfRule>
  </conditionalFormatting>
  <conditionalFormatting sqref="C29:D38">
    <cfRule type="cellIs" dxfId="79" priority="78" operator="equal">
      <formula>0</formula>
    </cfRule>
  </conditionalFormatting>
  <conditionalFormatting sqref="C29:D38">
    <cfRule type="cellIs" dxfId="78" priority="77" operator="equal">
      <formula>0</formula>
    </cfRule>
  </conditionalFormatting>
  <conditionalFormatting sqref="C29:D38">
    <cfRule type="cellIs" dxfId="77" priority="76" operator="equal">
      <formula>0</formula>
    </cfRule>
  </conditionalFormatting>
  <conditionalFormatting sqref="C36:D37">
    <cfRule type="cellIs" dxfId="76" priority="75" operator="equal">
      <formula>0</formula>
    </cfRule>
  </conditionalFormatting>
  <conditionalFormatting sqref="C29:D38">
    <cfRule type="cellIs" dxfId="75" priority="74" operator="equal">
      <formula>0</formula>
    </cfRule>
  </conditionalFormatting>
  <conditionalFormatting sqref="C19:D28">
    <cfRule type="cellIs" dxfId="74" priority="73" operator="equal">
      <formula>0</formula>
    </cfRule>
  </conditionalFormatting>
  <conditionalFormatting sqref="C19:D28">
    <cfRule type="cellIs" dxfId="73" priority="72" operator="equal">
      <formula>0</formula>
    </cfRule>
  </conditionalFormatting>
  <conditionalFormatting sqref="C26:D27">
    <cfRule type="cellIs" dxfId="72" priority="71" operator="equal">
      <formula>0</formula>
    </cfRule>
  </conditionalFormatting>
  <conditionalFormatting sqref="C19:D28">
    <cfRule type="cellIs" dxfId="71" priority="70" operator="equal">
      <formula>0</formula>
    </cfRule>
  </conditionalFormatting>
  <conditionalFormatting sqref="C19:D28">
    <cfRule type="cellIs" dxfId="70" priority="69" operator="equal">
      <formula>0</formula>
    </cfRule>
  </conditionalFormatting>
  <conditionalFormatting sqref="C19:D28">
    <cfRule type="cellIs" dxfId="69" priority="68" operator="equal">
      <formula>0</formula>
    </cfRule>
  </conditionalFormatting>
  <conditionalFormatting sqref="C36:D37">
    <cfRule type="cellIs" dxfId="68" priority="67" operator="equal">
      <formula>0</formula>
    </cfRule>
  </conditionalFormatting>
  <conditionalFormatting sqref="C29:D38">
    <cfRule type="cellIs" dxfId="67" priority="66" operator="equal">
      <formula>0</formula>
    </cfRule>
  </conditionalFormatting>
  <conditionalFormatting sqref="C29:D38">
    <cfRule type="cellIs" dxfId="66" priority="65" operator="equal">
      <formula>0</formula>
    </cfRule>
  </conditionalFormatting>
  <conditionalFormatting sqref="C39:D48">
    <cfRule type="cellIs" dxfId="65" priority="64" operator="equal">
      <formula>0</formula>
    </cfRule>
  </conditionalFormatting>
  <conditionalFormatting sqref="C39:D48">
    <cfRule type="cellIs" dxfId="64" priority="63" operator="equal">
      <formula>0</formula>
    </cfRule>
  </conditionalFormatting>
  <conditionalFormatting sqref="C46:D47">
    <cfRule type="cellIs" dxfId="63" priority="62" operator="equal">
      <formula>0</formula>
    </cfRule>
  </conditionalFormatting>
  <conditionalFormatting sqref="C39:D48">
    <cfRule type="cellIs" dxfId="62" priority="61" operator="equal">
      <formula>0</formula>
    </cfRule>
  </conditionalFormatting>
  <conditionalFormatting sqref="I19:J48">
    <cfRule type="cellIs" dxfId="61" priority="60" operator="equal">
      <formula>0</formula>
    </cfRule>
  </conditionalFormatting>
  <conditionalFormatting sqref="I46:J47">
    <cfRule type="cellIs" dxfId="60" priority="59" operator="equal">
      <formula>0</formula>
    </cfRule>
  </conditionalFormatting>
  <conditionalFormatting sqref="I19:J48">
    <cfRule type="cellIs" dxfId="59" priority="58" operator="equal">
      <formula>0</formula>
    </cfRule>
  </conditionalFormatting>
  <conditionalFormatting sqref="I19:J48">
    <cfRule type="cellIs" dxfId="58" priority="57" operator="equal">
      <formula>0</formula>
    </cfRule>
  </conditionalFormatting>
  <conditionalFormatting sqref="I29:J38">
    <cfRule type="cellIs" dxfId="57" priority="56" operator="equal">
      <formula>0</formula>
    </cfRule>
  </conditionalFormatting>
  <conditionalFormatting sqref="I36:J37">
    <cfRule type="cellIs" dxfId="56" priority="55" operator="equal">
      <formula>0</formula>
    </cfRule>
  </conditionalFormatting>
  <conditionalFormatting sqref="I29:J38">
    <cfRule type="cellIs" dxfId="55" priority="54" operator="equal">
      <formula>0</formula>
    </cfRule>
  </conditionalFormatting>
  <conditionalFormatting sqref="I39:J48">
    <cfRule type="cellIs" dxfId="54" priority="53" operator="equal">
      <formula>0</formula>
    </cfRule>
  </conditionalFormatting>
  <conditionalFormatting sqref="I39:J48">
    <cfRule type="cellIs" dxfId="53" priority="52" operator="equal">
      <formula>0</formula>
    </cfRule>
  </conditionalFormatting>
  <conditionalFormatting sqref="I19:J28">
    <cfRule type="cellIs" dxfId="52" priority="51" operator="equal">
      <formula>0</formula>
    </cfRule>
  </conditionalFormatting>
  <conditionalFormatting sqref="I26:J27">
    <cfRule type="cellIs" dxfId="51" priority="50" operator="equal">
      <formula>0</formula>
    </cfRule>
  </conditionalFormatting>
  <conditionalFormatting sqref="I19:J28">
    <cfRule type="cellIs" dxfId="50" priority="49" operator="equal">
      <formula>0</formula>
    </cfRule>
  </conditionalFormatting>
  <conditionalFormatting sqref="I29:J38">
    <cfRule type="cellIs" dxfId="49" priority="48" operator="equal">
      <formula>0</formula>
    </cfRule>
  </conditionalFormatting>
  <conditionalFormatting sqref="I29:J38">
    <cfRule type="cellIs" dxfId="48" priority="47" operator="equal">
      <formula>0</formula>
    </cfRule>
  </conditionalFormatting>
  <conditionalFormatting sqref="I29:J38">
    <cfRule type="cellIs" dxfId="47" priority="46" operator="equal">
      <formula>0</formula>
    </cfRule>
  </conditionalFormatting>
  <conditionalFormatting sqref="I36:J37">
    <cfRule type="cellIs" dxfId="46" priority="45" operator="equal">
      <formula>0</formula>
    </cfRule>
  </conditionalFormatting>
  <conditionalFormatting sqref="I29:J38">
    <cfRule type="cellIs" dxfId="45" priority="44" operator="equal">
      <formula>0</formula>
    </cfRule>
  </conditionalFormatting>
  <conditionalFormatting sqref="I19:J28">
    <cfRule type="cellIs" dxfId="44" priority="43" operator="equal">
      <formula>0</formula>
    </cfRule>
  </conditionalFormatting>
  <conditionalFormatting sqref="I19:J28">
    <cfRule type="cellIs" dxfId="43" priority="42" operator="equal">
      <formula>0</formula>
    </cfRule>
  </conditionalFormatting>
  <conditionalFormatting sqref="I26:J27">
    <cfRule type="cellIs" dxfId="42" priority="41" operator="equal">
      <formula>0</formula>
    </cfRule>
  </conditionalFormatting>
  <conditionalFormatting sqref="I19:J28">
    <cfRule type="cellIs" dxfId="41" priority="40" operator="equal">
      <formula>0</formula>
    </cfRule>
  </conditionalFormatting>
  <conditionalFormatting sqref="I19:J28">
    <cfRule type="cellIs" dxfId="40" priority="39" operator="equal">
      <formula>0</formula>
    </cfRule>
  </conditionalFormatting>
  <conditionalFormatting sqref="I19:J28">
    <cfRule type="cellIs" dxfId="39" priority="38" operator="equal">
      <formula>0</formula>
    </cfRule>
  </conditionalFormatting>
  <conditionalFormatting sqref="I36:J37">
    <cfRule type="cellIs" dxfId="38" priority="37" operator="equal">
      <formula>0</formula>
    </cfRule>
  </conditionalFormatting>
  <conditionalFormatting sqref="I29:J38">
    <cfRule type="cellIs" dxfId="37" priority="36" operator="equal">
      <formula>0</formula>
    </cfRule>
  </conditionalFormatting>
  <conditionalFormatting sqref="I29:J38">
    <cfRule type="cellIs" dxfId="36" priority="35" operator="equal">
      <formula>0</formula>
    </cfRule>
  </conditionalFormatting>
  <conditionalFormatting sqref="I39:J48">
    <cfRule type="cellIs" dxfId="35" priority="34" operator="equal">
      <formula>0</formula>
    </cfRule>
  </conditionalFormatting>
  <conditionalFormatting sqref="I39:J48">
    <cfRule type="cellIs" dxfId="34" priority="33" operator="equal">
      <formula>0</formula>
    </cfRule>
  </conditionalFormatting>
  <conditionalFormatting sqref="I46:J47">
    <cfRule type="cellIs" dxfId="33" priority="32" operator="equal">
      <formula>0</formula>
    </cfRule>
  </conditionalFormatting>
  <conditionalFormatting sqref="I39:J48">
    <cfRule type="cellIs" dxfId="32" priority="31" operator="equal">
      <formula>0</formula>
    </cfRule>
  </conditionalFormatting>
  <conditionalFormatting sqref="I19:J48">
    <cfRule type="cellIs" dxfId="31" priority="30" operator="equal">
      <formula>0</formula>
    </cfRule>
  </conditionalFormatting>
  <conditionalFormatting sqref="I46:J47">
    <cfRule type="cellIs" dxfId="30" priority="29" operator="equal">
      <formula>0</formula>
    </cfRule>
  </conditionalFormatting>
  <conditionalFormatting sqref="I19:J48">
    <cfRule type="cellIs" dxfId="29" priority="28" operator="equal">
      <formula>0</formula>
    </cfRule>
  </conditionalFormatting>
  <conditionalFormatting sqref="I19:J48">
    <cfRule type="cellIs" dxfId="28" priority="27" operator="equal">
      <formula>0</formula>
    </cfRule>
  </conditionalFormatting>
  <conditionalFormatting sqref="I29:J38">
    <cfRule type="cellIs" dxfId="27" priority="26" operator="equal">
      <formula>0</formula>
    </cfRule>
  </conditionalFormatting>
  <conditionalFormatting sqref="I36:J37">
    <cfRule type="cellIs" dxfId="26" priority="25" operator="equal">
      <formula>0</formula>
    </cfRule>
  </conditionalFormatting>
  <conditionalFormatting sqref="I29:J38">
    <cfRule type="cellIs" dxfId="25" priority="24" operator="equal">
      <formula>0</formula>
    </cfRule>
  </conditionalFormatting>
  <conditionalFormatting sqref="I39:J48">
    <cfRule type="cellIs" dxfId="24" priority="23" operator="equal">
      <formula>0</formula>
    </cfRule>
  </conditionalFormatting>
  <conditionalFormatting sqref="I39:J48">
    <cfRule type="cellIs" dxfId="23" priority="22" operator="equal">
      <formula>0</formula>
    </cfRule>
  </conditionalFormatting>
  <conditionalFormatting sqref="I19:J28">
    <cfRule type="cellIs" dxfId="22" priority="21" operator="equal">
      <formula>0</formula>
    </cfRule>
  </conditionalFormatting>
  <conditionalFormatting sqref="I26:J27">
    <cfRule type="cellIs" dxfId="21" priority="20" operator="equal">
      <formula>0</formula>
    </cfRule>
  </conditionalFormatting>
  <conditionalFormatting sqref="I19:J28">
    <cfRule type="cellIs" dxfId="20" priority="19" operator="equal">
      <formula>0</formula>
    </cfRule>
  </conditionalFormatting>
  <conditionalFormatting sqref="I29:J38">
    <cfRule type="cellIs" dxfId="19" priority="18" operator="equal">
      <formula>0</formula>
    </cfRule>
  </conditionalFormatting>
  <conditionalFormatting sqref="I29:J38">
    <cfRule type="cellIs" dxfId="18" priority="17" operator="equal">
      <formula>0</formula>
    </cfRule>
  </conditionalFormatting>
  <conditionalFormatting sqref="I29:J38">
    <cfRule type="cellIs" dxfId="17" priority="16" operator="equal">
      <formula>0</formula>
    </cfRule>
  </conditionalFormatting>
  <conditionalFormatting sqref="I36:J37">
    <cfRule type="cellIs" dxfId="16" priority="15" operator="equal">
      <formula>0</formula>
    </cfRule>
  </conditionalFormatting>
  <conditionalFormatting sqref="I29:J38">
    <cfRule type="cellIs" dxfId="15" priority="14" operator="equal">
      <formula>0</formula>
    </cfRule>
  </conditionalFormatting>
  <conditionalFormatting sqref="I19:J28">
    <cfRule type="cellIs" dxfId="14" priority="13" operator="equal">
      <formula>0</formula>
    </cfRule>
  </conditionalFormatting>
  <conditionalFormatting sqref="I19:J28">
    <cfRule type="cellIs" dxfId="13" priority="12" operator="equal">
      <formula>0</formula>
    </cfRule>
  </conditionalFormatting>
  <conditionalFormatting sqref="I26:J27">
    <cfRule type="cellIs" dxfId="12" priority="11" operator="equal">
      <formula>0</formula>
    </cfRule>
  </conditionalFormatting>
  <conditionalFormatting sqref="I19:J28">
    <cfRule type="cellIs" dxfId="11" priority="10" operator="equal">
      <formula>0</formula>
    </cfRule>
  </conditionalFormatting>
  <conditionalFormatting sqref="I19:J28">
    <cfRule type="cellIs" dxfId="10" priority="9" operator="equal">
      <formula>0</formula>
    </cfRule>
  </conditionalFormatting>
  <conditionalFormatting sqref="I19:J28">
    <cfRule type="cellIs" dxfId="9" priority="8" operator="equal">
      <formula>0</formula>
    </cfRule>
  </conditionalFormatting>
  <conditionalFormatting sqref="I36:J37">
    <cfRule type="cellIs" dxfId="8" priority="7" operator="equal">
      <formula>0</formula>
    </cfRule>
  </conditionalFormatting>
  <conditionalFormatting sqref="I29:J38">
    <cfRule type="cellIs" dxfId="7" priority="6" operator="equal">
      <formula>0</formula>
    </cfRule>
  </conditionalFormatting>
  <conditionalFormatting sqref="I29:J38">
    <cfRule type="cellIs" dxfId="6" priority="5" operator="equal">
      <formula>0</formula>
    </cfRule>
  </conditionalFormatting>
  <conditionalFormatting sqref="I39:J48">
    <cfRule type="cellIs" dxfId="5" priority="4" operator="equal">
      <formula>0</formula>
    </cfRule>
  </conditionalFormatting>
  <conditionalFormatting sqref="I39:J48">
    <cfRule type="cellIs" dxfId="4" priority="3" operator="equal">
      <formula>0</formula>
    </cfRule>
  </conditionalFormatting>
  <conditionalFormatting sqref="I46:J47">
    <cfRule type="cellIs" dxfId="3" priority="2" operator="equal">
      <formula>0</formula>
    </cfRule>
  </conditionalFormatting>
  <conditionalFormatting sqref="I39:J48">
    <cfRule type="cellIs" dxfId="2" priority="1" operator="equal">
      <formula>0</formula>
    </cfRule>
  </conditionalFormatting>
  <dataValidations count="4">
    <dataValidation type="list" allowBlank="1" showInputMessage="1" showErrorMessage="1" sqref="I6">
      <formula1>"F.N,A.N"</formula1>
    </dataValidation>
    <dataValidation type="list" allowBlank="1" showInputMessage="1" showErrorMessage="1" sqref="I8">
      <formula1>"MANUAL,AUTOMATIC"</formula1>
    </dataValidation>
    <dataValidation type="list" allowBlank="1" showInputMessage="1" showErrorMessage="1" sqref="C7:E9">
      <formula1>"1,2,3,4,5,6,7,8,9,10,11,12"</formula1>
    </dataValidation>
    <dataValidation type="list" allowBlank="1" showInputMessage="1" showErrorMessage="1" sqref="E2:I2">
      <formula1>"BOYS,GIRLS,CO-ED"</formula1>
    </dataValidation>
  </dataValidations>
  <pageMargins left="0.06" right="0" top="0.28999999999999998" bottom="0.32" header="0.3" footer="0.3"/>
  <pageSetup paperSize="5" scale="45" orientation="landscape" horizontalDpi="300" verticalDpi="0" r:id="rId1"/>
  <headerFooter>
    <oddHeader>&amp;L
www.padasalai.net</oddHeader>
  </headerFooter>
  <rowBreaks count="4" manualBreakCount="4">
    <brk id="13" max="15" man="1"/>
    <brk id="49" max="15" man="1"/>
    <brk id="82" max="15" man="1"/>
    <brk id="133" max="15" man="1"/>
  </rowBreaks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6:FZ4996"/>
  <sheetViews>
    <sheetView topLeftCell="A4973" zoomScaleNormal="100" workbookViewId="0">
      <selection activeCell="H4949" sqref="H4949:I4993"/>
    </sheetView>
  </sheetViews>
  <sheetFormatPr defaultRowHeight="15"/>
  <cols>
    <col min="1" max="2" width="9.140625" style="97"/>
    <col min="3" max="3" width="13.42578125" style="97" customWidth="1"/>
    <col min="4" max="4" width="15.28515625" style="97" customWidth="1"/>
    <col min="5" max="6" width="9.140625" style="97"/>
    <col min="7" max="9" width="14.42578125" style="97" customWidth="1"/>
    <col min="10" max="12" width="9.140625" style="97"/>
    <col min="13" max="101" width="11" style="97" customWidth="1"/>
    <col min="102" max="145" width="9.140625" style="97"/>
    <col min="146" max="146" width="10" style="97" customWidth="1"/>
    <col min="147" max="16384" width="9.140625" style="97"/>
  </cols>
  <sheetData>
    <row r="16" spans="9:145">
      <c r="I16" s="97" t="s">
        <v>29</v>
      </c>
      <c r="J16" s="97" t="s">
        <v>30</v>
      </c>
      <c r="M16" s="97">
        <v>1</v>
      </c>
      <c r="P16" s="97">
        <v>2</v>
      </c>
      <c r="S16" s="97">
        <v>3</v>
      </c>
      <c r="V16" s="97">
        <v>4</v>
      </c>
      <c r="Y16" s="97">
        <v>5</v>
      </c>
      <c r="AB16" s="97">
        <v>6</v>
      </c>
      <c r="AE16" s="97">
        <v>7</v>
      </c>
      <c r="AH16" s="97">
        <v>8</v>
      </c>
      <c r="AK16" s="97">
        <v>9</v>
      </c>
      <c r="AN16" s="97">
        <v>10</v>
      </c>
      <c r="AQ16" s="97">
        <v>11</v>
      </c>
      <c r="AT16" s="97">
        <v>12</v>
      </c>
      <c r="AW16" s="97">
        <v>13</v>
      </c>
      <c r="AZ16" s="97">
        <v>14</v>
      </c>
      <c r="BC16" s="97">
        <v>15</v>
      </c>
      <c r="BF16" s="97">
        <v>16</v>
      </c>
      <c r="BI16" s="97">
        <v>17</v>
      </c>
      <c r="BL16" s="97">
        <v>18</v>
      </c>
      <c r="BO16" s="97">
        <v>19</v>
      </c>
      <c r="BR16" s="97">
        <v>20</v>
      </c>
      <c r="BU16" s="97">
        <v>21</v>
      </c>
      <c r="BX16" s="97">
        <v>22</v>
      </c>
      <c r="CA16" s="97">
        <v>23</v>
      </c>
      <c r="CD16" s="97">
        <v>24</v>
      </c>
      <c r="CG16" s="97">
        <v>25</v>
      </c>
      <c r="CJ16" s="97">
        <v>26</v>
      </c>
      <c r="CM16" s="97">
        <v>27</v>
      </c>
      <c r="CP16" s="97">
        <v>28</v>
      </c>
      <c r="CS16" s="97">
        <v>29</v>
      </c>
      <c r="CV16" s="97">
        <v>30</v>
      </c>
      <c r="CY16" s="97">
        <v>31</v>
      </c>
      <c r="DB16" s="97">
        <v>32</v>
      </c>
      <c r="DE16" s="97">
        <v>33</v>
      </c>
      <c r="DH16" s="97">
        <v>34</v>
      </c>
      <c r="DK16" s="97">
        <v>35</v>
      </c>
      <c r="DN16" s="97">
        <v>36</v>
      </c>
      <c r="DQ16" s="97">
        <v>37</v>
      </c>
      <c r="DT16" s="97">
        <v>38</v>
      </c>
      <c r="DW16" s="97">
        <v>39</v>
      </c>
      <c r="DZ16" s="97">
        <v>40</v>
      </c>
      <c r="EC16" s="97">
        <v>41</v>
      </c>
      <c r="EF16" s="97">
        <v>42</v>
      </c>
      <c r="EI16" s="97">
        <v>43</v>
      </c>
      <c r="EL16" s="97">
        <v>44</v>
      </c>
      <c r="EO16" s="97">
        <v>45</v>
      </c>
    </row>
    <row r="19" spans="1:147">
      <c r="A19" s="97" t="s">
        <v>24</v>
      </c>
      <c r="B19" s="97" t="s">
        <v>27</v>
      </c>
      <c r="C19" s="97" t="s">
        <v>25</v>
      </c>
      <c r="D19" s="97" t="s">
        <v>28</v>
      </c>
      <c r="E19" s="97" t="s">
        <v>26</v>
      </c>
      <c r="M19" s="97">
        <f>I22</f>
        <v>1</v>
      </c>
      <c r="N19" s="97">
        <f>J22</f>
        <v>14</v>
      </c>
      <c r="P19" s="97">
        <f>I23</f>
        <v>15</v>
      </c>
      <c r="Q19" s="97">
        <f>J23</f>
        <v>28</v>
      </c>
      <c r="S19" s="97">
        <f>I24</f>
        <v>29</v>
      </c>
      <c r="T19" s="97">
        <f>J24</f>
        <v>42</v>
      </c>
      <c r="V19" s="97">
        <f>I25</f>
        <v>43</v>
      </c>
      <c r="W19" s="97">
        <f>J25</f>
        <v>56</v>
      </c>
      <c r="Y19" s="97">
        <f>I26</f>
        <v>57</v>
      </c>
      <c r="Z19" s="97">
        <f>J26</f>
        <v>70</v>
      </c>
      <c r="AB19" s="97">
        <f>I27</f>
        <v>71</v>
      </c>
      <c r="AC19" s="97">
        <f>J27</f>
        <v>84</v>
      </c>
      <c r="AE19" s="97">
        <f>I28</f>
        <v>85</v>
      </c>
      <c r="AF19" s="97">
        <f>J28</f>
        <v>98</v>
      </c>
      <c r="AH19" s="97">
        <f>I29</f>
        <v>99</v>
      </c>
      <c r="AI19" s="97">
        <f>J29</f>
        <v>111</v>
      </c>
      <c r="AK19" s="97">
        <f>I30</f>
        <v>112</v>
      </c>
      <c r="AL19" s="97">
        <f>J30</f>
        <v>124</v>
      </c>
      <c r="AN19" s="97">
        <f>I31</f>
        <v>125</v>
      </c>
      <c r="AO19" s="97">
        <f>J31</f>
        <v>137</v>
      </c>
      <c r="AQ19" s="97">
        <f>I32</f>
        <v>138</v>
      </c>
      <c r="AR19" s="97">
        <f>J32</f>
        <v>150</v>
      </c>
      <c r="AT19" s="97">
        <f>I33</f>
        <v>0</v>
      </c>
      <c r="AU19" s="97">
        <f>J33</f>
        <v>0</v>
      </c>
      <c r="AW19" s="97">
        <f>I34</f>
        <v>0</v>
      </c>
      <c r="AX19" s="97">
        <f>J34</f>
        <v>0</v>
      </c>
      <c r="AZ19" s="97">
        <f>I35</f>
        <v>0</v>
      </c>
      <c r="BA19" s="97">
        <f>J35</f>
        <v>0</v>
      </c>
      <c r="BC19" s="97">
        <f>I36</f>
        <v>0</v>
      </c>
      <c r="BD19" s="97">
        <f>J36</f>
        <v>0</v>
      </c>
      <c r="BF19" s="97">
        <f>I37</f>
        <v>0</v>
      </c>
      <c r="BG19" s="97">
        <f>J37</f>
        <v>0</v>
      </c>
      <c r="BI19" s="97">
        <f>I38</f>
        <v>0</v>
      </c>
      <c r="BJ19" s="97">
        <f>J38</f>
        <v>0</v>
      </c>
      <c r="BL19" s="97">
        <f>I39</f>
        <v>0</v>
      </c>
      <c r="BM19" s="97">
        <f>J39</f>
        <v>0</v>
      </c>
      <c r="BO19" s="97">
        <f>I40</f>
        <v>0</v>
      </c>
      <c r="BP19" s="97">
        <f>J40</f>
        <v>0</v>
      </c>
      <c r="BR19" s="97">
        <f>I41</f>
        <v>0</v>
      </c>
      <c r="BS19" s="97">
        <f>J41</f>
        <v>0</v>
      </c>
      <c r="BU19" s="97">
        <f>I42</f>
        <v>0</v>
      </c>
      <c r="BV19" s="97">
        <f>J42</f>
        <v>0</v>
      </c>
      <c r="BX19" s="97">
        <f>I43</f>
        <v>0</v>
      </c>
      <c r="BY19" s="97">
        <f>J43</f>
        <v>0</v>
      </c>
      <c r="CA19" s="97">
        <f>I44</f>
        <v>0</v>
      </c>
      <c r="CB19" s="97">
        <f>J44</f>
        <v>0</v>
      </c>
      <c r="CD19" s="97">
        <f>I45</f>
        <v>0</v>
      </c>
      <c r="CE19" s="97">
        <f>J45</f>
        <v>0</v>
      </c>
      <c r="CG19" s="97">
        <f>I46</f>
        <v>0</v>
      </c>
      <c r="CH19" s="97">
        <f>J46</f>
        <v>0</v>
      </c>
      <c r="CJ19" s="97">
        <f>I47</f>
        <v>0</v>
      </c>
      <c r="CK19" s="97">
        <f>J47</f>
        <v>0</v>
      </c>
      <c r="CM19" s="97">
        <f>I48</f>
        <v>0</v>
      </c>
      <c r="CN19" s="97">
        <f>J48</f>
        <v>0</v>
      </c>
      <c r="CP19" s="97">
        <f>I49</f>
        <v>0</v>
      </c>
      <c r="CQ19" s="97">
        <f>J49</f>
        <v>0</v>
      </c>
      <c r="CS19" s="97">
        <f>I50</f>
        <v>0</v>
      </c>
      <c r="CT19" s="97">
        <f>J50</f>
        <v>0</v>
      </c>
      <c r="CV19" s="97">
        <f>I51</f>
        <v>0</v>
      </c>
      <c r="CW19" s="97">
        <f>J51</f>
        <v>0</v>
      </c>
      <c r="CY19" s="97">
        <f>I52</f>
        <v>0</v>
      </c>
      <c r="CZ19" s="97">
        <f>J52</f>
        <v>0</v>
      </c>
      <c r="DB19" s="97">
        <f>I53</f>
        <v>0</v>
      </c>
      <c r="DC19" s="97">
        <f>J53</f>
        <v>0</v>
      </c>
      <c r="DE19" s="97">
        <f>I54</f>
        <v>0</v>
      </c>
      <c r="DF19" s="97">
        <f>J54</f>
        <v>0</v>
      </c>
      <c r="DH19" s="97">
        <f>I55</f>
        <v>0</v>
      </c>
      <c r="DI19" s="97">
        <f>J55</f>
        <v>0</v>
      </c>
      <c r="DK19" s="97">
        <f>I56</f>
        <v>0</v>
      </c>
      <c r="DL19" s="97">
        <f>J56</f>
        <v>0</v>
      </c>
      <c r="DN19" s="97">
        <f>I57</f>
        <v>0</v>
      </c>
      <c r="DO19" s="97">
        <f>J57</f>
        <v>0</v>
      </c>
      <c r="DQ19" s="97">
        <f>I58</f>
        <v>0</v>
      </c>
      <c r="DR19" s="97">
        <f>J58</f>
        <v>0</v>
      </c>
      <c r="DT19" s="97">
        <f>I59</f>
        <v>0</v>
      </c>
      <c r="DU19" s="97">
        <f>J59</f>
        <v>0</v>
      </c>
      <c r="DW19" s="97">
        <f>I60</f>
        <v>0</v>
      </c>
      <c r="DX19" s="97">
        <f>J60</f>
        <v>0</v>
      </c>
      <c r="DZ19" s="97">
        <f>I61</f>
        <v>0</v>
      </c>
      <c r="EA19" s="97">
        <f>J61</f>
        <v>0</v>
      </c>
      <c r="EC19" s="97">
        <f>I62</f>
        <v>0</v>
      </c>
      <c r="ED19" s="97">
        <f>J62</f>
        <v>0</v>
      </c>
      <c r="EF19" s="97">
        <f>I63</f>
        <v>0</v>
      </c>
      <c r="EG19" s="97">
        <f>J63</f>
        <v>0</v>
      </c>
      <c r="EI19" s="97">
        <f>I64</f>
        <v>0</v>
      </c>
      <c r="EJ19" s="97">
        <f>J64</f>
        <v>0</v>
      </c>
      <c r="EL19" s="97">
        <f>I65</f>
        <v>0</v>
      </c>
      <c r="EM19" s="97">
        <f>J65</f>
        <v>0</v>
      </c>
      <c r="EO19" s="97">
        <f>I66</f>
        <v>0</v>
      </c>
      <c r="EP19" s="97">
        <f>J66</f>
        <v>0</v>
      </c>
    </row>
    <row r="22" spans="1:147">
      <c r="A22" s="97">
        <v>1</v>
      </c>
      <c r="B22" s="97">
        <f>DATA!C19</f>
        <v>0</v>
      </c>
      <c r="C22" s="97">
        <f t="shared" ref="C22:C85" si="0">COUNTIF($B$22:$B$772,"&gt;0")-RANK(B22,$B$22:$B$772)+1</f>
        <v>0</v>
      </c>
      <c r="D22" s="97">
        <f>IF(MAX(B22:B771)=0,0,1)</f>
        <v>1</v>
      </c>
      <c r="E22" s="97">
        <f>INDEX($B$22:$B$772,MATCH(D22,$C$22:$C$772,0))</f>
        <v>10001</v>
      </c>
      <c r="H22" s="97">
        <v>1</v>
      </c>
      <c r="I22" s="97">
        <f>D22</f>
        <v>1</v>
      </c>
      <c r="J22" s="97">
        <f>IF(I22=0,0,MIN(IF(I22&lt;$C$776,J20+DATA!B88,0),$C$776))</f>
        <v>14</v>
      </c>
      <c r="M22" s="98">
        <f>M19</f>
        <v>1</v>
      </c>
      <c r="N22" s="98">
        <f t="shared" ref="N22:N51" si="1">INDEX($E$22:$E$772,MATCH(M22,$D$22:$D$772,0))</f>
        <v>10001</v>
      </c>
      <c r="O22" s="98"/>
      <c r="P22" s="98">
        <f>P19</f>
        <v>15</v>
      </c>
      <c r="Q22" s="98">
        <f t="shared" ref="Q22:Q51" si="2">INDEX($E$22:$E$772,MATCH(P22,$D$22:$D$772,0))</f>
        <v>10015</v>
      </c>
      <c r="R22" s="98"/>
      <c r="S22" s="98">
        <f>S19</f>
        <v>29</v>
      </c>
      <c r="T22" s="98">
        <f t="shared" ref="T22:T51" si="3">INDEX($E$22:$E$772,MATCH(S22,$D$22:$D$772,0))</f>
        <v>10029</v>
      </c>
      <c r="U22" s="98"/>
      <c r="V22" s="98">
        <f>V19</f>
        <v>43</v>
      </c>
      <c r="W22" s="98">
        <f t="shared" ref="W22:W51" si="4">INDEX($E$22:$E$772,MATCH(V22,$D$22:$D$772,0))</f>
        <v>10043</v>
      </c>
      <c r="X22" s="98"/>
      <c r="Y22" s="98">
        <f>Y19</f>
        <v>57</v>
      </c>
      <c r="Z22" s="98">
        <f t="shared" ref="Z22:Z51" si="5">INDEX($E$22:$E$772,MATCH(Y22,$D$22:$D$772,0))</f>
        <v>10057</v>
      </c>
      <c r="AA22" s="98"/>
      <c r="AB22" s="98">
        <f>AB19</f>
        <v>71</v>
      </c>
      <c r="AC22" s="98">
        <f t="shared" ref="AC22:AC51" si="6">INDEX($E$22:$E$772,MATCH(AB22,$D$22:$D$772,0))</f>
        <v>10071</v>
      </c>
      <c r="AD22" s="98"/>
      <c r="AE22" s="98">
        <f>AE19</f>
        <v>85</v>
      </c>
      <c r="AF22" s="98">
        <f t="shared" ref="AF22:AF51" si="7">INDEX($E$22:$E$772,MATCH(AE22,$D$22:$D$772,0))</f>
        <v>10410</v>
      </c>
      <c r="AG22" s="98"/>
      <c r="AH22" s="98">
        <f>AH19</f>
        <v>99</v>
      </c>
      <c r="AI22" s="98">
        <f t="shared" ref="AI22:AI51" si="8">INDEX($E$22:$E$772,MATCH(AH22,$D$22:$D$772,0))</f>
        <v>10424</v>
      </c>
      <c r="AJ22" s="98"/>
      <c r="AK22" s="98">
        <f>AK19</f>
        <v>112</v>
      </c>
      <c r="AL22" s="98">
        <f t="shared" ref="AL22:AL51" si="9">INDEX($E$22:$E$772,MATCH(AK22,$D$22:$D$772,0))</f>
        <v>10437</v>
      </c>
      <c r="AM22" s="98"/>
      <c r="AN22" s="98">
        <f>AN19</f>
        <v>125</v>
      </c>
      <c r="AO22" s="98">
        <f t="shared" ref="AO22:AO51" si="10">INDEX($E$22:$E$772,MATCH(AN22,$D$22:$D$772,0))</f>
        <v>10450</v>
      </c>
      <c r="AP22" s="98"/>
      <c r="AQ22" s="98">
        <f>AQ19</f>
        <v>138</v>
      </c>
      <c r="AR22" s="98">
        <f t="shared" ref="AR22:AR51" si="11">INDEX($E$22:$E$772,MATCH(AQ22,$D$22:$D$772,0))</f>
        <v>10463</v>
      </c>
      <c r="AS22" s="98"/>
      <c r="AT22" s="98">
        <f>AT19</f>
        <v>0</v>
      </c>
      <c r="AU22" s="98">
        <f t="shared" ref="AU22:AU51" si="12">INDEX($E$22:$E$772,MATCH(AT22,$D$22:$D$772,0))</f>
        <v>0</v>
      </c>
      <c r="AV22" s="98"/>
      <c r="AW22" s="98">
        <f>AW19</f>
        <v>0</v>
      </c>
      <c r="AX22" s="98">
        <f t="shared" ref="AX22:AX51" si="13">INDEX($E$22:$E$772,MATCH(AW22,$D$22:$D$772,0))</f>
        <v>0</v>
      </c>
      <c r="AY22" s="98"/>
      <c r="AZ22" s="98">
        <f>AZ19</f>
        <v>0</v>
      </c>
      <c r="BA22" s="98">
        <f t="shared" ref="BA22:BA51" si="14">INDEX($E$22:$E$772,MATCH(AZ22,$D$22:$D$772,0))</f>
        <v>0</v>
      </c>
      <c r="BB22" s="98"/>
      <c r="BC22" s="98">
        <f>BC19</f>
        <v>0</v>
      </c>
      <c r="BD22" s="98">
        <f t="shared" ref="BD22:BD51" si="15">INDEX($E$22:$E$772,MATCH(BC22,$D$22:$D$772,0))</f>
        <v>0</v>
      </c>
      <c r="BE22" s="98"/>
      <c r="BF22" s="98">
        <f>BF19</f>
        <v>0</v>
      </c>
      <c r="BG22" s="98">
        <f t="shared" ref="BG22:BG51" si="16">INDEX($E$22:$E$772,MATCH(BF22,$D$22:$D$772,0))</f>
        <v>0</v>
      </c>
      <c r="BH22" s="98"/>
      <c r="BI22" s="98">
        <f>BI19</f>
        <v>0</v>
      </c>
      <c r="BJ22" s="98">
        <f t="shared" ref="BJ22:BJ51" si="17">INDEX($E$22:$E$772,MATCH(BI22,$D$22:$D$772,0))</f>
        <v>0</v>
      </c>
      <c r="BK22" s="98"/>
      <c r="BL22" s="98">
        <f>BL19</f>
        <v>0</v>
      </c>
      <c r="BM22" s="98">
        <f t="shared" ref="BM22:BM51" si="18">INDEX($E$22:$E$772,MATCH(BL22,$D$22:$D$772,0))</f>
        <v>0</v>
      </c>
      <c r="BN22" s="98"/>
      <c r="BO22" s="98">
        <f>BO19</f>
        <v>0</v>
      </c>
      <c r="BP22" s="98">
        <f t="shared" ref="BP22:BP51" si="19">INDEX($E$22:$E$772,MATCH(BO22,$D$22:$D$772,0))</f>
        <v>0</v>
      </c>
      <c r="BQ22" s="98"/>
      <c r="BR22" s="98">
        <f>BR19</f>
        <v>0</v>
      </c>
      <c r="BS22" s="98">
        <f t="shared" ref="BS22:BS51" si="20">INDEX($E$22:$E$772,MATCH(BR22,$D$22:$D$772,0))</f>
        <v>0</v>
      </c>
      <c r="BT22" s="98"/>
      <c r="BU22" s="98">
        <f>BU19</f>
        <v>0</v>
      </c>
      <c r="BV22" s="98">
        <f t="shared" ref="BV22:BV51" si="21">INDEX($E$22:$E$772,MATCH(BU22,$D$22:$D$772,0))</f>
        <v>0</v>
      </c>
      <c r="BW22" s="98"/>
      <c r="BX22" s="98">
        <f>BX19</f>
        <v>0</v>
      </c>
      <c r="BY22" s="98">
        <f t="shared" ref="BY22:BY51" si="22">INDEX($E$22:$E$772,MATCH(BX22,$D$22:$D$772,0))</f>
        <v>0</v>
      </c>
      <c r="BZ22" s="98"/>
      <c r="CA22" s="98">
        <f>CA19</f>
        <v>0</v>
      </c>
      <c r="CB22" s="98">
        <f t="shared" ref="CB22:CB51" si="23">INDEX($E$22:$E$772,MATCH(CA22,$D$22:$D$772,0))</f>
        <v>0</v>
      </c>
      <c r="CC22" s="98"/>
      <c r="CD22" s="98">
        <f>CD19</f>
        <v>0</v>
      </c>
      <c r="CE22" s="98">
        <f t="shared" ref="CE22:CE51" si="24">INDEX($E$22:$E$772,MATCH(CD22,$D$22:$D$772,0))</f>
        <v>0</v>
      </c>
      <c r="CF22" s="98"/>
      <c r="CG22" s="98">
        <f>CG19</f>
        <v>0</v>
      </c>
      <c r="CH22" s="98">
        <f t="shared" ref="CH22:CH51" si="25">INDEX($E$22:$E$772,MATCH(CG22,$D$22:$D$772,0))</f>
        <v>0</v>
      </c>
      <c r="CI22" s="98"/>
      <c r="CJ22" s="98">
        <f>CJ19</f>
        <v>0</v>
      </c>
      <c r="CK22" s="98">
        <f t="shared" ref="CK22:CK51" si="26">INDEX($E$22:$E$772,MATCH(CJ22,$D$22:$D$772,0))</f>
        <v>0</v>
      </c>
      <c r="CL22" s="98"/>
      <c r="CM22" s="98">
        <f>CM19</f>
        <v>0</v>
      </c>
      <c r="CN22" s="98">
        <f t="shared" ref="CN22:CN51" si="27">INDEX($E$22:$E$772,MATCH(CM22,$D$22:$D$772,0))</f>
        <v>0</v>
      </c>
      <c r="CO22" s="98"/>
      <c r="CP22" s="98">
        <f>CP19</f>
        <v>0</v>
      </c>
      <c r="CQ22" s="98">
        <f t="shared" ref="CQ22:CQ51" si="28">INDEX($E$22:$E$772,MATCH(CP22,$D$22:$D$772,0))</f>
        <v>0</v>
      </c>
      <c r="CR22" s="98"/>
      <c r="CS22" s="98">
        <f>CS19</f>
        <v>0</v>
      </c>
      <c r="CT22" s="98">
        <f t="shared" ref="CT22:CT51" si="29">INDEX($E$22:$E$772,MATCH(CS22,$D$22:$D$772,0))</f>
        <v>0</v>
      </c>
      <c r="CU22" s="98"/>
      <c r="CV22" s="98">
        <f>CV19</f>
        <v>0</v>
      </c>
      <c r="CW22" s="98">
        <f t="shared" ref="CW22:CW51" si="30">INDEX($E$22:$E$772,MATCH(CV22,$D$22:$D$772,0))</f>
        <v>0</v>
      </c>
      <c r="CX22" s="98"/>
      <c r="CY22" s="98">
        <f>CY19</f>
        <v>0</v>
      </c>
      <c r="CZ22" s="98">
        <f t="shared" ref="CZ22:CZ51" si="31">INDEX($E$22:$E$772,MATCH(CY22,$D$22:$D$772,0))</f>
        <v>0</v>
      </c>
      <c r="DA22" s="98"/>
      <c r="DB22" s="98">
        <f>DB19</f>
        <v>0</v>
      </c>
      <c r="DC22" s="98">
        <f t="shared" ref="DC22:DC51" si="32">INDEX($E$22:$E$772,MATCH(DB22,$D$22:$D$772,0))</f>
        <v>0</v>
      </c>
      <c r="DD22" s="98"/>
      <c r="DE22" s="98">
        <f>DE19</f>
        <v>0</v>
      </c>
      <c r="DF22" s="98">
        <f t="shared" ref="DF22:DF51" si="33">INDEX($E$22:$E$772,MATCH(DE22,$D$22:$D$772,0))</f>
        <v>0</v>
      </c>
      <c r="DG22" s="98"/>
      <c r="DH22" s="98">
        <f>DH19</f>
        <v>0</v>
      </c>
      <c r="DI22" s="98">
        <f t="shared" ref="DI22:DI51" si="34">INDEX($E$22:$E$772,MATCH(DH22,$D$22:$D$772,0))</f>
        <v>0</v>
      </c>
      <c r="DJ22" s="98"/>
      <c r="DK22" s="98">
        <f>DK19</f>
        <v>0</v>
      </c>
      <c r="DL22" s="98">
        <f t="shared" ref="DL22:DL51" si="35">INDEX($E$22:$E$772,MATCH(DK22,$D$22:$D$772,0))</f>
        <v>0</v>
      </c>
      <c r="DM22" s="98"/>
      <c r="DN22" s="98">
        <f>DN19</f>
        <v>0</v>
      </c>
      <c r="DO22" s="98">
        <f t="shared" ref="DO22:DO51" si="36">INDEX($E$22:$E$772,MATCH(DN22,$D$22:$D$772,0))</f>
        <v>0</v>
      </c>
      <c r="DP22" s="98"/>
      <c r="DQ22" s="98">
        <f>DQ19</f>
        <v>0</v>
      </c>
      <c r="DR22" s="98">
        <f t="shared" ref="DR22:DR51" si="37">INDEX($E$22:$E$772,MATCH(DQ22,$D$22:$D$772,0))</f>
        <v>0</v>
      </c>
      <c r="DS22" s="98"/>
      <c r="DT22" s="98">
        <f>DT19</f>
        <v>0</v>
      </c>
      <c r="DU22" s="98">
        <f t="shared" ref="DU22:DU51" si="38">INDEX($E$22:$E$772,MATCH(DT22,$D$22:$D$772,0))</f>
        <v>0</v>
      </c>
      <c r="DV22" s="98"/>
      <c r="DW22" s="98">
        <f>DW19</f>
        <v>0</v>
      </c>
      <c r="DX22" s="98">
        <f t="shared" ref="DX22:DX51" si="39">INDEX($E$22:$E$772,MATCH(DW22,$D$22:$D$772,0))</f>
        <v>0</v>
      </c>
      <c r="DY22" s="98"/>
      <c r="DZ22" s="98">
        <f>DZ19</f>
        <v>0</v>
      </c>
      <c r="EA22" s="98">
        <f t="shared" ref="EA22:EA51" si="40">INDEX($E$22:$E$772,MATCH(DZ22,$D$22:$D$772,0))</f>
        <v>0</v>
      </c>
      <c r="EB22" s="98"/>
      <c r="EC22" s="98">
        <f>EC19</f>
        <v>0</v>
      </c>
      <c r="ED22" s="98">
        <f t="shared" ref="ED22:ED51" si="41">INDEX($E$22:$E$772,MATCH(EC22,$D$22:$D$772,0))</f>
        <v>0</v>
      </c>
      <c r="EE22" s="98"/>
      <c r="EF22" s="98">
        <f>EF19</f>
        <v>0</v>
      </c>
      <c r="EG22" s="98">
        <f t="shared" ref="EG22:EG51" si="42">INDEX($E$22:$E$772,MATCH(EF22,$D$22:$D$772,0))</f>
        <v>0</v>
      </c>
      <c r="EH22" s="98"/>
      <c r="EI22" s="98">
        <f>EI19</f>
        <v>0</v>
      </c>
      <c r="EJ22" s="98">
        <f t="shared" ref="EJ22:EJ51" si="43">INDEX($E$22:$E$772,MATCH(EI22,$D$22:$D$772,0))</f>
        <v>0</v>
      </c>
      <c r="EK22" s="98"/>
      <c r="EL22" s="98">
        <f>EL19</f>
        <v>0</v>
      </c>
      <c r="EM22" s="98">
        <f t="shared" ref="EM22:EM51" si="44">INDEX($E$22:$E$772,MATCH(EL22,$D$22:$D$772,0))</f>
        <v>0</v>
      </c>
      <c r="EN22" s="98"/>
      <c r="EO22" s="98">
        <f>EO19</f>
        <v>0</v>
      </c>
      <c r="EP22" s="98">
        <f t="shared" ref="EP22:EP51" si="45">INDEX($E$22:$E$772,MATCH(EO22,$D$22:$D$772,0))</f>
        <v>0</v>
      </c>
      <c r="EQ22" s="98"/>
    </row>
    <row r="23" spans="1:147">
      <c r="A23" s="97">
        <v>2</v>
      </c>
      <c r="B23" s="97">
        <f>IF(B22=0,0,IF(IF(DATA!$D$19&gt;B22,B22+1,0)&lt;DATA!$C$19,0,B22+1))</f>
        <v>0</v>
      </c>
      <c r="C23" s="97">
        <f t="shared" si="0"/>
        <v>0</v>
      </c>
      <c r="D23" s="97">
        <f t="shared" ref="D23:D86" si="46">IF(D22=0,0,IF(D22&lt;$C$776,D22+1,0))</f>
        <v>2</v>
      </c>
      <c r="E23" s="97">
        <f t="shared" ref="E23:E86" si="47">INDEX($B$22:$B$772,MATCH(D23,$C$22:$C$772,0))</f>
        <v>10002</v>
      </c>
      <c r="H23" s="97">
        <v>2</v>
      </c>
      <c r="I23" s="97">
        <f t="shared" ref="I23:I66" si="48">IF(J22=$C$776,0,IF(J22=0,0,J22+1))</f>
        <v>15</v>
      </c>
      <c r="J23" s="97">
        <f>IF(I23=0,0,MIN(IF(I23&lt;$C$776,J22+DATA!B89,0),$C$776))</f>
        <v>28</v>
      </c>
      <c r="M23" s="98">
        <f t="shared" ref="M23:M51" si="49">IF(M22=0,0,IF(M22&lt;$N$19,M22+1,0))</f>
        <v>2</v>
      </c>
      <c r="N23" s="98">
        <f t="shared" si="1"/>
        <v>10002</v>
      </c>
      <c r="O23" s="98">
        <f t="shared" ref="O23:O52" si="50">IF(N23=0,0,N23-N22)</f>
        <v>1</v>
      </c>
      <c r="P23" s="98">
        <f t="shared" ref="P23:P51" si="51">IF(P22=0,0,IF(P22&lt;$Q$19,P22+1,0))</f>
        <v>16</v>
      </c>
      <c r="Q23" s="98">
        <f t="shared" si="2"/>
        <v>10016</v>
      </c>
      <c r="R23" s="98">
        <f t="shared" ref="R23:R51" si="52">IF(Q23=0,0,Q23-Q22)</f>
        <v>1</v>
      </c>
      <c r="S23" s="98">
        <f t="shared" ref="S23:S51" si="53">IF(S22=0,0,IF(S22&lt;$T$19,S22+1,0))</f>
        <v>30</v>
      </c>
      <c r="T23" s="98">
        <f t="shared" si="3"/>
        <v>10030</v>
      </c>
      <c r="U23" s="98">
        <f t="shared" ref="U23:U51" si="54">IF(T23=0,0,T23-T22)</f>
        <v>1</v>
      </c>
      <c r="V23" s="98">
        <f t="shared" ref="V23:V51" si="55">IF(V22=0,0,IF(V22&lt;$W$19,V22+1,0))</f>
        <v>44</v>
      </c>
      <c r="W23" s="98">
        <f t="shared" si="4"/>
        <v>10044</v>
      </c>
      <c r="X23" s="98">
        <f t="shared" ref="X23:X51" si="56">IF(W23=0,0,W23-W22)</f>
        <v>1</v>
      </c>
      <c r="Y23" s="98">
        <f t="shared" ref="Y23:Y51" si="57">IF(Y22=0,0,IF(Y22&lt;$Z$19,Y22+1,0))</f>
        <v>58</v>
      </c>
      <c r="Z23" s="98">
        <f t="shared" si="5"/>
        <v>10058</v>
      </c>
      <c r="AA23" s="98">
        <f t="shared" ref="AA23:AA51" si="58">IF(Z23=0,0,Z23-Z22)</f>
        <v>1</v>
      </c>
      <c r="AB23" s="98">
        <f t="shared" ref="AB23:AB51" si="59">IF(AB22=0,0,IF(AB22&lt;$AC$19,AB22+1,0))</f>
        <v>72</v>
      </c>
      <c r="AC23" s="98">
        <f t="shared" si="6"/>
        <v>10072</v>
      </c>
      <c r="AD23" s="98">
        <f t="shared" ref="AD23:AD51" si="60">IF(AC23=0,0,AC23-AC22)</f>
        <v>1</v>
      </c>
      <c r="AE23" s="98">
        <f t="shared" ref="AE23:AE51" si="61">IF(AE22=0,0,IF(AE22&lt;$AF$19,AE22+1,0))</f>
        <v>86</v>
      </c>
      <c r="AF23" s="98">
        <f t="shared" si="7"/>
        <v>10411</v>
      </c>
      <c r="AG23" s="98">
        <f t="shared" ref="AG23:AG51" si="62">IF(AF23=0,0,AF23-AF22)</f>
        <v>1</v>
      </c>
      <c r="AH23" s="98">
        <f t="shared" ref="AH23:AH51" si="63">IF(AH22=0,0,IF(AH22&lt;$AI$19,AH22+1,0))</f>
        <v>100</v>
      </c>
      <c r="AI23" s="98">
        <f t="shared" si="8"/>
        <v>10425</v>
      </c>
      <c r="AJ23" s="98">
        <f t="shared" ref="AJ23:AJ51" si="64">IF(AI23=0,0,AI23-AI22)</f>
        <v>1</v>
      </c>
      <c r="AK23" s="98">
        <f t="shared" ref="AK23:AK51" si="65">IF(AK22=0,0,IF(AK22&lt;$AL$19,AK22+1,0))</f>
        <v>113</v>
      </c>
      <c r="AL23" s="98">
        <f t="shared" si="9"/>
        <v>10438</v>
      </c>
      <c r="AM23" s="98">
        <f t="shared" ref="AM23:AM51" si="66">IF(AL23=0,0,AL23-AL22)</f>
        <v>1</v>
      </c>
      <c r="AN23" s="98">
        <f t="shared" ref="AN23:AN51" si="67">IF(AN22=0,0,IF(AN22&lt;$AO$19,AN22+1,0))</f>
        <v>126</v>
      </c>
      <c r="AO23" s="98">
        <f t="shared" si="10"/>
        <v>10451</v>
      </c>
      <c r="AP23" s="98">
        <f t="shared" ref="AP23:AP51" si="68">IF(AO23=0,0,AO23-AO22)</f>
        <v>1</v>
      </c>
      <c r="AQ23" s="98">
        <f t="shared" ref="AQ23:AQ51" si="69">IF(AQ22=0,0,IF(AQ22&lt;$AR$19,AQ22+1,0))</f>
        <v>139</v>
      </c>
      <c r="AR23" s="98">
        <f t="shared" si="11"/>
        <v>10464</v>
      </c>
      <c r="AS23" s="98">
        <f t="shared" ref="AS23:AS51" si="70">IF(AR23=0,0,AR23-AR22)</f>
        <v>1</v>
      </c>
      <c r="AT23" s="98">
        <f t="shared" ref="AT23:AT51" si="71">IF(AT22=0,0,IF(AT22&lt;$AU$19,AT22+1,0))</f>
        <v>0</v>
      </c>
      <c r="AU23" s="98">
        <f t="shared" si="12"/>
        <v>0</v>
      </c>
      <c r="AV23" s="98">
        <f t="shared" ref="AV23:AV51" si="72">IF(AU23=0,0,AU23-AU22)</f>
        <v>0</v>
      </c>
      <c r="AW23" s="98">
        <f t="shared" ref="AW23:AW51" si="73">IF(AW22=0,0,IF(AW22&lt;$AX$19,AW22+1,0))</f>
        <v>0</v>
      </c>
      <c r="AX23" s="98">
        <f t="shared" si="13"/>
        <v>0</v>
      </c>
      <c r="AY23" s="98">
        <f t="shared" ref="AY23:AY51" si="74">IF(AX23=0,0,AX23-AX22)</f>
        <v>0</v>
      </c>
      <c r="AZ23" s="98">
        <f t="shared" ref="AZ23:AZ51" si="75">IF(AZ22=0,0,IF(AZ22&lt;$BA$19,AZ22+1,0))</f>
        <v>0</v>
      </c>
      <c r="BA23" s="98">
        <f t="shared" si="14"/>
        <v>0</v>
      </c>
      <c r="BB23" s="98">
        <f t="shared" ref="BB23:BB51" si="76">IF(BA23=0,0,BA23-BA22)</f>
        <v>0</v>
      </c>
      <c r="BC23" s="98">
        <f t="shared" ref="BC23:BC51" si="77">IF(BC22=0,0,IF(BC22&lt;$BD$19,BC22+1,0))</f>
        <v>0</v>
      </c>
      <c r="BD23" s="98">
        <f t="shared" si="15"/>
        <v>0</v>
      </c>
      <c r="BE23" s="98">
        <f t="shared" ref="BE23:BE51" si="78">IF(BD23=0,0,BD23-BD22)</f>
        <v>0</v>
      </c>
      <c r="BF23" s="98">
        <f t="shared" ref="BF23:BF51" si="79">IF(BF22=0,0,IF(BF22&lt;$BG$19,BF22+1,0))</f>
        <v>0</v>
      </c>
      <c r="BG23" s="98">
        <f t="shared" si="16"/>
        <v>0</v>
      </c>
      <c r="BH23" s="98">
        <f t="shared" ref="BH23:BH51" si="80">IF(BG23=0,0,BG23-BG22)</f>
        <v>0</v>
      </c>
      <c r="BI23" s="98">
        <f t="shared" ref="BI23:BI51" si="81">IF(BI22=0,0,IF(BI22&lt;$BJ$19,BI22+1,0))</f>
        <v>0</v>
      </c>
      <c r="BJ23" s="98">
        <f t="shared" si="17"/>
        <v>0</v>
      </c>
      <c r="BK23" s="98">
        <f t="shared" ref="BK23:BK51" si="82">IF(BJ23=0,0,BJ23-BJ22)</f>
        <v>0</v>
      </c>
      <c r="BL23" s="98">
        <f t="shared" ref="BL23:BL51" si="83">IF(BL22=0,0,IF(BL22&lt;$BM$19,BL22+1,0))</f>
        <v>0</v>
      </c>
      <c r="BM23" s="98">
        <f t="shared" si="18"/>
        <v>0</v>
      </c>
      <c r="BN23" s="98">
        <f t="shared" ref="BN23:BN51" si="84">IF(BM23=0,0,BM23-BM22)</f>
        <v>0</v>
      </c>
      <c r="BO23" s="98">
        <f t="shared" ref="BO23:BO51" si="85">IF(BO22=0,0,IF(BO22&lt;$BP$19,BO22+1,0))</f>
        <v>0</v>
      </c>
      <c r="BP23" s="98">
        <f t="shared" si="19"/>
        <v>0</v>
      </c>
      <c r="BQ23" s="98">
        <f t="shared" ref="BQ23:BQ51" si="86">IF(BP23=0,0,BP23-BP22)</f>
        <v>0</v>
      </c>
      <c r="BR23" s="98">
        <f t="shared" ref="BR23:BR51" si="87">IF(BR22=0,0,IF(BR22&lt;$BS$19,BR22+1,0))</f>
        <v>0</v>
      </c>
      <c r="BS23" s="98">
        <f t="shared" si="20"/>
        <v>0</v>
      </c>
      <c r="BT23" s="98">
        <f t="shared" ref="BT23:BT51" si="88">IF(BS23=0,0,BS23-BS22)</f>
        <v>0</v>
      </c>
      <c r="BU23" s="98">
        <f t="shared" ref="BU23:BU51" si="89">IF(BU22=0,0,IF(BU22&lt;$BV$19,BU22+1,0))</f>
        <v>0</v>
      </c>
      <c r="BV23" s="98">
        <f t="shared" si="21"/>
        <v>0</v>
      </c>
      <c r="BW23" s="98">
        <f t="shared" ref="BW23:BW51" si="90">IF(BV23=0,0,BV23-BV22)</f>
        <v>0</v>
      </c>
      <c r="BX23" s="98">
        <f t="shared" ref="BX23:BX51" si="91">IF(BX22=0,0,IF(BX22&lt;$BY$19,BX22+1,0))</f>
        <v>0</v>
      </c>
      <c r="BY23" s="98">
        <f t="shared" si="22"/>
        <v>0</v>
      </c>
      <c r="BZ23" s="98">
        <f t="shared" ref="BZ23:BZ51" si="92">IF(BY23=0,0,BY23-BY22)</f>
        <v>0</v>
      </c>
      <c r="CA23" s="98">
        <f t="shared" ref="CA23:CA51" si="93">IF(CA22=0,0,IF(CA22&lt;$CB$19,CA22+1,0))</f>
        <v>0</v>
      </c>
      <c r="CB23" s="98">
        <f t="shared" si="23"/>
        <v>0</v>
      </c>
      <c r="CC23" s="98">
        <f t="shared" ref="CC23:CC51" si="94">IF(CB23=0,0,CB23-CB22)</f>
        <v>0</v>
      </c>
      <c r="CD23" s="98">
        <f t="shared" ref="CD23:CD51" si="95">IF(CD22=0,0,IF(CD22&lt;$CE$19,CD22+1,0))</f>
        <v>0</v>
      </c>
      <c r="CE23" s="98">
        <f t="shared" si="24"/>
        <v>0</v>
      </c>
      <c r="CF23" s="98">
        <f t="shared" ref="CF23:CF51" si="96">IF(CE23=0,0,CE23-CE22)</f>
        <v>0</v>
      </c>
      <c r="CG23" s="98">
        <f t="shared" ref="CG23:CG51" si="97">IF(CG22=0,0,IF(CG22&lt;$CH$19,CG22+1,0))</f>
        <v>0</v>
      </c>
      <c r="CH23" s="98">
        <f t="shared" si="25"/>
        <v>0</v>
      </c>
      <c r="CI23" s="98">
        <f t="shared" ref="CI23:CI51" si="98">IF(CH23=0,0,CH23-CH22)</f>
        <v>0</v>
      </c>
      <c r="CJ23" s="98">
        <f t="shared" ref="CJ23:CJ51" si="99">IF(CJ22=0,0,IF(CJ22&lt;$CK$19,CJ22+1,0))</f>
        <v>0</v>
      </c>
      <c r="CK23" s="98">
        <f t="shared" si="26"/>
        <v>0</v>
      </c>
      <c r="CL23" s="98">
        <f t="shared" ref="CL23:CL51" si="100">IF(CK23=0,0,CK23-CK22)</f>
        <v>0</v>
      </c>
      <c r="CM23" s="98">
        <f t="shared" ref="CM23:CM51" si="101">IF(CM22=0,0,IF(CM22&lt;$CN$19,CM22+1,0))</f>
        <v>0</v>
      </c>
      <c r="CN23" s="98">
        <f t="shared" si="27"/>
        <v>0</v>
      </c>
      <c r="CO23" s="98">
        <f t="shared" ref="CO23:CO51" si="102">IF(CN23=0,0,CN23-CN22)</f>
        <v>0</v>
      </c>
      <c r="CP23" s="98">
        <f t="shared" ref="CP23:CP51" si="103">IF(CP22=0,0,IF(CP22&lt;$CQ$19,CP22+1,0))</f>
        <v>0</v>
      </c>
      <c r="CQ23" s="98">
        <f t="shared" si="28"/>
        <v>0</v>
      </c>
      <c r="CR23" s="98">
        <f t="shared" ref="CR23:CR51" si="104">IF(CQ23=0,0,CQ23-CQ22)</f>
        <v>0</v>
      </c>
      <c r="CS23" s="98">
        <f t="shared" ref="CS23:CS51" si="105">IF(CS22=0,0,IF(CS22&lt;$CT$19,CS22+1,0))</f>
        <v>0</v>
      </c>
      <c r="CT23" s="98">
        <f t="shared" si="29"/>
        <v>0</v>
      </c>
      <c r="CU23" s="98">
        <f t="shared" ref="CU23:CU51" si="106">IF(CT23=0,0,CT23-CT22)</f>
        <v>0</v>
      </c>
      <c r="CV23" s="98">
        <f>IF(CV22=0,0,IF(CV22&lt;$CW$19,CV22+1,0))</f>
        <v>0</v>
      </c>
      <c r="CW23" s="98">
        <f t="shared" si="30"/>
        <v>0</v>
      </c>
      <c r="CX23" s="98">
        <f t="shared" ref="CX23:CX51" si="107">IF(CW23=0,0,CW23-CW22)</f>
        <v>0</v>
      </c>
      <c r="CY23" s="98">
        <f>IF(CY22=0,0,IF(CY22&lt;$CZ$19,CY22+1,0))</f>
        <v>0</v>
      </c>
      <c r="CZ23" s="98">
        <f t="shared" si="31"/>
        <v>0</v>
      </c>
      <c r="DA23" s="98">
        <f t="shared" ref="DA23:DA51" si="108">IF(CZ23=0,0,CZ23-CZ22)</f>
        <v>0</v>
      </c>
      <c r="DB23" s="98">
        <f>IF(DB22=0,0,IF(DB22&lt;$DC$19,DB22+1,0))</f>
        <v>0</v>
      </c>
      <c r="DC23" s="98">
        <f t="shared" si="32"/>
        <v>0</v>
      </c>
      <c r="DD23" s="98">
        <f t="shared" ref="DD23:DD51" si="109">IF(DC23=0,0,DC23-DC22)</f>
        <v>0</v>
      </c>
      <c r="DE23" s="98">
        <f>IF(DE22=0,0,IF(DE22&lt;$DF$19,DE22+1,0))</f>
        <v>0</v>
      </c>
      <c r="DF23" s="98">
        <f t="shared" si="33"/>
        <v>0</v>
      </c>
      <c r="DG23" s="98">
        <f t="shared" ref="DG23:DG51" si="110">IF(DF23=0,0,DF23-DF22)</f>
        <v>0</v>
      </c>
      <c r="DH23" s="98">
        <f>IF(DH22=0,0,IF(DH22&lt;$DI$19,DH22+1,0))</f>
        <v>0</v>
      </c>
      <c r="DI23" s="98">
        <f t="shared" si="34"/>
        <v>0</v>
      </c>
      <c r="DJ23" s="98">
        <f t="shared" ref="DJ23:DJ51" si="111">IF(DI23=0,0,DI23-DI22)</f>
        <v>0</v>
      </c>
      <c r="DK23" s="98">
        <f>IF(DK22=0,0,IF(DK22&lt;$DL$19,DK22+1,0))</f>
        <v>0</v>
      </c>
      <c r="DL23" s="98">
        <f t="shared" si="35"/>
        <v>0</v>
      </c>
      <c r="DM23" s="98">
        <f t="shared" ref="DM23:DM51" si="112">IF(DL23=0,0,DL23-DL22)</f>
        <v>0</v>
      </c>
      <c r="DN23" s="98">
        <f>IF(DN22=0,0,IF(DN22&lt;$DO$19,DN22+1,0))</f>
        <v>0</v>
      </c>
      <c r="DO23" s="98">
        <f t="shared" si="36"/>
        <v>0</v>
      </c>
      <c r="DP23" s="98">
        <f t="shared" ref="DP23:DP51" si="113">IF(DO23=0,0,DO23-DO22)</f>
        <v>0</v>
      </c>
      <c r="DQ23" s="98">
        <f>IF(DQ22=0,0,IF(DQ22&lt;$DR$19,DQ22+1,0))</f>
        <v>0</v>
      </c>
      <c r="DR23" s="98">
        <f t="shared" si="37"/>
        <v>0</v>
      </c>
      <c r="DS23" s="98">
        <f t="shared" ref="DS23:DS51" si="114">IF(DR23=0,0,DR23-DR22)</f>
        <v>0</v>
      </c>
      <c r="DT23" s="98">
        <f>IF(DT22=0,0,IF(DT22&lt;$DU$19,DT22+1,0))</f>
        <v>0</v>
      </c>
      <c r="DU23" s="98">
        <f t="shared" si="38"/>
        <v>0</v>
      </c>
      <c r="DV23" s="98">
        <f t="shared" ref="DV23:DV51" si="115">IF(DU23=0,0,DU23-DU22)</f>
        <v>0</v>
      </c>
      <c r="DW23" s="98">
        <f>IF(DW22=0,0,IF(DW22&lt;$DX$19,DW22+1,0))</f>
        <v>0</v>
      </c>
      <c r="DX23" s="98">
        <f t="shared" si="39"/>
        <v>0</v>
      </c>
      <c r="DY23" s="98">
        <f t="shared" ref="DY23:DY51" si="116">IF(DX23=0,0,DX23-DX22)</f>
        <v>0</v>
      </c>
      <c r="DZ23" s="98">
        <f>IF(DZ22=0,0,IF(DZ22&lt;$EA$19,DZ22+1,0))</f>
        <v>0</v>
      </c>
      <c r="EA23" s="98">
        <f t="shared" si="40"/>
        <v>0</v>
      </c>
      <c r="EB23" s="98">
        <f t="shared" ref="EB23:EB51" si="117">IF(EA23=0,0,EA23-EA22)</f>
        <v>0</v>
      </c>
      <c r="EC23" s="98">
        <f>IF(EC22=0,0,IF(EC22&lt;$ED$19,EC22+1,0))</f>
        <v>0</v>
      </c>
      <c r="ED23" s="98">
        <f t="shared" si="41"/>
        <v>0</v>
      </c>
      <c r="EE23" s="98">
        <f t="shared" ref="EE23:EE51" si="118">IF(ED23=0,0,ED23-ED22)</f>
        <v>0</v>
      </c>
      <c r="EF23" s="98">
        <f>IF(EF22=0,0,IF(EF22&lt;$EG$19,EF22+1,0))</f>
        <v>0</v>
      </c>
      <c r="EG23" s="98">
        <f t="shared" si="42"/>
        <v>0</v>
      </c>
      <c r="EH23" s="98">
        <f t="shared" ref="EH23:EH51" si="119">IF(EG23=0,0,EG23-EG22)</f>
        <v>0</v>
      </c>
      <c r="EI23" s="98">
        <f>IF(EI22=0,0,IF(EI22&lt;$EJ$19,EI22+1,0))</f>
        <v>0</v>
      </c>
      <c r="EJ23" s="98">
        <f t="shared" si="43"/>
        <v>0</v>
      </c>
      <c r="EK23" s="98">
        <f t="shared" ref="EK23:EK51" si="120">IF(EJ23=0,0,EJ23-EJ22)</f>
        <v>0</v>
      </c>
      <c r="EL23" s="98">
        <f>IF(EL22=0,0,IF(EL22&lt;$EM$19,EL22+1,0))</f>
        <v>0</v>
      </c>
      <c r="EM23" s="98">
        <f t="shared" si="44"/>
        <v>0</v>
      </c>
      <c r="EN23" s="98">
        <f t="shared" ref="EN23:EN51" si="121">IF(EM23=0,0,EM23-EM22)</f>
        <v>0</v>
      </c>
      <c r="EO23" s="98">
        <f>IF(EO22=0,0,IF(EO22&lt;$EP$19,EO22+1,0))</f>
        <v>0</v>
      </c>
      <c r="EP23" s="98">
        <f t="shared" si="45"/>
        <v>0</v>
      </c>
      <c r="EQ23" s="98">
        <f t="shared" ref="EQ23:EQ51" si="122">IF(EP23=0,0,EP23-EP22)</f>
        <v>0</v>
      </c>
    </row>
    <row r="24" spans="1:147">
      <c r="A24" s="97">
        <v>3</v>
      </c>
      <c r="B24" s="97">
        <f>IF(B23=0,0,IF(IF(DATA!$D$19&gt;B23,B23+1,0)&lt;DATA!$C$19,0,B23+1))</f>
        <v>0</v>
      </c>
      <c r="C24" s="97">
        <f t="shared" si="0"/>
        <v>0</v>
      </c>
      <c r="D24" s="97">
        <f t="shared" si="46"/>
        <v>3</v>
      </c>
      <c r="E24" s="97">
        <f t="shared" si="47"/>
        <v>10003</v>
      </c>
      <c r="H24" s="97">
        <v>3</v>
      </c>
      <c r="I24" s="97">
        <f t="shared" si="48"/>
        <v>29</v>
      </c>
      <c r="J24" s="97">
        <f>IF(I24=0,0,MIN(IF(I24&lt;$C$776,J23+DATA!B90,0),$C$776))</f>
        <v>42</v>
      </c>
      <c r="M24" s="98">
        <f t="shared" si="49"/>
        <v>3</v>
      </c>
      <c r="N24" s="98">
        <f t="shared" si="1"/>
        <v>10003</v>
      </c>
      <c r="O24" s="98">
        <f t="shared" si="50"/>
        <v>1</v>
      </c>
      <c r="P24" s="98">
        <f t="shared" si="51"/>
        <v>17</v>
      </c>
      <c r="Q24" s="98">
        <f t="shared" si="2"/>
        <v>10017</v>
      </c>
      <c r="R24" s="98">
        <f t="shared" si="52"/>
        <v>1</v>
      </c>
      <c r="S24" s="98">
        <f t="shared" si="53"/>
        <v>31</v>
      </c>
      <c r="T24" s="98">
        <f t="shared" si="3"/>
        <v>10031</v>
      </c>
      <c r="U24" s="98">
        <f t="shared" si="54"/>
        <v>1</v>
      </c>
      <c r="V24" s="98">
        <f t="shared" si="55"/>
        <v>45</v>
      </c>
      <c r="W24" s="98">
        <f t="shared" si="4"/>
        <v>10045</v>
      </c>
      <c r="X24" s="98">
        <f t="shared" si="56"/>
        <v>1</v>
      </c>
      <c r="Y24" s="98">
        <f t="shared" si="57"/>
        <v>59</v>
      </c>
      <c r="Z24" s="98">
        <f t="shared" si="5"/>
        <v>10059</v>
      </c>
      <c r="AA24" s="98">
        <f t="shared" si="58"/>
        <v>1</v>
      </c>
      <c r="AB24" s="98">
        <f t="shared" si="59"/>
        <v>73</v>
      </c>
      <c r="AC24" s="98">
        <f t="shared" si="6"/>
        <v>10073</v>
      </c>
      <c r="AD24" s="98">
        <f t="shared" si="60"/>
        <v>1</v>
      </c>
      <c r="AE24" s="98">
        <f t="shared" si="61"/>
        <v>87</v>
      </c>
      <c r="AF24" s="98">
        <f t="shared" si="7"/>
        <v>10412</v>
      </c>
      <c r="AG24" s="98">
        <f t="shared" si="62"/>
        <v>1</v>
      </c>
      <c r="AH24" s="98">
        <f t="shared" si="63"/>
        <v>101</v>
      </c>
      <c r="AI24" s="98">
        <f t="shared" si="8"/>
        <v>10426</v>
      </c>
      <c r="AJ24" s="98">
        <f t="shared" si="64"/>
        <v>1</v>
      </c>
      <c r="AK24" s="98">
        <f t="shared" si="65"/>
        <v>114</v>
      </c>
      <c r="AL24" s="98">
        <f t="shared" si="9"/>
        <v>10439</v>
      </c>
      <c r="AM24" s="98">
        <f t="shared" si="66"/>
        <v>1</v>
      </c>
      <c r="AN24" s="98">
        <f t="shared" si="67"/>
        <v>127</v>
      </c>
      <c r="AO24" s="98">
        <f t="shared" si="10"/>
        <v>10452</v>
      </c>
      <c r="AP24" s="98">
        <f t="shared" si="68"/>
        <v>1</v>
      </c>
      <c r="AQ24" s="98">
        <f t="shared" si="69"/>
        <v>140</v>
      </c>
      <c r="AR24" s="98">
        <f t="shared" si="11"/>
        <v>10465</v>
      </c>
      <c r="AS24" s="98">
        <f t="shared" si="70"/>
        <v>1</v>
      </c>
      <c r="AT24" s="98">
        <f t="shared" si="71"/>
        <v>0</v>
      </c>
      <c r="AU24" s="98">
        <f t="shared" si="12"/>
        <v>0</v>
      </c>
      <c r="AV24" s="98">
        <f t="shared" si="72"/>
        <v>0</v>
      </c>
      <c r="AW24" s="98">
        <f t="shared" si="73"/>
        <v>0</v>
      </c>
      <c r="AX24" s="98">
        <f t="shared" si="13"/>
        <v>0</v>
      </c>
      <c r="AY24" s="98">
        <f t="shared" si="74"/>
        <v>0</v>
      </c>
      <c r="AZ24" s="98">
        <f t="shared" si="75"/>
        <v>0</v>
      </c>
      <c r="BA24" s="98">
        <f t="shared" si="14"/>
        <v>0</v>
      </c>
      <c r="BB24" s="98">
        <f t="shared" si="76"/>
        <v>0</v>
      </c>
      <c r="BC24" s="98">
        <f t="shared" si="77"/>
        <v>0</v>
      </c>
      <c r="BD24" s="98">
        <f t="shared" si="15"/>
        <v>0</v>
      </c>
      <c r="BE24" s="98">
        <f t="shared" si="78"/>
        <v>0</v>
      </c>
      <c r="BF24" s="98">
        <f t="shared" si="79"/>
        <v>0</v>
      </c>
      <c r="BG24" s="98">
        <f t="shared" si="16"/>
        <v>0</v>
      </c>
      <c r="BH24" s="98">
        <f t="shared" si="80"/>
        <v>0</v>
      </c>
      <c r="BI24" s="98">
        <f t="shared" si="81"/>
        <v>0</v>
      </c>
      <c r="BJ24" s="98">
        <f t="shared" si="17"/>
        <v>0</v>
      </c>
      <c r="BK24" s="98">
        <f t="shared" si="82"/>
        <v>0</v>
      </c>
      <c r="BL24" s="98">
        <f t="shared" si="83"/>
        <v>0</v>
      </c>
      <c r="BM24" s="98">
        <f t="shared" si="18"/>
        <v>0</v>
      </c>
      <c r="BN24" s="98">
        <f t="shared" si="84"/>
        <v>0</v>
      </c>
      <c r="BO24" s="98">
        <f t="shared" si="85"/>
        <v>0</v>
      </c>
      <c r="BP24" s="98">
        <f t="shared" si="19"/>
        <v>0</v>
      </c>
      <c r="BQ24" s="98">
        <f t="shared" si="86"/>
        <v>0</v>
      </c>
      <c r="BR24" s="98">
        <f t="shared" si="87"/>
        <v>0</v>
      </c>
      <c r="BS24" s="98">
        <f t="shared" si="20"/>
        <v>0</v>
      </c>
      <c r="BT24" s="98">
        <f t="shared" si="88"/>
        <v>0</v>
      </c>
      <c r="BU24" s="98">
        <f t="shared" si="89"/>
        <v>0</v>
      </c>
      <c r="BV24" s="98">
        <f t="shared" si="21"/>
        <v>0</v>
      </c>
      <c r="BW24" s="98">
        <f t="shared" si="90"/>
        <v>0</v>
      </c>
      <c r="BX24" s="98">
        <f t="shared" si="91"/>
        <v>0</v>
      </c>
      <c r="BY24" s="98">
        <f t="shared" si="22"/>
        <v>0</v>
      </c>
      <c r="BZ24" s="98">
        <f t="shared" si="92"/>
        <v>0</v>
      </c>
      <c r="CA24" s="98">
        <f t="shared" si="93"/>
        <v>0</v>
      </c>
      <c r="CB24" s="98">
        <f t="shared" si="23"/>
        <v>0</v>
      </c>
      <c r="CC24" s="98">
        <f t="shared" si="94"/>
        <v>0</v>
      </c>
      <c r="CD24" s="98">
        <f t="shared" si="95"/>
        <v>0</v>
      </c>
      <c r="CE24" s="98">
        <f t="shared" si="24"/>
        <v>0</v>
      </c>
      <c r="CF24" s="98">
        <f t="shared" si="96"/>
        <v>0</v>
      </c>
      <c r="CG24" s="98">
        <f t="shared" si="97"/>
        <v>0</v>
      </c>
      <c r="CH24" s="98">
        <f t="shared" si="25"/>
        <v>0</v>
      </c>
      <c r="CI24" s="98">
        <f t="shared" si="98"/>
        <v>0</v>
      </c>
      <c r="CJ24" s="98">
        <f t="shared" si="99"/>
        <v>0</v>
      </c>
      <c r="CK24" s="98">
        <f t="shared" si="26"/>
        <v>0</v>
      </c>
      <c r="CL24" s="98">
        <f t="shared" si="100"/>
        <v>0</v>
      </c>
      <c r="CM24" s="98">
        <f t="shared" si="101"/>
        <v>0</v>
      </c>
      <c r="CN24" s="98">
        <f t="shared" si="27"/>
        <v>0</v>
      </c>
      <c r="CO24" s="98">
        <f t="shared" si="102"/>
        <v>0</v>
      </c>
      <c r="CP24" s="98">
        <f t="shared" si="103"/>
        <v>0</v>
      </c>
      <c r="CQ24" s="98">
        <f t="shared" si="28"/>
        <v>0</v>
      </c>
      <c r="CR24" s="98">
        <f t="shared" si="104"/>
        <v>0</v>
      </c>
      <c r="CS24" s="98">
        <f t="shared" si="105"/>
        <v>0</v>
      </c>
      <c r="CT24" s="98">
        <f t="shared" si="29"/>
        <v>0</v>
      </c>
      <c r="CU24" s="98">
        <f t="shared" si="106"/>
        <v>0</v>
      </c>
      <c r="CV24" s="98">
        <f t="shared" ref="CV24:CV51" si="123">IF(CV23=0,0,IF(CV23&lt;$CW$19,CV23+1,0))</f>
        <v>0</v>
      </c>
      <c r="CW24" s="98">
        <f t="shared" si="30"/>
        <v>0</v>
      </c>
      <c r="CX24" s="98">
        <f t="shared" si="107"/>
        <v>0</v>
      </c>
      <c r="CY24" s="98">
        <f t="shared" ref="CY24:CY51" si="124">IF(CY23=0,0,IF(CY23&lt;$CZ$19,CY23+1,0))</f>
        <v>0</v>
      </c>
      <c r="CZ24" s="98">
        <f t="shared" si="31"/>
        <v>0</v>
      </c>
      <c r="DA24" s="98">
        <f t="shared" si="108"/>
        <v>0</v>
      </c>
      <c r="DB24" s="98">
        <f t="shared" ref="DB24:DB50" si="125">IF(DB23=0,0,IF(DB23&lt;$DC$19,DB23+1,0))</f>
        <v>0</v>
      </c>
      <c r="DC24" s="98">
        <f t="shared" si="32"/>
        <v>0</v>
      </c>
      <c r="DD24" s="98">
        <f t="shared" si="109"/>
        <v>0</v>
      </c>
      <c r="DE24" s="98">
        <f t="shared" ref="DE24:DE50" si="126">IF(DE23=0,0,IF(DE23&lt;$DF$19,DE23+1,0))</f>
        <v>0</v>
      </c>
      <c r="DF24" s="98">
        <f t="shared" si="33"/>
        <v>0</v>
      </c>
      <c r="DG24" s="98">
        <f t="shared" si="110"/>
        <v>0</v>
      </c>
      <c r="DH24" s="98">
        <f t="shared" ref="DH24:DH51" si="127">IF(DH23=0,0,IF(DH23&lt;$DI$19,DH23+1,0))</f>
        <v>0</v>
      </c>
      <c r="DI24" s="98">
        <f t="shared" si="34"/>
        <v>0</v>
      </c>
      <c r="DJ24" s="98">
        <f t="shared" si="111"/>
        <v>0</v>
      </c>
      <c r="DK24" s="98">
        <f t="shared" ref="DK24:DK51" si="128">IF(DK23=0,0,IF(DK23&lt;$DL$19,DK23+1,0))</f>
        <v>0</v>
      </c>
      <c r="DL24" s="98">
        <f t="shared" si="35"/>
        <v>0</v>
      </c>
      <c r="DM24" s="98">
        <f t="shared" si="112"/>
        <v>0</v>
      </c>
      <c r="DN24" s="98">
        <f t="shared" ref="DN24:DN51" si="129">IF(DN23=0,0,IF(DN23&lt;$DO$19,DN23+1,0))</f>
        <v>0</v>
      </c>
      <c r="DO24" s="98">
        <f t="shared" si="36"/>
        <v>0</v>
      </c>
      <c r="DP24" s="98">
        <f t="shared" si="113"/>
        <v>0</v>
      </c>
      <c r="DQ24" s="98">
        <f t="shared" ref="DQ24:DQ51" si="130">IF(DQ23=0,0,IF(DQ23&lt;$DR$19,DQ23+1,0))</f>
        <v>0</v>
      </c>
      <c r="DR24" s="98">
        <f t="shared" si="37"/>
        <v>0</v>
      </c>
      <c r="DS24" s="98">
        <f t="shared" si="114"/>
        <v>0</v>
      </c>
      <c r="DT24" s="98">
        <f t="shared" ref="DT24:DT51" si="131">IF(DT23=0,0,IF(DT23&lt;$DU$19,DT23+1,0))</f>
        <v>0</v>
      </c>
      <c r="DU24" s="98">
        <f t="shared" si="38"/>
        <v>0</v>
      </c>
      <c r="DV24" s="98">
        <f t="shared" si="115"/>
        <v>0</v>
      </c>
      <c r="DW24" s="98">
        <f t="shared" ref="DW24:DW51" si="132">IF(DW23=0,0,IF(DW23&lt;$DX$19,DW23+1,0))</f>
        <v>0</v>
      </c>
      <c r="DX24" s="98">
        <f t="shared" si="39"/>
        <v>0</v>
      </c>
      <c r="DY24" s="98">
        <f t="shared" si="116"/>
        <v>0</v>
      </c>
      <c r="DZ24" s="98">
        <f t="shared" ref="DZ24:DZ51" si="133">IF(DZ23=0,0,IF(DZ23&lt;$EA$19,DZ23+1,0))</f>
        <v>0</v>
      </c>
      <c r="EA24" s="98">
        <f t="shared" si="40"/>
        <v>0</v>
      </c>
      <c r="EB24" s="98">
        <f t="shared" si="117"/>
        <v>0</v>
      </c>
      <c r="EC24" s="98">
        <f t="shared" ref="EC24:EC51" si="134">IF(EC23=0,0,IF(EC23&lt;$ED$19,EC23+1,0))</f>
        <v>0</v>
      </c>
      <c r="ED24" s="98">
        <f t="shared" si="41"/>
        <v>0</v>
      </c>
      <c r="EE24" s="98">
        <f t="shared" si="118"/>
        <v>0</v>
      </c>
      <c r="EF24" s="98">
        <f t="shared" ref="EF24:EF51" si="135">IF(EF23=0,0,IF(EF23&lt;$EG$19,EF23+1,0))</f>
        <v>0</v>
      </c>
      <c r="EG24" s="98">
        <f t="shared" si="42"/>
        <v>0</v>
      </c>
      <c r="EH24" s="98">
        <f t="shared" si="119"/>
        <v>0</v>
      </c>
      <c r="EI24" s="98">
        <f t="shared" ref="EI24:EI51" si="136">IF(EI23=0,0,IF(EI23&lt;$EJ$19,EI23+1,0))</f>
        <v>0</v>
      </c>
      <c r="EJ24" s="98">
        <f t="shared" si="43"/>
        <v>0</v>
      </c>
      <c r="EK24" s="98">
        <f t="shared" si="120"/>
        <v>0</v>
      </c>
      <c r="EL24" s="98">
        <f t="shared" ref="EL24:EL51" si="137">IF(EL23=0,0,IF(EL23&lt;$EM$19,EL23+1,0))</f>
        <v>0</v>
      </c>
      <c r="EM24" s="98">
        <f t="shared" si="44"/>
        <v>0</v>
      </c>
      <c r="EN24" s="98">
        <f t="shared" si="121"/>
        <v>0</v>
      </c>
      <c r="EO24" s="98">
        <f t="shared" ref="EO24:EO51" si="138">IF(EO23=0,0,IF(EO23&lt;$EP$19,EO23+1,0))</f>
        <v>0</v>
      </c>
      <c r="EP24" s="98">
        <f t="shared" si="45"/>
        <v>0</v>
      </c>
      <c r="EQ24" s="98">
        <f t="shared" si="122"/>
        <v>0</v>
      </c>
    </row>
    <row r="25" spans="1:147">
      <c r="A25" s="97">
        <v>4</v>
      </c>
      <c r="B25" s="97">
        <f>IF(B24=0,0,IF(IF(DATA!$D$19&gt;B24,B24+1,0)&lt;DATA!$C$19,0,B24+1))</f>
        <v>0</v>
      </c>
      <c r="C25" s="97">
        <f t="shared" si="0"/>
        <v>0</v>
      </c>
      <c r="D25" s="97">
        <f t="shared" si="46"/>
        <v>4</v>
      </c>
      <c r="E25" s="97">
        <f t="shared" si="47"/>
        <v>10004</v>
      </c>
      <c r="H25" s="97">
        <v>4</v>
      </c>
      <c r="I25" s="97">
        <f t="shared" si="48"/>
        <v>43</v>
      </c>
      <c r="J25" s="97">
        <f>IF(I25=0,0,MIN(IF(I25&lt;$C$776,J24+DATA!B91,0),$C$776))</f>
        <v>56</v>
      </c>
      <c r="M25" s="98">
        <f t="shared" si="49"/>
        <v>4</v>
      </c>
      <c r="N25" s="98">
        <f t="shared" si="1"/>
        <v>10004</v>
      </c>
      <c r="O25" s="98">
        <f t="shared" si="50"/>
        <v>1</v>
      </c>
      <c r="P25" s="98">
        <f t="shared" si="51"/>
        <v>18</v>
      </c>
      <c r="Q25" s="98">
        <f t="shared" si="2"/>
        <v>10018</v>
      </c>
      <c r="R25" s="98">
        <f t="shared" si="52"/>
        <v>1</v>
      </c>
      <c r="S25" s="98">
        <f t="shared" si="53"/>
        <v>32</v>
      </c>
      <c r="T25" s="98">
        <f t="shared" si="3"/>
        <v>10032</v>
      </c>
      <c r="U25" s="98">
        <f t="shared" si="54"/>
        <v>1</v>
      </c>
      <c r="V25" s="98">
        <f t="shared" si="55"/>
        <v>46</v>
      </c>
      <c r="W25" s="98">
        <f t="shared" si="4"/>
        <v>10046</v>
      </c>
      <c r="X25" s="98">
        <f t="shared" si="56"/>
        <v>1</v>
      </c>
      <c r="Y25" s="98">
        <f t="shared" si="57"/>
        <v>60</v>
      </c>
      <c r="Z25" s="98">
        <f t="shared" si="5"/>
        <v>10060</v>
      </c>
      <c r="AA25" s="98">
        <f t="shared" si="58"/>
        <v>1</v>
      </c>
      <c r="AB25" s="98">
        <f t="shared" si="59"/>
        <v>74</v>
      </c>
      <c r="AC25" s="98">
        <f t="shared" si="6"/>
        <v>10074</v>
      </c>
      <c r="AD25" s="98">
        <f t="shared" si="60"/>
        <v>1</v>
      </c>
      <c r="AE25" s="98">
        <f t="shared" si="61"/>
        <v>88</v>
      </c>
      <c r="AF25" s="98">
        <f t="shared" si="7"/>
        <v>10413</v>
      </c>
      <c r="AG25" s="98">
        <f t="shared" si="62"/>
        <v>1</v>
      </c>
      <c r="AH25" s="98">
        <f t="shared" si="63"/>
        <v>102</v>
      </c>
      <c r="AI25" s="98">
        <f t="shared" si="8"/>
        <v>10427</v>
      </c>
      <c r="AJ25" s="98">
        <f t="shared" si="64"/>
        <v>1</v>
      </c>
      <c r="AK25" s="98">
        <f t="shared" si="65"/>
        <v>115</v>
      </c>
      <c r="AL25" s="98">
        <f t="shared" si="9"/>
        <v>10440</v>
      </c>
      <c r="AM25" s="98">
        <f t="shared" si="66"/>
        <v>1</v>
      </c>
      <c r="AN25" s="98">
        <f t="shared" si="67"/>
        <v>128</v>
      </c>
      <c r="AO25" s="98">
        <f t="shared" si="10"/>
        <v>10453</v>
      </c>
      <c r="AP25" s="98">
        <f t="shared" si="68"/>
        <v>1</v>
      </c>
      <c r="AQ25" s="98">
        <f t="shared" si="69"/>
        <v>141</v>
      </c>
      <c r="AR25" s="98">
        <f t="shared" si="11"/>
        <v>10466</v>
      </c>
      <c r="AS25" s="98">
        <f t="shared" si="70"/>
        <v>1</v>
      </c>
      <c r="AT25" s="98">
        <f t="shared" si="71"/>
        <v>0</v>
      </c>
      <c r="AU25" s="98">
        <f t="shared" si="12"/>
        <v>0</v>
      </c>
      <c r="AV25" s="98">
        <f t="shared" si="72"/>
        <v>0</v>
      </c>
      <c r="AW25" s="98">
        <f t="shared" si="73"/>
        <v>0</v>
      </c>
      <c r="AX25" s="98">
        <f t="shared" si="13"/>
        <v>0</v>
      </c>
      <c r="AY25" s="98">
        <f t="shared" si="74"/>
        <v>0</v>
      </c>
      <c r="AZ25" s="98">
        <f t="shared" si="75"/>
        <v>0</v>
      </c>
      <c r="BA25" s="98">
        <f t="shared" si="14"/>
        <v>0</v>
      </c>
      <c r="BB25" s="98">
        <f t="shared" si="76"/>
        <v>0</v>
      </c>
      <c r="BC25" s="98">
        <f t="shared" si="77"/>
        <v>0</v>
      </c>
      <c r="BD25" s="98">
        <f t="shared" si="15"/>
        <v>0</v>
      </c>
      <c r="BE25" s="98">
        <f t="shared" si="78"/>
        <v>0</v>
      </c>
      <c r="BF25" s="98">
        <f t="shared" si="79"/>
        <v>0</v>
      </c>
      <c r="BG25" s="98">
        <f t="shared" si="16"/>
        <v>0</v>
      </c>
      <c r="BH25" s="98">
        <f t="shared" si="80"/>
        <v>0</v>
      </c>
      <c r="BI25" s="98">
        <f t="shared" si="81"/>
        <v>0</v>
      </c>
      <c r="BJ25" s="98">
        <f t="shared" si="17"/>
        <v>0</v>
      </c>
      <c r="BK25" s="98">
        <f t="shared" si="82"/>
        <v>0</v>
      </c>
      <c r="BL25" s="98">
        <f t="shared" si="83"/>
        <v>0</v>
      </c>
      <c r="BM25" s="98">
        <f t="shared" si="18"/>
        <v>0</v>
      </c>
      <c r="BN25" s="98">
        <f t="shared" si="84"/>
        <v>0</v>
      </c>
      <c r="BO25" s="98">
        <f t="shared" si="85"/>
        <v>0</v>
      </c>
      <c r="BP25" s="98">
        <f t="shared" si="19"/>
        <v>0</v>
      </c>
      <c r="BQ25" s="98">
        <f t="shared" si="86"/>
        <v>0</v>
      </c>
      <c r="BR25" s="98">
        <f t="shared" si="87"/>
        <v>0</v>
      </c>
      <c r="BS25" s="98">
        <f t="shared" si="20"/>
        <v>0</v>
      </c>
      <c r="BT25" s="98">
        <f t="shared" si="88"/>
        <v>0</v>
      </c>
      <c r="BU25" s="98">
        <f t="shared" si="89"/>
        <v>0</v>
      </c>
      <c r="BV25" s="98">
        <f t="shared" si="21"/>
        <v>0</v>
      </c>
      <c r="BW25" s="98">
        <f t="shared" si="90"/>
        <v>0</v>
      </c>
      <c r="BX25" s="98">
        <f t="shared" si="91"/>
        <v>0</v>
      </c>
      <c r="BY25" s="98">
        <f t="shared" si="22"/>
        <v>0</v>
      </c>
      <c r="BZ25" s="98">
        <f t="shared" si="92"/>
        <v>0</v>
      </c>
      <c r="CA25" s="98">
        <f t="shared" si="93"/>
        <v>0</v>
      </c>
      <c r="CB25" s="98">
        <f t="shared" si="23"/>
        <v>0</v>
      </c>
      <c r="CC25" s="98">
        <f t="shared" si="94"/>
        <v>0</v>
      </c>
      <c r="CD25" s="98">
        <f t="shared" si="95"/>
        <v>0</v>
      </c>
      <c r="CE25" s="98">
        <f t="shared" si="24"/>
        <v>0</v>
      </c>
      <c r="CF25" s="98">
        <f t="shared" si="96"/>
        <v>0</v>
      </c>
      <c r="CG25" s="98">
        <f t="shared" si="97"/>
        <v>0</v>
      </c>
      <c r="CH25" s="98">
        <f t="shared" si="25"/>
        <v>0</v>
      </c>
      <c r="CI25" s="98">
        <f t="shared" si="98"/>
        <v>0</v>
      </c>
      <c r="CJ25" s="98">
        <f t="shared" si="99"/>
        <v>0</v>
      </c>
      <c r="CK25" s="98">
        <f t="shared" si="26"/>
        <v>0</v>
      </c>
      <c r="CL25" s="98">
        <f t="shared" si="100"/>
        <v>0</v>
      </c>
      <c r="CM25" s="98">
        <f t="shared" si="101"/>
        <v>0</v>
      </c>
      <c r="CN25" s="98">
        <f t="shared" si="27"/>
        <v>0</v>
      </c>
      <c r="CO25" s="98">
        <f t="shared" si="102"/>
        <v>0</v>
      </c>
      <c r="CP25" s="98">
        <f t="shared" si="103"/>
        <v>0</v>
      </c>
      <c r="CQ25" s="98">
        <f t="shared" si="28"/>
        <v>0</v>
      </c>
      <c r="CR25" s="98">
        <f t="shared" si="104"/>
        <v>0</v>
      </c>
      <c r="CS25" s="98">
        <f t="shared" si="105"/>
        <v>0</v>
      </c>
      <c r="CT25" s="98">
        <f t="shared" si="29"/>
        <v>0</v>
      </c>
      <c r="CU25" s="98">
        <f t="shared" si="106"/>
        <v>0</v>
      </c>
      <c r="CV25" s="98">
        <f t="shared" si="123"/>
        <v>0</v>
      </c>
      <c r="CW25" s="98">
        <f t="shared" si="30"/>
        <v>0</v>
      </c>
      <c r="CX25" s="98">
        <f t="shared" si="107"/>
        <v>0</v>
      </c>
      <c r="CY25" s="98">
        <f t="shared" si="124"/>
        <v>0</v>
      </c>
      <c r="CZ25" s="98">
        <f t="shared" si="31"/>
        <v>0</v>
      </c>
      <c r="DA25" s="98">
        <f t="shared" si="108"/>
        <v>0</v>
      </c>
      <c r="DB25" s="98">
        <f t="shared" si="125"/>
        <v>0</v>
      </c>
      <c r="DC25" s="98">
        <f t="shared" si="32"/>
        <v>0</v>
      </c>
      <c r="DD25" s="98">
        <f t="shared" si="109"/>
        <v>0</v>
      </c>
      <c r="DE25" s="98">
        <f t="shared" si="126"/>
        <v>0</v>
      </c>
      <c r="DF25" s="98">
        <f t="shared" si="33"/>
        <v>0</v>
      </c>
      <c r="DG25" s="98">
        <f t="shared" si="110"/>
        <v>0</v>
      </c>
      <c r="DH25" s="98">
        <f t="shared" si="127"/>
        <v>0</v>
      </c>
      <c r="DI25" s="98">
        <f t="shared" si="34"/>
        <v>0</v>
      </c>
      <c r="DJ25" s="98">
        <f t="shared" si="111"/>
        <v>0</v>
      </c>
      <c r="DK25" s="98">
        <f t="shared" si="128"/>
        <v>0</v>
      </c>
      <c r="DL25" s="98">
        <f t="shared" si="35"/>
        <v>0</v>
      </c>
      <c r="DM25" s="98">
        <f t="shared" si="112"/>
        <v>0</v>
      </c>
      <c r="DN25" s="98">
        <f t="shared" si="129"/>
        <v>0</v>
      </c>
      <c r="DO25" s="98">
        <f t="shared" si="36"/>
        <v>0</v>
      </c>
      <c r="DP25" s="98">
        <f t="shared" si="113"/>
        <v>0</v>
      </c>
      <c r="DQ25" s="98">
        <f t="shared" si="130"/>
        <v>0</v>
      </c>
      <c r="DR25" s="98">
        <f t="shared" si="37"/>
        <v>0</v>
      </c>
      <c r="DS25" s="98">
        <f t="shared" si="114"/>
        <v>0</v>
      </c>
      <c r="DT25" s="98">
        <f t="shared" si="131"/>
        <v>0</v>
      </c>
      <c r="DU25" s="98">
        <f t="shared" si="38"/>
        <v>0</v>
      </c>
      <c r="DV25" s="98">
        <f t="shared" si="115"/>
        <v>0</v>
      </c>
      <c r="DW25" s="98">
        <f t="shared" si="132"/>
        <v>0</v>
      </c>
      <c r="DX25" s="98">
        <f t="shared" si="39"/>
        <v>0</v>
      </c>
      <c r="DY25" s="98">
        <f t="shared" si="116"/>
        <v>0</v>
      </c>
      <c r="DZ25" s="98">
        <f t="shared" si="133"/>
        <v>0</v>
      </c>
      <c r="EA25" s="98">
        <f t="shared" si="40"/>
        <v>0</v>
      </c>
      <c r="EB25" s="98">
        <f t="shared" si="117"/>
        <v>0</v>
      </c>
      <c r="EC25" s="98">
        <f t="shared" si="134"/>
        <v>0</v>
      </c>
      <c r="ED25" s="98">
        <f t="shared" si="41"/>
        <v>0</v>
      </c>
      <c r="EE25" s="98">
        <f t="shared" si="118"/>
        <v>0</v>
      </c>
      <c r="EF25" s="98">
        <f t="shared" si="135"/>
        <v>0</v>
      </c>
      <c r="EG25" s="98">
        <f t="shared" si="42"/>
        <v>0</v>
      </c>
      <c r="EH25" s="98">
        <f t="shared" si="119"/>
        <v>0</v>
      </c>
      <c r="EI25" s="98">
        <f t="shared" si="136"/>
        <v>0</v>
      </c>
      <c r="EJ25" s="98">
        <f t="shared" si="43"/>
        <v>0</v>
      </c>
      <c r="EK25" s="98">
        <f t="shared" si="120"/>
        <v>0</v>
      </c>
      <c r="EL25" s="98">
        <f t="shared" si="137"/>
        <v>0</v>
      </c>
      <c r="EM25" s="98">
        <f t="shared" si="44"/>
        <v>0</v>
      </c>
      <c r="EN25" s="98">
        <f t="shared" si="121"/>
        <v>0</v>
      </c>
      <c r="EO25" s="98">
        <f t="shared" si="138"/>
        <v>0</v>
      </c>
      <c r="EP25" s="98">
        <f t="shared" si="45"/>
        <v>0</v>
      </c>
      <c r="EQ25" s="98">
        <f t="shared" si="122"/>
        <v>0</v>
      </c>
    </row>
    <row r="26" spans="1:147">
      <c r="A26" s="97">
        <v>5</v>
      </c>
      <c r="B26" s="97">
        <f>IF(B25=0,0,IF(IF(DATA!$D$19&gt;B25,B25+1,0)&lt;DATA!$C$19,0,B25+1))</f>
        <v>0</v>
      </c>
      <c r="C26" s="97">
        <f t="shared" si="0"/>
        <v>0</v>
      </c>
      <c r="D26" s="97">
        <f t="shared" si="46"/>
        <v>5</v>
      </c>
      <c r="E26" s="97">
        <f t="shared" si="47"/>
        <v>10005</v>
      </c>
      <c r="H26" s="97">
        <v>5</v>
      </c>
      <c r="I26" s="97">
        <f t="shared" si="48"/>
        <v>57</v>
      </c>
      <c r="J26" s="97">
        <f>IF(I26=0,0,MIN(IF(I26&lt;$C$776,J25+DATA!B92,0),$C$776))</f>
        <v>70</v>
      </c>
      <c r="M26" s="98">
        <f t="shared" si="49"/>
        <v>5</v>
      </c>
      <c r="N26" s="98">
        <f t="shared" si="1"/>
        <v>10005</v>
      </c>
      <c r="O26" s="98">
        <f t="shared" si="50"/>
        <v>1</v>
      </c>
      <c r="P26" s="98">
        <f t="shared" si="51"/>
        <v>19</v>
      </c>
      <c r="Q26" s="98">
        <f t="shared" si="2"/>
        <v>10019</v>
      </c>
      <c r="R26" s="98">
        <f t="shared" si="52"/>
        <v>1</v>
      </c>
      <c r="S26" s="98">
        <f t="shared" si="53"/>
        <v>33</v>
      </c>
      <c r="T26" s="98">
        <f t="shared" si="3"/>
        <v>10033</v>
      </c>
      <c r="U26" s="98">
        <f t="shared" si="54"/>
        <v>1</v>
      </c>
      <c r="V26" s="98">
        <f t="shared" si="55"/>
        <v>47</v>
      </c>
      <c r="W26" s="98">
        <f t="shared" si="4"/>
        <v>10047</v>
      </c>
      <c r="X26" s="98">
        <f t="shared" si="56"/>
        <v>1</v>
      </c>
      <c r="Y26" s="98">
        <f t="shared" si="57"/>
        <v>61</v>
      </c>
      <c r="Z26" s="98">
        <f t="shared" si="5"/>
        <v>10061</v>
      </c>
      <c r="AA26" s="98">
        <f t="shared" si="58"/>
        <v>1</v>
      </c>
      <c r="AB26" s="98">
        <f t="shared" si="59"/>
        <v>75</v>
      </c>
      <c r="AC26" s="98">
        <f t="shared" si="6"/>
        <v>10075</v>
      </c>
      <c r="AD26" s="98">
        <f t="shared" si="60"/>
        <v>1</v>
      </c>
      <c r="AE26" s="98">
        <f t="shared" si="61"/>
        <v>89</v>
      </c>
      <c r="AF26" s="98">
        <f t="shared" si="7"/>
        <v>10414</v>
      </c>
      <c r="AG26" s="98">
        <f t="shared" si="62"/>
        <v>1</v>
      </c>
      <c r="AH26" s="98">
        <f t="shared" si="63"/>
        <v>103</v>
      </c>
      <c r="AI26" s="98">
        <f t="shared" si="8"/>
        <v>10428</v>
      </c>
      <c r="AJ26" s="98">
        <f t="shared" si="64"/>
        <v>1</v>
      </c>
      <c r="AK26" s="98">
        <f t="shared" si="65"/>
        <v>116</v>
      </c>
      <c r="AL26" s="98">
        <f t="shared" si="9"/>
        <v>10441</v>
      </c>
      <c r="AM26" s="98">
        <f t="shared" si="66"/>
        <v>1</v>
      </c>
      <c r="AN26" s="98">
        <f t="shared" si="67"/>
        <v>129</v>
      </c>
      <c r="AO26" s="98">
        <f t="shared" si="10"/>
        <v>10454</v>
      </c>
      <c r="AP26" s="98">
        <f t="shared" si="68"/>
        <v>1</v>
      </c>
      <c r="AQ26" s="98">
        <f t="shared" si="69"/>
        <v>142</v>
      </c>
      <c r="AR26" s="98">
        <f t="shared" si="11"/>
        <v>10467</v>
      </c>
      <c r="AS26" s="98">
        <f t="shared" si="70"/>
        <v>1</v>
      </c>
      <c r="AT26" s="98">
        <f t="shared" si="71"/>
        <v>0</v>
      </c>
      <c r="AU26" s="98">
        <f t="shared" si="12"/>
        <v>0</v>
      </c>
      <c r="AV26" s="98">
        <f t="shared" si="72"/>
        <v>0</v>
      </c>
      <c r="AW26" s="98">
        <f t="shared" si="73"/>
        <v>0</v>
      </c>
      <c r="AX26" s="98">
        <f t="shared" si="13"/>
        <v>0</v>
      </c>
      <c r="AY26" s="98">
        <f t="shared" si="74"/>
        <v>0</v>
      </c>
      <c r="AZ26" s="98">
        <f t="shared" si="75"/>
        <v>0</v>
      </c>
      <c r="BA26" s="98">
        <f t="shared" si="14"/>
        <v>0</v>
      </c>
      <c r="BB26" s="98">
        <f t="shared" si="76"/>
        <v>0</v>
      </c>
      <c r="BC26" s="98">
        <f t="shared" si="77"/>
        <v>0</v>
      </c>
      <c r="BD26" s="98">
        <f t="shared" si="15"/>
        <v>0</v>
      </c>
      <c r="BE26" s="98">
        <f t="shared" si="78"/>
        <v>0</v>
      </c>
      <c r="BF26" s="98">
        <f t="shared" si="79"/>
        <v>0</v>
      </c>
      <c r="BG26" s="98">
        <f t="shared" si="16"/>
        <v>0</v>
      </c>
      <c r="BH26" s="98">
        <f t="shared" si="80"/>
        <v>0</v>
      </c>
      <c r="BI26" s="98">
        <f t="shared" si="81"/>
        <v>0</v>
      </c>
      <c r="BJ26" s="98">
        <f t="shared" si="17"/>
        <v>0</v>
      </c>
      <c r="BK26" s="98">
        <f t="shared" si="82"/>
        <v>0</v>
      </c>
      <c r="BL26" s="98">
        <f t="shared" si="83"/>
        <v>0</v>
      </c>
      <c r="BM26" s="98">
        <f t="shared" si="18"/>
        <v>0</v>
      </c>
      <c r="BN26" s="98">
        <f t="shared" si="84"/>
        <v>0</v>
      </c>
      <c r="BO26" s="98">
        <f t="shared" si="85"/>
        <v>0</v>
      </c>
      <c r="BP26" s="98">
        <f t="shared" si="19"/>
        <v>0</v>
      </c>
      <c r="BQ26" s="98">
        <f t="shared" si="86"/>
        <v>0</v>
      </c>
      <c r="BR26" s="98">
        <f t="shared" si="87"/>
        <v>0</v>
      </c>
      <c r="BS26" s="98">
        <f t="shared" si="20"/>
        <v>0</v>
      </c>
      <c r="BT26" s="98">
        <f t="shared" si="88"/>
        <v>0</v>
      </c>
      <c r="BU26" s="98">
        <f t="shared" si="89"/>
        <v>0</v>
      </c>
      <c r="BV26" s="98">
        <f t="shared" si="21"/>
        <v>0</v>
      </c>
      <c r="BW26" s="98">
        <f t="shared" si="90"/>
        <v>0</v>
      </c>
      <c r="BX26" s="98">
        <f t="shared" si="91"/>
        <v>0</v>
      </c>
      <c r="BY26" s="98">
        <f t="shared" si="22"/>
        <v>0</v>
      </c>
      <c r="BZ26" s="98">
        <f t="shared" si="92"/>
        <v>0</v>
      </c>
      <c r="CA26" s="98">
        <f t="shared" si="93"/>
        <v>0</v>
      </c>
      <c r="CB26" s="98">
        <f t="shared" si="23"/>
        <v>0</v>
      </c>
      <c r="CC26" s="98">
        <f t="shared" si="94"/>
        <v>0</v>
      </c>
      <c r="CD26" s="98">
        <f t="shared" si="95"/>
        <v>0</v>
      </c>
      <c r="CE26" s="98">
        <f t="shared" si="24"/>
        <v>0</v>
      </c>
      <c r="CF26" s="98">
        <f t="shared" si="96"/>
        <v>0</v>
      </c>
      <c r="CG26" s="98">
        <f t="shared" si="97"/>
        <v>0</v>
      </c>
      <c r="CH26" s="98">
        <f t="shared" si="25"/>
        <v>0</v>
      </c>
      <c r="CI26" s="98">
        <f t="shared" si="98"/>
        <v>0</v>
      </c>
      <c r="CJ26" s="98">
        <f t="shared" si="99"/>
        <v>0</v>
      </c>
      <c r="CK26" s="98">
        <f t="shared" si="26"/>
        <v>0</v>
      </c>
      <c r="CL26" s="98">
        <f t="shared" si="100"/>
        <v>0</v>
      </c>
      <c r="CM26" s="98">
        <f t="shared" si="101"/>
        <v>0</v>
      </c>
      <c r="CN26" s="98">
        <f t="shared" si="27"/>
        <v>0</v>
      </c>
      <c r="CO26" s="98">
        <f t="shared" si="102"/>
        <v>0</v>
      </c>
      <c r="CP26" s="98">
        <f t="shared" si="103"/>
        <v>0</v>
      </c>
      <c r="CQ26" s="98">
        <f t="shared" si="28"/>
        <v>0</v>
      </c>
      <c r="CR26" s="98">
        <f t="shared" si="104"/>
        <v>0</v>
      </c>
      <c r="CS26" s="98">
        <f t="shared" si="105"/>
        <v>0</v>
      </c>
      <c r="CT26" s="98">
        <f t="shared" si="29"/>
        <v>0</v>
      </c>
      <c r="CU26" s="98">
        <f t="shared" si="106"/>
        <v>0</v>
      </c>
      <c r="CV26" s="98">
        <f t="shared" si="123"/>
        <v>0</v>
      </c>
      <c r="CW26" s="98">
        <f t="shared" si="30"/>
        <v>0</v>
      </c>
      <c r="CX26" s="98">
        <f t="shared" si="107"/>
        <v>0</v>
      </c>
      <c r="CY26" s="98">
        <f t="shared" si="124"/>
        <v>0</v>
      </c>
      <c r="CZ26" s="98">
        <f t="shared" si="31"/>
        <v>0</v>
      </c>
      <c r="DA26" s="98">
        <f t="shared" si="108"/>
        <v>0</v>
      </c>
      <c r="DB26" s="98">
        <f t="shared" si="125"/>
        <v>0</v>
      </c>
      <c r="DC26" s="98">
        <f t="shared" si="32"/>
        <v>0</v>
      </c>
      <c r="DD26" s="98">
        <f t="shared" si="109"/>
        <v>0</v>
      </c>
      <c r="DE26" s="98">
        <f t="shared" si="126"/>
        <v>0</v>
      </c>
      <c r="DF26" s="98">
        <f t="shared" si="33"/>
        <v>0</v>
      </c>
      <c r="DG26" s="98">
        <f t="shared" si="110"/>
        <v>0</v>
      </c>
      <c r="DH26" s="98">
        <f t="shared" si="127"/>
        <v>0</v>
      </c>
      <c r="DI26" s="98">
        <f t="shared" si="34"/>
        <v>0</v>
      </c>
      <c r="DJ26" s="98">
        <f t="shared" si="111"/>
        <v>0</v>
      </c>
      <c r="DK26" s="98">
        <f t="shared" si="128"/>
        <v>0</v>
      </c>
      <c r="DL26" s="98">
        <f t="shared" si="35"/>
        <v>0</v>
      </c>
      <c r="DM26" s="98">
        <f t="shared" si="112"/>
        <v>0</v>
      </c>
      <c r="DN26" s="98">
        <f t="shared" si="129"/>
        <v>0</v>
      </c>
      <c r="DO26" s="98">
        <f t="shared" si="36"/>
        <v>0</v>
      </c>
      <c r="DP26" s="98">
        <f t="shared" si="113"/>
        <v>0</v>
      </c>
      <c r="DQ26" s="98">
        <f t="shared" si="130"/>
        <v>0</v>
      </c>
      <c r="DR26" s="98">
        <f t="shared" si="37"/>
        <v>0</v>
      </c>
      <c r="DS26" s="98">
        <f t="shared" si="114"/>
        <v>0</v>
      </c>
      <c r="DT26" s="98">
        <f t="shared" si="131"/>
        <v>0</v>
      </c>
      <c r="DU26" s="98">
        <f t="shared" si="38"/>
        <v>0</v>
      </c>
      <c r="DV26" s="98">
        <f t="shared" si="115"/>
        <v>0</v>
      </c>
      <c r="DW26" s="98">
        <f t="shared" si="132"/>
        <v>0</v>
      </c>
      <c r="DX26" s="98">
        <f t="shared" si="39"/>
        <v>0</v>
      </c>
      <c r="DY26" s="98">
        <f t="shared" si="116"/>
        <v>0</v>
      </c>
      <c r="DZ26" s="98">
        <f t="shared" si="133"/>
        <v>0</v>
      </c>
      <c r="EA26" s="98">
        <f t="shared" si="40"/>
        <v>0</v>
      </c>
      <c r="EB26" s="98">
        <f t="shared" si="117"/>
        <v>0</v>
      </c>
      <c r="EC26" s="98">
        <f t="shared" si="134"/>
        <v>0</v>
      </c>
      <c r="ED26" s="98">
        <f t="shared" si="41"/>
        <v>0</v>
      </c>
      <c r="EE26" s="98">
        <f t="shared" si="118"/>
        <v>0</v>
      </c>
      <c r="EF26" s="98">
        <f t="shared" si="135"/>
        <v>0</v>
      </c>
      <c r="EG26" s="98">
        <f t="shared" si="42"/>
        <v>0</v>
      </c>
      <c r="EH26" s="98">
        <f t="shared" si="119"/>
        <v>0</v>
      </c>
      <c r="EI26" s="98">
        <f t="shared" si="136"/>
        <v>0</v>
      </c>
      <c r="EJ26" s="98">
        <f t="shared" si="43"/>
        <v>0</v>
      </c>
      <c r="EK26" s="98">
        <f t="shared" si="120"/>
        <v>0</v>
      </c>
      <c r="EL26" s="98">
        <f t="shared" si="137"/>
        <v>0</v>
      </c>
      <c r="EM26" s="98">
        <f t="shared" si="44"/>
        <v>0</v>
      </c>
      <c r="EN26" s="98">
        <f t="shared" si="121"/>
        <v>0</v>
      </c>
      <c r="EO26" s="98">
        <f t="shared" si="138"/>
        <v>0</v>
      </c>
      <c r="EP26" s="98">
        <f t="shared" si="45"/>
        <v>0</v>
      </c>
      <c r="EQ26" s="98">
        <f t="shared" si="122"/>
        <v>0</v>
      </c>
    </row>
    <row r="27" spans="1:147">
      <c r="A27" s="97">
        <v>6</v>
      </c>
      <c r="B27" s="97">
        <f>IF(B26=0,0,IF(IF(DATA!$D$19&gt;B26,B26+1,0)&lt;DATA!$C$19,0,B26+1))</f>
        <v>0</v>
      </c>
      <c r="C27" s="97">
        <f t="shared" si="0"/>
        <v>0</v>
      </c>
      <c r="D27" s="97">
        <f t="shared" si="46"/>
        <v>6</v>
      </c>
      <c r="E27" s="97">
        <f t="shared" si="47"/>
        <v>10006</v>
      </c>
      <c r="H27" s="97">
        <v>6</v>
      </c>
      <c r="I27" s="97">
        <f t="shared" si="48"/>
        <v>71</v>
      </c>
      <c r="J27" s="97">
        <f>IF(I27=0,0,MIN(IF(I27&lt;$C$776,J26+DATA!B93,0),$C$776))</f>
        <v>84</v>
      </c>
      <c r="M27" s="98">
        <f t="shared" si="49"/>
        <v>6</v>
      </c>
      <c r="N27" s="98">
        <f t="shared" si="1"/>
        <v>10006</v>
      </c>
      <c r="O27" s="98">
        <f t="shared" si="50"/>
        <v>1</v>
      </c>
      <c r="P27" s="98">
        <f t="shared" si="51"/>
        <v>20</v>
      </c>
      <c r="Q27" s="98">
        <f t="shared" si="2"/>
        <v>10020</v>
      </c>
      <c r="R27" s="98">
        <f t="shared" si="52"/>
        <v>1</v>
      </c>
      <c r="S27" s="98">
        <f t="shared" si="53"/>
        <v>34</v>
      </c>
      <c r="T27" s="98">
        <f t="shared" si="3"/>
        <v>10034</v>
      </c>
      <c r="U27" s="98">
        <f t="shared" si="54"/>
        <v>1</v>
      </c>
      <c r="V27" s="98">
        <f t="shared" si="55"/>
        <v>48</v>
      </c>
      <c r="W27" s="98">
        <f t="shared" si="4"/>
        <v>10048</v>
      </c>
      <c r="X27" s="98">
        <f t="shared" si="56"/>
        <v>1</v>
      </c>
      <c r="Y27" s="98">
        <f t="shared" si="57"/>
        <v>62</v>
      </c>
      <c r="Z27" s="98">
        <f t="shared" si="5"/>
        <v>10062</v>
      </c>
      <c r="AA27" s="98">
        <f t="shared" si="58"/>
        <v>1</v>
      </c>
      <c r="AB27" s="98">
        <f t="shared" si="59"/>
        <v>76</v>
      </c>
      <c r="AC27" s="98">
        <f t="shared" si="6"/>
        <v>10401</v>
      </c>
      <c r="AD27" s="98">
        <f t="shared" si="60"/>
        <v>326</v>
      </c>
      <c r="AE27" s="98">
        <f t="shared" si="61"/>
        <v>90</v>
      </c>
      <c r="AF27" s="98">
        <f t="shared" si="7"/>
        <v>10415</v>
      </c>
      <c r="AG27" s="98">
        <f t="shared" si="62"/>
        <v>1</v>
      </c>
      <c r="AH27" s="98">
        <f t="shared" si="63"/>
        <v>104</v>
      </c>
      <c r="AI27" s="98">
        <f t="shared" si="8"/>
        <v>10429</v>
      </c>
      <c r="AJ27" s="98">
        <f t="shared" si="64"/>
        <v>1</v>
      </c>
      <c r="AK27" s="98">
        <f t="shared" si="65"/>
        <v>117</v>
      </c>
      <c r="AL27" s="98">
        <f t="shared" si="9"/>
        <v>10442</v>
      </c>
      <c r="AM27" s="98">
        <f t="shared" si="66"/>
        <v>1</v>
      </c>
      <c r="AN27" s="98">
        <f t="shared" si="67"/>
        <v>130</v>
      </c>
      <c r="AO27" s="98">
        <f t="shared" si="10"/>
        <v>10455</v>
      </c>
      <c r="AP27" s="98">
        <f t="shared" si="68"/>
        <v>1</v>
      </c>
      <c r="AQ27" s="98">
        <f t="shared" si="69"/>
        <v>143</v>
      </c>
      <c r="AR27" s="98">
        <f t="shared" si="11"/>
        <v>10468</v>
      </c>
      <c r="AS27" s="98">
        <f t="shared" si="70"/>
        <v>1</v>
      </c>
      <c r="AT27" s="98">
        <f t="shared" si="71"/>
        <v>0</v>
      </c>
      <c r="AU27" s="98">
        <f t="shared" si="12"/>
        <v>0</v>
      </c>
      <c r="AV27" s="98">
        <f t="shared" si="72"/>
        <v>0</v>
      </c>
      <c r="AW27" s="98">
        <f t="shared" si="73"/>
        <v>0</v>
      </c>
      <c r="AX27" s="98">
        <f t="shared" si="13"/>
        <v>0</v>
      </c>
      <c r="AY27" s="98">
        <f t="shared" si="74"/>
        <v>0</v>
      </c>
      <c r="AZ27" s="98">
        <f t="shared" si="75"/>
        <v>0</v>
      </c>
      <c r="BA27" s="98">
        <f t="shared" si="14"/>
        <v>0</v>
      </c>
      <c r="BB27" s="98">
        <f t="shared" si="76"/>
        <v>0</v>
      </c>
      <c r="BC27" s="98">
        <f t="shared" si="77"/>
        <v>0</v>
      </c>
      <c r="BD27" s="98">
        <f t="shared" si="15"/>
        <v>0</v>
      </c>
      <c r="BE27" s="98">
        <f t="shared" si="78"/>
        <v>0</v>
      </c>
      <c r="BF27" s="98">
        <f t="shared" si="79"/>
        <v>0</v>
      </c>
      <c r="BG27" s="98">
        <f t="shared" si="16"/>
        <v>0</v>
      </c>
      <c r="BH27" s="98">
        <f t="shared" si="80"/>
        <v>0</v>
      </c>
      <c r="BI27" s="98">
        <f t="shared" si="81"/>
        <v>0</v>
      </c>
      <c r="BJ27" s="98">
        <f t="shared" si="17"/>
        <v>0</v>
      </c>
      <c r="BK27" s="98">
        <f t="shared" si="82"/>
        <v>0</v>
      </c>
      <c r="BL27" s="98">
        <f t="shared" si="83"/>
        <v>0</v>
      </c>
      <c r="BM27" s="98">
        <f t="shared" si="18"/>
        <v>0</v>
      </c>
      <c r="BN27" s="98">
        <f t="shared" si="84"/>
        <v>0</v>
      </c>
      <c r="BO27" s="98">
        <f t="shared" si="85"/>
        <v>0</v>
      </c>
      <c r="BP27" s="98">
        <f t="shared" si="19"/>
        <v>0</v>
      </c>
      <c r="BQ27" s="98">
        <f t="shared" si="86"/>
        <v>0</v>
      </c>
      <c r="BR27" s="98">
        <f t="shared" si="87"/>
        <v>0</v>
      </c>
      <c r="BS27" s="98">
        <f t="shared" si="20"/>
        <v>0</v>
      </c>
      <c r="BT27" s="98">
        <f t="shared" si="88"/>
        <v>0</v>
      </c>
      <c r="BU27" s="98">
        <f t="shared" si="89"/>
        <v>0</v>
      </c>
      <c r="BV27" s="98">
        <f t="shared" si="21"/>
        <v>0</v>
      </c>
      <c r="BW27" s="98">
        <f t="shared" si="90"/>
        <v>0</v>
      </c>
      <c r="BX27" s="98">
        <f t="shared" si="91"/>
        <v>0</v>
      </c>
      <c r="BY27" s="98">
        <f t="shared" si="22"/>
        <v>0</v>
      </c>
      <c r="BZ27" s="98">
        <f t="shared" si="92"/>
        <v>0</v>
      </c>
      <c r="CA27" s="98">
        <f t="shared" si="93"/>
        <v>0</v>
      </c>
      <c r="CB27" s="98">
        <f t="shared" si="23"/>
        <v>0</v>
      </c>
      <c r="CC27" s="98">
        <f t="shared" si="94"/>
        <v>0</v>
      </c>
      <c r="CD27" s="98">
        <f t="shared" si="95"/>
        <v>0</v>
      </c>
      <c r="CE27" s="98">
        <f t="shared" si="24"/>
        <v>0</v>
      </c>
      <c r="CF27" s="98">
        <f t="shared" si="96"/>
        <v>0</v>
      </c>
      <c r="CG27" s="98">
        <f t="shared" si="97"/>
        <v>0</v>
      </c>
      <c r="CH27" s="98">
        <f t="shared" si="25"/>
        <v>0</v>
      </c>
      <c r="CI27" s="98">
        <f t="shared" si="98"/>
        <v>0</v>
      </c>
      <c r="CJ27" s="98">
        <f t="shared" si="99"/>
        <v>0</v>
      </c>
      <c r="CK27" s="98">
        <f t="shared" si="26"/>
        <v>0</v>
      </c>
      <c r="CL27" s="98">
        <f t="shared" si="100"/>
        <v>0</v>
      </c>
      <c r="CM27" s="98">
        <f t="shared" si="101"/>
        <v>0</v>
      </c>
      <c r="CN27" s="98">
        <f t="shared" si="27"/>
        <v>0</v>
      </c>
      <c r="CO27" s="98">
        <f t="shared" si="102"/>
        <v>0</v>
      </c>
      <c r="CP27" s="98">
        <f t="shared" si="103"/>
        <v>0</v>
      </c>
      <c r="CQ27" s="98">
        <f t="shared" si="28"/>
        <v>0</v>
      </c>
      <c r="CR27" s="98">
        <f t="shared" si="104"/>
        <v>0</v>
      </c>
      <c r="CS27" s="98">
        <f t="shared" si="105"/>
        <v>0</v>
      </c>
      <c r="CT27" s="98">
        <f t="shared" si="29"/>
        <v>0</v>
      </c>
      <c r="CU27" s="98">
        <f t="shared" si="106"/>
        <v>0</v>
      </c>
      <c r="CV27" s="98">
        <f t="shared" si="123"/>
        <v>0</v>
      </c>
      <c r="CW27" s="98">
        <f t="shared" si="30"/>
        <v>0</v>
      </c>
      <c r="CX27" s="98">
        <f t="shared" si="107"/>
        <v>0</v>
      </c>
      <c r="CY27" s="98">
        <f t="shared" si="124"/>
        <v>0</v>
      </c>
      <c r="CZ27" s="98">
        <f t="shared" si="31"/>
        <v>0</v>
      </c>
      <c r="DA27" s="98">
        <f t="shared" si="108"/>
        <v>0</v>
      </c>
      <c r="DB27" s="98">
        <f t="shared" si="125"/>
        <v>0</v>
      </c>
      <c r="DC27" s="98">
        <f t="shared" si="32"/>
        <v>0</v>
      </c>
      <c r="DD27" s="98">
        <f t="shared" si="109"/>
        <v>0</v>
      </c>
      <c r="DE27" s="98">
        <f t="shared" si="126"/>
        <v>0</v>
      </c>
      <c r="DF27" s="98">
        <f t="shared" si="33"/>
        <v>0</v>
      </c>
      <c r="DG27" s="98">
        <f t="shared" si="110"/>
        <v>0</v>
      </c>
      <c r="DH27" s="98">
        <f t="shared" si="127"/>
        <v>0</v>
      </c>
      <c r="DI27" s="98">
        <f t="shared" si="34"/>
        <v>0</v>
      </c>
      <c r="DJ27" s="98">
        <f t="shared" si="111"/>
        <v>0</v>
      </c>
      <c r="DK27" s="98">
        <f t="shared" si="128"/>
        <v>0</v>
      </c>
      <c r="DL27" s="98">
        <f t="shared" si="35"/>
        <v>0</v>
      </c>
      <c r="DM27" s="98">
        <f t="shared" si="112"/>
        <v>0</v>
      </c>
      <c r="DN27" s="98">
        <f t="shared" si="129"/>
        <v>0</v>
      </c>
      <c r="DO27" s="98">
        <f t="shared" si="36"/>
        <v>0</v>
      </c>
      <c r="DP27" s="98">
        <f t="shared" si="113"/>
        <v>0</v>
      </c>
      <c r="DQ27" s="98">
        <f t="shared" si="130"/>
        <v>0</v>
      </c>
      <c r="DR27" s="98">
        <f t="shared" si="37"/>
        <v>0</v>
      </c>
      <c r="DS27" s="98">
        <f t="shared" si="114"/>
        <v>0</v>
      </c>
      <c r="DT27" s="98">
        <f t="shared" si="131"/>
        <v>0</v>
      </c>
      <c r="DU27" s="98">
        <f t="shared" si="38"/>
        <v>0</v>
      </c>
      <c r="DV27" s="98">
        <f t="shared" si="115"/>
        <v>0</v>
      </c>
      <c r="DW27" s="98">
        <f t="shared" si="132"/>
        <v>0</v>
      </c>
      <c r="DX27" s="98">
        <f t="shared" si="39"/>
        <v>0</v>
      </c>
      <c r="DY27" s="98">
        <f t="shared" si="116"/>
        <v>0</v>
      </c>
      <c r="DZ27" s="98">
        <f t="shared" si="133"/>
        <v>0</v>
      </c>
      <c r="EA27" s="98">
        <f t="shared" si="40"/>
        <v>0</v>
      </c>
      <c r="EB27" s="98">
        <f t="shared" si="117"/>
        <v>0</v>
      </c>
      <c r="EC27" s="98">
        <f t="shared" si="134"/>
        <v>0</v>
      </c>
      <c r="ED27" s="98">
        <f t="shared" si="41"/>
        <v>0</v>
      </c>
      <c r="EE27" s="98">
        <f t="shared" si="118"/>
        <v>0</v>
      </c>
      <c r="EF27" s="98">
        <f t="shared" si="135"/>
        <v>0</v>
      </c>
      <c r="EG27" s="98">
        <f t="shared" si="42"/>
        <v>0</v>
      </c>
      <c r="EH27" s="98">
        <f t="shared" si="119"/>
        <v>0</v>
      </c>
      <c r="EI27" s="98">
        <f t="shared" si="136"/>
        <v>0</v>
      </c>
      <c r="EJ27" s="98">
        <f t="shared" si="43"/>
        <v>0</v>
      </c>
      <c r="EK27" s="98">
        <f t="shared" si="120"/>
        <v>0</v>
      </c>
      <c r="EL27" s="98">
        <f t="shared" si="137"/>
        <v>0</v>
      </c>
      <c r="EM27" s="98">
        <f t="shared" si="44"/>
        <v>0</v>
      </c>
      <c r="EN27" s="98">
        <f t="shared" si="121"/>
        <v>0</v>
      </c>
      <c r="EO27" s="98">
        <f t="shared" si="138"/>
        <v>0</v>
      </c>
      <c r="EP27" s="98">
        <f t="shared" si="45"/>
        <v>0</v>
      </c>
      <c r="EQ27" s="98">
        <f t="shared" si="122"/>
        <v>0</v>
      </c>
    </row>
    <row r="28" spans="1:147">
      <c r="A28" s="97">
        <v>7</v>
      </c>
      <c r="B28" s="97">
        <f>IF(B27=0,0,IF(IF(DATA!$D$19&gt;B27,B27+1,0)&lt;DATA!$C$19,0,B27+1))</f>
        <v>0</v>
      </c>
      <c r="C28" s="97">
        <f t="shared" si="0"/>
        <v>0</v>
      </c>
      <c r="D28" s="97">
        <f t="shared" si="46"/>
        <v>7</v>
      </c>
      <c r="E28" s="97">
        <f t="shared" si="47"/>
        <v>10007</v>
      </c>
      <c r="H28" s="97">
        <v>7</v>
      </c>
      <c r="I28" s="97">
        <f t="shared" si="48"/>
        <v>85</v>
      </c>
      <c r="J28" s="97">
        <f>IF(I28=0,0,MIN(IF(I28&lt;$C$776,J27+DATA!B94,0),$C$776))</f>
        <v>98</v>
      </c>
      <c r="M28" s="98">
        <f t="shared" si="49"/>
        <v>7</v>
      </c>
      <c r="N28" s="98">
        <f t="shared" si="1"/>
        <v>10007</v>
      </c>
      <c r="O28" s="98">
        <f t="shared" si="50"/>
        <v>1</v>
      </c>
      <c r="P28" s="98">
        <f t="shared" si="51"/>
        <v>21</v>
      </c>
      <c r="Q28" s="98">
        <f t="shared" si="2"/>
        <v>10021</v>
      </c>
      <c r="R28" s="98">
        <f t="shared" si="52"/>
        <v>1</v>
      </c>
      <c r="S28" s="98">
        <f t="shared" si="53"/>
        <v>35</v>
      </c>
      <c r="T28" s="98">
        <f t="shared" si="3"/>
        <v>10035</v>
      </c>
      <c r="U28" s="98">
        <f t="shared" si="54"/>
        <v>1</v>
      </c>
      <c r="V28" s="98">
        <f t="shared" si="55"/>
        <v>49</v>
      </c>
      <c r="W28" s="98">
        <f t="shared" si="4"/>
        <v>10049</v>
      </c>
      <c r="X28" s="98">
        <f t="shared" si="56"/>
        <v>1</v>
      </c>
      <c r="Y28" s="98">
        <f t="shared" si="57"/>
        <v>63</v>
      </c>
      <c r="Z28" s="98">
        <f t="shared" si="5"/>
        <v>10063</v>
      </c>
      <c r="AA28" s="98">
        <f t="shared" si="58"/>
        <v>1</v>
      </c>
      <c r="AB28" s="98">
        <f t="shared" si="59"/>
        <v>77</v>
      </c>
      <c r="AC28" s="98">
        <f t="shared" si="6"/>
        <v>10402</v>
      </c>
      <c r="AD28" s="98">
        <f t="shared" si="60"/>
        <v>1</v>
      </c>
      <c r="AE28" s="98">
        <f t="shared" si="61"/>
        <v>91</v>
      </c>
      <c r="AF28" s="98">
        <f t="shared" si="7"/>
        <v>10416</v>
      </c>
      <c r="AG28" s="98">
        <f t="shared" si="62"/>
        <v>1</v>
      </c>
      <c r="AH28" s="98">
        <f t="shared" si="63"/>
        <v>105</v>
      </c>
      <c r="AI28" s="98">
        <f t="shared" si="8"/>
        <v>10430</v>
      </c>
      <c r="AJ28" s="98">
        <f t="shared" si="64"/>
        <v>1</v>
      </c>
      <c r="AK28" s="98">
        <f t="shared" si="65"/>
        <v>118</v>
      </c>
      <c r="AL28" s="98">
        <f t="shared" si="9"/>
        <v>10443</v>
      </c>
      <c r="AM28" s="98">
        <f t="shared" si="66"/>
        <v>1</v>
      </c>
      <c r="AN28" s="98">
        <f t="shared" si="67"/>
        <v>131</v>
      </c>
      <c r="AO28" s="98">
        <f t="shared" si="10"/>
        <v>10456</v>
      </c>
      <c r="AP28" s="98">
        <f t="shared" si="68"/>
        <v>1</v>
      </c>
      <c r="AQ28" s="98">
        <f t="shared" si="69"/>
        <v>144</v>
      </c>
      <c r="AR28" s="98">
        <f t="shared" si="11"/>
        <v>10469</v>
      </c>
      <c r="AS28" s="98">
        <f t="shared" si="70"/>
        <v>1</v>
      </c>
      <c r="AT28" s="98">
        <f t="shared" si="71"/>
        <v>0</v>
      </c>
      <c r="AU28" s="98">
        <f t="shared" si="12"/>
        <v>0</v>
      </c>
      <c r="AV28" s="98">
        <f t="shared" si="72"/>
        <v>0</v>
      </c>
      <c r="AW28" s="98">
        <f t="shared" si="73"/>
        <v>0</v>
      </c>
      <c r="AX28" s="98">
        <f t="shared" si="13"/>
        <v>0</v>
      </c>
      <c r="AY28" s="98">
        <f t="shared" si="74"/>
        <v>0</v>
      </c>
      <c r="AZ28" s="98">
        <f t="shared" si="75"/>
        <v>0</v>
      </c>
      <c r="BA28" s="98">
        <f t="shared" si="14"/>
        <v>0</v>
      </c>
      <c r="BB28" s="98">
        <f t="shared" si="76"/>
        <v>0</v>
      </c>
      <c r="BC28" s="98">
        <f t="shared" si="77"/>
        <v>0</v>
      </c>
      <c r="BD28" s="98">
        <f t="shared" si="15"/>
        <v>0</v>
      </c>
      <c r="BE28" s="98">
        <f t="shared" si="78"/>
        <v>0</v>
      </c>
      <c r="BF28" s="98">
        <f t="shared" si="79"/>
        <v>0</v>
      </c>
      <c r="BG28" s="98">
        <f t="shared" si="16"/>
        <v>0</v>
      </c>
      <c r="BH28" s="98">
        <f t="shared" si="80"/>
        <v>0</v>
      </c>
      <c r="BI28" s="98">
        <f t="shared" si="81"/>
        <v>0</v>
      </c>
      <c r="BJ28" s="98">
        <f t="shared" si="17"/>
        <v>0</v>
      </c>
      <c r="BK28" s="98">
        <f t="shared" si="82"/>
        <v>0</v>
      </c>
      <c r="BL28" s="98">
        <f t="shared" si="83"/>
        <v>0</v>
      </c>
      <c r="BM28" s="98">
        <f t="shared" si="18"/>
        <v>0</v>
      </c>
      <c r="BN28" s="98">
        <f t="shared" si="84"/>
        <v>0</v>
      </c>
      <c r="BO28" s="98">
        <f t="shared" si="85"/>
        <v>0</v>
      </c>
      <c r="BP28" s="98">
        <f t="shared" si="19"/>
        <v>0</v>
      </c>
      <c r="BQ28" s="98">
        <f t="shared" si="86"/>
        <v>0</v>
      </c>
      <c r="BR28" s="98">
        <f t="shared" si="87"/>
        <v>0</v>
      </c>
      <c r="BS28" s="98">
        <f t="shared" si="20"/>
        <v>0</v>
      </c>
      <c r="BT28" s="98">
        <f t="shared" si="88"/>
        <v>0</v>
      </c>
      <c r="BU28" s="98">
        <f t="shared" si="89"/>
        <v>0</v>
      </c>
      <c r="BV28" s="98">
        <f t="shared" si="21"/>
        <v>0</v>
      </c>
      <c r="BW28" s="98">
        <f t="shared" si="90"/>
        <v>0</v>
      </c>
      <c r="BX28" s="98">
        <f t="shared" si="91"/>
        <v>0</v>
      </c>
      <c r="BY28" s="98">
        <f t="shared" si="22"/>
        <v>0</v>
      </c>
      <c r="BZ28" s="98">
        <f t="shared" si="92"/>
        <v>0</v>
      </c>
      <c r="CA28" s="98">
        <f t="shared" si="93"/>
        <v>0</v>
      </c>
      <c r="CB28" s="98">
        <f t="shared" si="23"/>
        <v>0</v>
      </c>
      <c r="CC28" s="98">
        <f t="shared" si="94"/>
        <v>0</v>
      </c>
      <c r="CD28" s="98">
        <f t="shared" si="95"/>
        <v>0</v>
      </c>
      <c r="CE28" s="98">
        <f t="shared" si="24"/>
        <v>0</v>
      </c>
      <c r="CF28" s="98">
        <f t="shared" si="96"/>
        <v>0</v>
      </c>
      <c r="CG28" s="98">
        <f t="shared" si="97"/>
        <v>0</v>
      </c>
      <c r="CH28" s="98">
        <f t="shared" si="25"/>
        <v>0</v>
      </c>
      <c r="CI28" s="98">
        <f t="shared" si="98"/>
        <v>0</v>
      </c>
      <c r="CJ28" s="98">
        <f t="shared" si="99"/>
        <v>0</v>
      </c>
      <c r="CK28" s="98">
        <f t="shared" si="26"/>
        <v>0</v>
      </c>
      <c r="CL28" s="98">
        <f t="shared" si="100"/>
        <v>0</v>
      </c>
      <c r="CM28" s="98">
        <f t="shared" si="101"/>
        <v>0</v>
      </c>
      <c r="CN28" s="98">
        <f t="shared" si="27"/>
        <v>0</v>
      </c>
      <c r="CO28" s="98">
        <f t="shared" si="102"/>
        <v>0</v>
      </c>
      <c r="CP28" s="98">
        <f t="shared" si="103"/>
        <v>0</v>
      </c>
      <c r="CQ28" s="98">
        <f t="shared" si="28"/>
        <v>0</v>
      </c>
      <c r="CR28" s="98">
        <f t="shared" si="104"/>
        <v>0</v>
      </c>
      <c r="CS28" s="98">
        <f t="shared" si="105"/>
        <v>0</v>
      </c>
      <c r="CT28" s="98">
        <f t="shared" si="29"/>
        <v>0</v>
      </c>
      <c r="CU28" s="98">
        <f t="shared" si="106"/>
        <v>0</v>
      </c>
      <c r="CV28" s="98">
        <f t="shared" si="123"/>
        <v>0</v>
      </c>
      <c r="CW28" s="98">
        <f t="shared" si="30"/>
        <v>0</v>
      </c>
      <c r="CX28" s="98">
        <f t="shared" si="107"/>
        <v>0</v>
      </c>
      <c r="CY28" s="98">
        <f t="shared" si="124"/>
        <v>0</v>
      </c>
      <c r="CZ28" s="98">
        <f t="shared" si="31"/>
        <v>0</v>
      </c>
      <c r="DA28" s="98">
        <f t="shared" si="108"/>
        <v>0</v>
      </c>
      <c r="DB28" s="98">
        <f t="shared" si="125"/>
        <v>0</v>
      </c>
      <c r="DC28" s="98">
        <f t="shared" si="32"/>
        <v>0</v>
      </c>
      <c r="DD28" s="98">
        <f t="shared" si="109"/>
        <v>0</v>
      </c>
      <c r="DE28" s="98">
        <f t="shared" si="126"/>
        <v>0</v>
      </c>
      <c r="DF28" s="98">
        <f t="shared" si="33"/>
        <v>0</v>
      </c>
      <c r="DG28" s="98">
        <f t="shared" si="110"/>
        <v>0</v>
      </c>
      <c r="DH28" s="98">
        <f t="shared" si="127"/>
        <v>0</v>
      </c>
      <c r="DI28" s="98">
        <f t="shared" si="34"/>
        <v>0</v>
      </c>
      <c r="DJ28" s="98">
        <f t="shared" si="111"/>
        <v>0</v>
      </c>
      <c r="DK28" s="98">
        <f t="shared" si="128"/>
        <v>0</v>
      </c>
      <c r="DL28" s="98">
        <f t="shared" si="35"/>
        <v>0</v>
      </c>
      <c r="DM28" s="98">
        <f t="shared" si="112"/>
        <v>0</v>
      </c>
      <c r="DN28" s="98">
        <f t="shared" si="129"/>
        <v>0</v>
      </c>
      <c r="DO28" s="98">
        <f t="shared" si="36"/>
        <v>0</v>
      </c>
      <c r="DP28" s="98">
        <f t="shared" si="113"/>
        <v>0</v>
      </c>
      <c r="DQ28" s="98">
        <f t="shared" si="130"/>
        <v>0</v>
      </c>
      <c r="DR28" s="98">
        <f t="shared" si="37"/>
        <v>0</v>
      </c>
      <c r="DS28" s="98">
        <f t="shared" si="114"/>
        <v>0</v>
      </c>
      <c r="DT28" s="98">
        <f t="shared" si="131"/>
        <v>0</v>
      </c>
      <c r="DU28" s="98">
        <f t="shared" si="38"/>
        <v>0</v>
      </c>
      <c r="DV28" s="98">
        <f t="shared" si="115"/>
        <v>0</v>
      </c>
      <c r="DW28" s="98">
        <f t="shared" si="132"/>
        <v>0</v>
      </c>
      <c r="DX28" s="98">
        <f t="shared" si="39"/>
        <v>0</v>
      </c>
      <c r="DY28" s="98">
        <f t="shared" si="116"/>
        <v>0</v>
      </c>
      <c r="DZ28" s="98">
        <f t="shared" si="133"/>
        <v>0</v>
      </c>
      <c r="EA28" s="98">
        <f t="shared" si="40"/>
        <v>0</v>
      </c>
      <c r="EB28" s="98">
        <f t="shared" si="117"/>
        <v>0</v>
      </c>
      <c r="EC28" s="98">
        <f t="shared" si="134"/>
        <v>0</v>
      </c>
      <c r="ED28" s="98">
        <f t="shared" si="41"/>
        <v>0</v>
      </c>
      <c r="EE28" s="98">
        <f t="shared" si="118"/>
        <v>0</v>
      </c>
      <c r="EF28" s="98">
        <f t="shared" si="135"/>
        <v>0</v>
      </c>
      <c r="EG28" s="98">
        <f t="shared" si="42"/>
        <v>0</v>
      </c>
      <c r="EH28" s="98">
        <f t="shared" si="119"/>
        <v>0</v>
      </c>
      <c r="EI28" s="98">
        <f t="shared" si="136"/>
        <v>0</v>
      </c>
      <c r="EJ28" s="98">
        <f t="shared" si="43"/>
        <v>0</v>
      </c>
      <c r="EK28" s="98">
        <f t="shared" si="120"/>
        <v>0</v>
      </c>
      <c r="EL28" s="98">
        <f t="shared" si="137"/>
        <v>0</v>
      </c>
      <c r="EM28" s="98">
        <f t="shared" si="44"/>
        <v>0</v>
      </c>
      <c r="EN28" s="98">
        <f t="shared" si="121"/>
        <v>0</v>
      </c>
      <c r="EO28" s="98">
        <f t="shared" si="138"/>
        <v>0</v>
      </c>
      <c r="EP28" s="98">
        <f t="shared" si="45"/>
        <v>0</v>
      </c>
      <c r="EQ28" s="98">
        <f t="shared" si="122"/>
        <v>0</v>
      </c>
    </row>
    <row r="29" spans="1:147">
      <c r="A29" s="97">
        <v>8</v>
      </c>
      <c r="B29" s="97">
        <f>IF(B28=0,0,IF(IF(DATA!$D$19&gt;B28,B28+1,0)&lt;DATA!$C$19,0,B28+1))</f>
        <v>0</v>
      </c>
      <c r="C29" s="97">
        <f t="shared" si="0"/>
        <v>0</v>
      </c>
      <c r="D29" s="97">
        <f t="shared" si="46"/>
        <v>8</v>
      </c>
      <c r="E29" s="97">
        <f t="shared" si="47"/>
        <v>10008</v>
      </c>
      <c r="H29" s="97">
        <v>8</v>
      </c>
      <c r="I29" s="97">
        <f t="shared" si="48"/>
        <v>99</v>
      </c>
      <c r="J29" s="97">
        <f>IF(I29=0,0,MIN(IF(I29&lt;$C$776,J28+DATA!B95,0),$C$776))</f>
        <v>111</v>
      </c>
      <c r="M29" s="98">
        <f t="shared" si="49"/>
        <v>8</v>
      </c>
      <c r="N29" s="98">
        <f t="shared" si="1"/>
        <v>10008</v>
      </c>
      <c r="O29" s="98">
        <f t="shared" si="50"/>
        <v>1</v>
      </c>
      <c r="P29" s="98">
        <f t="shared" si="51"/>
        <v>22</v>
      </c>
      <c r="Q29" s="98">
        <f t="shared" si="2"/>
        <v>10022</v>
      </c>
      <c r="R29" s="98">
        <f t="shared" si="52"/>
        <v>1</v>
      </c>
      <c r="S29" s="98">
        <f t="shared" si="53"/>
        <v>36</v>
      </c>
      <c r="T29" s="98">
        <f t="shared" si="3"/>
        <v>10036</v>
      </c>
      <c r="U29" s="98">
        <f t="shared" si="54"/>
        <v>1</v>
      </c>
      <c r="V29" s="98">
        <f t="shared" si="55"/>
        <v>50</v>
      </c>
      <c r="W29" s="98">
        <f t="shared" si="4"/>
        <v>10050</v>
      </c>
      <c r="X29" s="98">
        <f t="shared" si="56"/>
        <v>1</v>
      </c>
      <c r="Y29" s="98">
        <f t="shared" si="57"/>
        <v>64</v>
      </c>
      <c r="Z29" s="98">
        <f t="shared" si="5"/>
        <v>10064</v>
      </c>
      <c r="AA29" s="98">
        <f t="shared" si="58"/>
        <v>1</v>
      </c>
      <c r="AB29" s="98">
        <f t="shared" si="59"/>
        <v>78</v>
      </c>
      <c r="AC29" s="98">
        <f t="shared" si="6"/>
        <v>10403</v>
      </c>
      <c r="AD29" s="98">
        <f t="shared" si="60"/>
        <v>1</v>
      </c>
      <c r="AE29" s="98">
        <f t="shared" si="61"/>
        <v>92</v>
      </c>
      <c r="AF29" s="98">
        <f t="shared" si="7"/>
        <v>10417</v>
      </c>
      <c r="AG29" s="98">
        <f t="shared" si="62"/>
        <v>1</v>
      </c>
      <c r="AH29" s="98">
        <f t="shared" si="63"/>
        <v>106</v>
      </c>
      <c r="AI29" s="98">
        <f t="shared" si="8"/>
        <v>10431</v>
      </c>
      <c r="AJ29" s="98">
        <f t="shared" si="64"/>
        <v>1</v>
      </c>
      <c r="AK29" s="98">
        <f t="shared" si="65"/>
        <v>119</v>
      </c>
      <c r="AL29" s="98">
        <f t="shared" si="9"/>
        <v>10444</v>
      </c>
      <c r="AM29" s="98">
        <f t="shared" si="66"/>
        <v>1</v>
      </c>
      <c r="AN29" s="98">
        <f t="shared" si="67"/>
        <v>132</v>
      </c>
      <c r="AO29" s="98">
        <f t="shared" si="10"/>
        <v>10457</v>
      </c>
      <c r="AP29" s="98">
        <f t="shared" si="68"/>
        <v>1</v>
      </c>
      <c r="AQ29" s="98">
        <f t="shared" si="69"/>
        <v>145</v>
      </c>
      <c r="AR29" s="98">
        <f t="shared" si="11"/>
        <v>10470</v>
      </c>
      <c r="AS29" s="98">
        <f t="shared" si="70"/>
        <v>1</v>
      </c>
      <c r="AT29" s="98">
        <f t="shared" si="71"/>
        <v>0</v>
      </c>
      <c r="AU29" s="98">
        <f t="shared" si="12"/>
        <v>0</v>
      </c>
      <c r="AV29" s="98">
        <f t="shared" si="72"/>
        <v>0</v>
      </c>
      <c r="AW29" s="98">
        <f t="shared" si="73"/>
        <v>0</v>
      </c>
      <c r="AX29" s="98">
        <f t="shared" si="13"/>
        <v>0</v>
      </c>
      <c r="AY29" s="98">
        <f t="shared" si="74"/>
        <v>0</v>
      </c>
      <c r="AZ29" s="98">
        <f t="shared" si="75"/>
        <v>0</v>
      </c>
      <c r="BA29" s="98">
        <f t="shared" si="14"/>
        <v>0</v>
      </c>
      <c r="BB29" s="98">
        <f t="shared" si="76"/>
        <v>0</v>
      </c>
      <c r="BC29" s="98">
        <f t="shared" si="77"/>
        <v>0</v>
      </c>
      <c r="BD29" s="98">
        <f t="shared" si="15"/>
        <v>0</v>
      </c>
      <c r="BE29" s="98">
        <f t="shared" si="78"/>
        <v>0</v>
      </c>
      <c r="BF29" s="98">
        <f t="shared" si="79"/>
        <v>0</v>
      </c>
      <c r="BG29" s="98">
        <f t="shared" si="16"/>
        <v>0</v>
      </c>
      <c r="BH29" s="98">
        <f t="shared" si="80"/>
        <v>0</v>
      </c>
      <c r="BI29" s="98">
        <f t="shared" si="81"/>
        <v>0</v>
      </c>
      <c r="BJ29" s="98">
        <f t="shared" si="17"/>
        <v>0</v>
      </c>
      <c r="BK29" s="98">
        <f t="shared" si="82"/>
        <v>0</v>
      </c>
      <c r="BL29" s="98">
        <f t="shared" si="83"/>
        <v>0</v>
      </c>
      <c r="BM29" s="98">
        <f t="shared" si="18"/>
        <v>0</v>
      </c>
      <c r="BN29" s="98">
        <f t="shared" si="84"/>
        <v>0</v>
      </c>
      <c r="BO29" s="98">
        <f t="shared" si="85"/>
        <v>0</v>
      </c>
      <c r="BP29" s="98">
        <f t="shared" si="19"/>
        <v>0</v>
      </c>
      <c r="BQ29" s="98">
        <f t="shared" si="86"/>
        <v>0</v>
      </c>
      <c r="BR29" s="98">
        <f t="shared" si="87"/>
        <v>0</v>
      </c>
      <c r="BS29" s="98">
        <f t="shared" si="20"/>
        <v>0</v>
      </c>
      <c r="BT29" s="98">
        <f t="shared" si="88"/>
        <v>0</v>
      </c>
      <c r="BU29" s="98">
        <f t="shared" si="89"/>
        <v>0</v>
      </c>
      <c r="BV29" s="98">
        <f t="shared" si="21"/>
        <v>0</v>
      </c>
      <c r="BW29" s="98">
        <f t="shared" si="90"/>
        <v>0</v>
      </c>
      <c r="BX29" s="98">
        <f t="shared" si="91"/>
        <v>0</v>
      </c>
      <c r="BY29" s="98">
        <f t="shared" si="22"/>
        <v>0</v>
      </c>
      <c r="BZ29" s="98">
        <f t="shared" si="92"/>
        <v>0</v>
      </c>
      <c r="CA29" s="98">
        <f t="shared" si="93"/>
        <v>0</v>
      </c>
      <c r="CB29" s="98">
        <f t="shared" si="23"/>
        <v>0</v>
      </c>
      <c r="CC29" s="98">
        <f t="shared" si="94"/>
        <v>0</v>
      </c>
      <c r="CD29" s="98">
        <f t="shared" si="95"/>
        <v>0</v>
      </c>
      <c r="CE29" s="98">
        <f t="shared" si="24"/>
        <v>0</v>
      </c>
      <c r="CF29" s="98">
        <f t="shared" si="96"/>
        <v>0</v>
      </c>
      <c r="CG29" s="98">
        <f t="shared" si="97"/>
        <v>0</v>
      </c>
      <c r="CH29" s="98">
        <f t="shared" si="25"/>
        <v>0</v>
      </c>
      <c r="CI29" s="98">
        <f t="shared" si="98"/>
        <v>0</v>
      </c>
      <c r="CJ29" s="98">
        <f t="shared" si="99"/>
        <v>0</v>
      </c>
      <c r="CK29" s="98">
        <f t="shared" si="26"/>
        <v>0</v>
      </c>
      <c r="CL29" s="98">
        <f t="shared" si="100"/>
        <v>0</v>
      </c>
      <c r="CM29" s="98">
        <f t="shared" si="101"/>
        <v>0</v>
      </c>
      <c r="CN29" s="98">
        <f t="shared" si="27"/>
        <v>0</v>
      </c>
      <c r="CO29" s="98">
        <f t="shared" si="102"/>
        <v>0</v>
      </c>
      <c r="CP29" s="98">
        <f t="shared" si="103"/>
        <v>0</v>
      </c>
      <c r="CQ29" s="98">
        <f t="shared" si="28"/>
        <v>0</v>
      </c>
      <c r="CR29" s="98">
        <f t="shared" si="104"/>
        <v>0</v>
      </c>
      <c r="CS29" s="98">
        <f t="shared" si="105"/>
        <v>0</v>
      </c>
      <c r="CT29" s="98">
        <f t="shared" si="29"/>
        <v>0</v>
      </c>
      <c r="CU29" s="98">
        <f t="shared" si="106"/>
        <v>0</v>
      </c>
      <c r="CV29" s="98">
        <f t="shared" si="123"/>
        <v>0</v>
      </c>
      <c r="CW29" s="98">
        <f t="shared" si="30"/>
        <v>0</v>
      </c>
      <c r="CX29" s="98">
        <f t="shared" si="107"/>
        <v>0</v>
      </c>
      <c r="CY29" s="98">
        <f t="shared" si="124"/>
        <v>0</v>
      </c>
      <c r="CZ29" s="98">
        <f t="shared" si="31"/>
        <v>0</v>
      </c>
      <c r="DA29" s="98">
        <f t="shared" si="108"/>
        <v>0</v>
      </c>
      <c r="DB29" s="98">
        <f t="shared" si="125"/>
        <v>0</v>
      </c>
      <c r="DC29" s="98">
        <f t="shared" si="32"/>
        <v>0</v>
      </c>
      <c r="DD29" s="98">
        <f t="shared" si="109"/>
        <v>0</v>
      </c>
      <c r="DE29" s="98">
        <f t="shared" si="126"/>
        <v>0</v>
      </c>
      <c r="DF29" s="98">
        <f t="shared" si="33"/>
        <v>0</v>
      </c>
      <c r="DG29" s="98">
        <f t="shared" si="110"/>
        <v>0</v>
      </c>
      <c r="DH29" s="98">
        <f t="shared" si="127"/>
        <v>0</v>
      </c>
      <c r="DI29" s="98">
        <f t="shared" si="34"/>
        <v>0</v>
      </c>
      <c r="DJ29" s="98">
        <f t="shared" si="111"/>
        <v>0</v>
      </c>
      <c r="DK29" s="98">
        <f t="shared" si="128"/>
        <v>0</v>
      </c>
      <c r="DL29" s="98">
        <f t="shared" si="35"/>
        <v>0</v>
      </c>
      <c r="DM29" s="98">
        <f t="shared" si="112"/>
        <v>0</v>
      </c>
      <c r="DN29" s="98">
        <f t="shared" si="129"/>
        <v>0</v>
      </c>
      <c r="DO29" s="98">
        <f t="shared" si="36"/>
        <v>0</v>
      </c>
      <c r="DP29" s="98">
        <f t="shared" si="113"/>
        <v>0</v>
      </c>
      <c r="DQ29" s="98">
        <f t="shared" si="130"/>
        <v>0</v>
      </c>
      <c r="DR29" s="98">
        <f t="shared" si="37"/>
        <v>0</v>
      </c>
      <c r="DS29" s="98">
        <f t="shared" si="114"/>
        <v>0</v>
      </c>
      <c r="DT29" s="98">
        <f t="shared" si="131"/>
        <v>0</v>
      </c>
      <c r="DU29" s="98">
        <f t="shared" si="38"/>
        <v>0</v>
      </c>
      <c r="DV29" s="98">
        <f t="shared" si="115"/>
        <v>0</v>
      </c>
      <c r="DW29" s="98">
        <f t="shared" si="132"/>
        <v>0</v>
      </c>
      <c r="DX29" s="98">
        <f t="shared" si="39"/>
        <v>0</v>
      </c>
      <c r="DY29" s="98">
        <f t="shared" si="116"/>
        <v>0</v>
      </c>
      <c r="DZ29" s="98">
        <f t="shared" si="133"/>
        <v>0</v>
      </c>
      <c r="EA29" s="98">
        <f t="shared" si="40"/>
        <v>0</v>
      </c>
      <c r="EB29" s="98">
        <f t="shared" si="117"/>
        <v>0</v>
      </c>
      <c r="EC29" s="98">
        <f t="shared" si="134"/>
        <v>0</v>
      </c>
      <c r="ED29" s="98">
        <f t="shared" si="41"/>
        <v>0</v>
      </c>
      <c r="EE29" s="98">
        <f t="shared" si="118"/>
        <v>0</v>
      </c>
      <c r="EF29" s="98">
        <f t="shared" si="135"/>
        <v>0</v>
      </c>
      <c r="EG29" s="98">
        <f t="shared" si="42"/>
        <v>0</v>
      </c>
      <c r="EH29" s="98">
        <f t="shared" si="119"/>
        <v>0</v>
      </c>
      <c r="EI29" s="98">
        <f t="shared" si="136"/>
        <v>0</v>
      </c>
      <c r="EJ29" s="98">
        <f t="shared" si="43"/>
        <v>0</v>
      </c>
      <c r="EK29" s="98">
        <f t="shared" si="120"/>
        <v>0</v>
      </c>
      <c r="EL29" s="98">
        <f t="shared" si="137"/>
        <v>0</v>
      </c>
      <c r="EM29" s="98">
        <f t="shared" si="44"/>
        <v>0</v>
      </c>
      <c r="EN29" s="98">
        <f t="shared" si="121"/>
        <v>0</v>
      </c>
      <c r="EO29" s="98">
        <f t="shared" si="138"/>
        <v>0</v>
      </c>
      <c r="EP29" s="98">
        <f t="shared" si="45"/>
        <v>0</v>
      </c>
      <c r="EQ29" s="98">
        <f t="shared" si="122"/>
        <v>0</v>
      </c>
    </row>
    <row r="30" spans="1:147">
      <c r="A30" s="97">
        <v>9</v>
      </c>
      <c r="B30" s="97">
        <f>IF(B29=0,0,IF(IF(DATA!$D$19&gt;B29,B29+1,0)&lt;DATA!$C$19,0,B29+1))</f>
        <v>0</v>
      </c>
      <c r="C30" s="97">
        <f t="shared" si="0"/>
        <v>0</v>
      </c>
      <c r="D30" s="97">
        <f t="shared" si="46"/>
        <v>9</v>
      </c>
      <c r="E30" s="97">
        <f t="shared" si="47"/>
        <v>10009</v>
      </c>
      <c r="H30" s="97">
        <v>9</v>
      </c>
      <c r="I30" s="97">
        <f t="shared" si="48"/>
        <v>112</v>
      </c>
      <c r="J30" s="97">
        <f>IF(I30=0,0,MIN(IF(I30&lt;$C$776,J29+DATA!B96,0),$C$776))</f>
        <v>124</v>
      </c>
      <c r="M30" s="98">
        <f t="shared" si="49"/>
        <v>9</v>
      </c>
      <c r="N30" s="98">
        <f t="shared" si="1"/>
        <v>10009</v>
      </c>
      <c r="O30" s="98">
        <f t="shared" si="50"/>
        <v>1</v>
      </c>
      <c r="P30" s="98">
        <f t="shared" si="51"/>
        <v>23</v>
      </c>
      <c r="Q30" s="98">
        <f t="shared" si="2"/>
        <v>10023</v>
      </c>
      <c r="R30" s="98">
        <f t="shared" si="52"/>
        <v>1</v>
      </c>
      <c r="S30" s="98">
        <f t="shared" si="53"/>
        <v>37</v>
      </c>
      <c r="T30" s="98">
        <f t="shared" si="3"/>
        <v>10037</v>
      </c>
      <c r="U30" s="98">
        <f t="shared" si="54"/>
        <v>1</v>
      </c>
      <c r="V30" s="98">
        <f t="shared" si="55"/>
        <v>51</v>
      </c>
      <c r="W30" s="98">
        <f t="shared" si="4"/>
        <v>10051</v>
      </c>
      <c r="X30" s="98">
        <f t="shared" si="56"/>
        <v>1</v>
      </c>
      <c r="Y30" s="98">
        <f t="shared" si="57"/>
        <v>65</v>
      </c>
      <c r="Z30" s="98">
        <f t="shared" si="5"/>
        <v>10065</v>
      </c>
      <c r="AA30" s="98">
        <f t="shared" si="58"/>
        <v>1</v>
      </c>
      <c r="AB30" s="98">
        <f t="shared" si="59"/>
        <v>79</v>
      </c>
      <c r="AC30" s="98">
        <f t="shared" si="6"/>
        <v>10404</v>
      </c>
      <c r="AD30" s="98">
        <f t="shared" si="60"/>
        <v>1</v>
      </c>
      <c r="AE30" s="98">
        <f t="shared" si="61"/>
        <v>93</v>
      </c>
      <c r="AF30" s="98">
        <f t="shared" si="7"/>
        <v>10418</v>
      </c>
      <c r="AG30" s="98">
        <f t="shared" si="62"/>
        <v>1</v>
      </c>
      <c r="AH30" s="98">
        <f t="shared" si="63"/>
        <v>107</v>
      </c>
      <c r="AI30" s="98">
        <f t="shared" si="8"/>
        <v>10432</v>
      </c>
      <c r="AJ30" s="98">
        <f t="shared" si="64"/>
        <v>1</v>
      </c>
      <c r="AK30" s="98">
        <f t="shared" si="65"/>
        <v>120</v>
      </c>
      <c r="AL30" s="98">
        <f t="shared" si="9"/>
        <v>10445</v>
      </c>
      <c r="AM30" s="98">
        <f t="shared" si="66"/>
        <v>1</v>
      </c>
      <c r="AN30" s="98">
        <f t="shared" si="67"/>
        <v>133</v>
      </c>
      <c r="AO30" s="98">
        <f t="shared" si="10"/>
        <v>10458</v>
      </c>
      <c r="AP30" s="98">
        <f t="shared" si="68"/>
        <v>1</v>
      </c>
      <c r="AQ30" s="98">
        <f t="shared" si="69"/>
        <v>146</v>
      </c>
      <c r="AR30" s="98">
        <f t="shared" si="11"/>
        <v>10471</v>
      </c>
      <c r="AS30" s="98">
        <f t="shared" si="70"/>
        <v>1</v>
      </c>
      <c r="AT30" s="98">
        <f t="shared" si="71"/>
        <v>0</v>
      </c>
      <c r="AU30" s="98">
        <f t="shared" si="12"/>
        <v>0</v>
      </c>
      <c r="AV30" s="98">
        <f t="shared" si="72"/>
        <v>0</v>
      </c>
      <c r="AW30" s="98">
        <f t="shared" si="73"/>
        <v>0</v>
      </c>
      <c r="AX30" s="98">
        <f t="shared" si="13"/>
        <v>0</v>
      </c>
      <c r="AY30" s="98">
        <f t="shared" si="74"/>
        <v>0</v>
      </c>
      <c r="AZ30" s="98">
        <f t="shared" si="75"/>
        <v>0</v>
      </c>
      <c r="BA30" s="98">
        <f t="shared" si="14"/>
        <v>0</v>
      </c>
      <c r="BB30" s="98">
        <f t="shared" si="76"/>
        <v>0</v>
      </c>
      <c r="BC30" s="98">
        <f t="shared" si="77"/>
        <v>0</v>
      </c>
      <c r="BD30" s="98">
        <f t="shared" si="15"/>
        <v>0</v>
      </c>
      <c r="BE30" s="98">
        <f t="shared" si="78"/>
        <v>0</v>
      </c>
      <c r="BF30" s="98">
        <f t="shared" si="79"/>
        <v>0</v>
      </c>
      <c r="BG30" s="98">
        <f t="shared" si="16"/>
        <v>0</v>
      </c>
      <c r="BH30" s="98">
        <f t="shared" si="80"/>
        <v>0</v>
      </c>
      <c r="BI30" s="98">
        <f t="shared" si="81"/>
        <v>0</v>
      </c>
      <c r="BJ30" s="98">
        <f t="shared" si="17"/>
        <v>0</v>
      </c>
      <c r="BK30" s="98">
        <f t="shared" si="82"/>
        <v>0</v>
      </c>
      <c r="BL30" s="98">
        <f t="shared" si="83"/>
        <v>0</v>
      </c>
      <c r="BM30" s="98">
        <f t="shared" si="18"/>
        <v>0</v>
      </c>
      <c r="BN30" s="98">
        <f t="shared" si="84"/>
        <v>0</v>
      </c>
      <c r="BO30" s="98">
        <f t="shared" si="85"/>
        <v>0</v>
      </c>
      <c r="BP30" s="98">
        <f t="shared" si="19"/>
        <v>0</v>
      </c>
      <c r="BQ30" s="98">
        <f t="shared" si="86"/>
        <v>0</v>
      </c>
      <c r="BR30" s="98">
        <f t="shared" si="87"/>
        <v>0</v>
      </c>
      <c r="BS30" s="98">
        <f t="shared" si="20"/>
        <v>0</v>
      </c>
      <c r="BT30" s="98">
        <f t="shared" si="88"/>
        <v>0</v>
      </c>
      <c r="BU30" s="98">
        <f t="shared" si="89"/>
        <v>0</v>
      </c>
      <c r="BV30" s="98">
        <f t="shared" si="21"/>
        <v>0</v>
      </c>
      <c r="BW30" s="98">
        <f t="shared" si="90"/>
        <v>0</v>
      </c>
      <c r="BX30" s="98">
        <f t="shared" si="91"/>
        <v>0</v>
      </c>
      <c r="BY30" s="98">
        <f t="shared" si="22"/>
        <v>0</v>
      </c>
      <c r="BZ30" s="98">
        <f t="shared" si="92"/>
        <v>0</v>
      </c>
      <c r="CA30" s="98">
        <f t="shared" si="93"/>
        <v>0</v>
      </c>
      <c r="CB30" s="98">
        <f t="shared" si="23"/>
        <v>0</v>
      </c>
      <c r="CC30" s="98">
        <f t="shared" si="94"/>
        <v>0</v>
      </c>
      <c r="CD30" s="98">
        <f t="shared" si="95"/>
        <v>0</v>
      </c>
      <c r="CE30" s="98">
        <f t="shared" si="24"/>
        <v>0</v>
      </c>
      <c r="CF30" s="98">
        <f t="shared" si="96"/>
        <v>0</v>
      </c>
      <c r="CG30" s="98">
        <f t="shared" si="97"/>
        <v>0</v>
      </c>
      <c r="CH30" s="98">
        <f t="shared" si="25"/>
        <v>0</v>
      </c>
      <c r="CI30" s="98">
        <f t="shared" si="98"/>
        <v>0</v>
      </c>
      <c r="CJ30" s="98">
        <f t="shared" si="99"/>
        <v>0</v>
      </c>
      <c r="CK30" s="98">
        <f t="shared" si="26"/>
        <v>0</v>
      </c>
      <c r="CL30" s="98">
        <f t="shared" si="100"/>
        <v>0</v>
      </c>
      <c r="CM30" s="98">
        <f t="shared" si="101"/>
        <v>0</v>
      </c>
      <c r="CN30" s="98">
        <f t="shared" si="27"/>
        <v>0</v>
      </c>
      <c r="CO30" s="98">
        <f t="shared" si="102"/>
        <v>0</v>
      </c>
      <c r="CP30" s="98">
        <f t="shared" si="103"/>
        <v>0</v>
      </c>
      <c r="CQ30" s="98">
        <f t="shared" si="28"/>
        <v>0</v>
      </c>
      <c r="CR30" s="98">
        <f t="shared" si="104"/>
        <v>0</v>
      </c>
      <c r="CS30" s="98">
        <f t="shared" si="105"/>
        <v>0</v>
      </c>
      <c r="CT30" s="98">
        <f t="shared" si="29"/>
        <v>0</v>
      </c>
      <c r="CU30" s="98">
        <f t="shared" si="106"/>
        <v>0</v>
      </c>
      <c r="CV30" s="98">
        <f t="shared" si="123"/>
        <v>0</v>
      </c>
      <c r="CW30" s="98">
        <f t="shared" si="30"/>
        <v>0</v>
      </c>
      <c r="CX30" s="98">
        <f t="shared" si="107"/>
        <v>0</v>
      </c>
      <c r="CY30" s="98">
        <f t="shared" si="124"/>
        <v>0</v>
      </c>
      <c r="CZ30" s="98">
        <f t="shared" si="31"/>
        <v>0</v>
      </c>
      <c r="DA30" s="98">
        <f t="shared" si="108"/>
        <v>0</v>
      </c>
      <c r="DB30" s="98">
        <f t="shared" si="125"/>
        <v>0</v>
      </c>
      <c r="DC30" s="98">
        <f t="shared" si="32"/>
        <v>0</v>
      </c>
      <c r="DD30" s="98">
        <f t="shared" si="109"/>
        <v>0</v>
      </c>
      <c r="DE30" s="98">
        <f t="shared" si="126"/>
        <v>0</v>
      </c>
      <c r="DF30" s="98">
        <f t="shared" si="33"/>
        <v>0</v>
      </c>
      <c r="DG30" s="98">
        <f t="shared" si="110"/>
        <v>0</v>
      </c>
      <c r="DH30" s="98">
        <f t="shared" si="127"/>
        <v>0</v>
      </c>
      <c r="DI30" s="98">
        <f t="shared" si="34"/>
        <v>0</v>
      </c>
      <c r="DJ30" s="98">
        <f t="shared" si="111"/>
        <v>0</v>
      </c>
      <c r="DK30" s="98">
        <f t="shared" si="128"/>
        <v>0</v>
      </c>
      <c r="DL30" s="98">
        <f t="shared" si="35"/>
        <v>0</v>
      </c>
      <c r="DM30" s="98">
        <f t="shared" si="112"/>
        <v>0</v>
      </c>
      <c r="DN30" s="98">
        <f t="shared" si="129"/>
        <v>0</v>
      </c>
      <c r="DO30" s="98">
        <f t="shared" si="36"/>
        <v>0</v>
      </c>
      <c r="DP30" s="98">
        <f t="shared" si="113"/>
        <v>0</v>
      </c>
      <c r="DQ30" s="98">
        <f t="shared" si="130"/>
        <v>0</v>
      </c>
      <c r="DR30" s="98">
        <f t="shared" si="37"/>
        <v>0</v>
      </c>
      <c r="DS30" s="98">
        <f t="shared" si="114"/>
        <v>0</v>
      </c>
      <c r="DT30" s="98">
        <f t="shared" si="131"/>
        <v>0</v>
      </c>
      <c r="DU30" s="98">
        <f t="shared" si="38"/>
        <v>0</v>
      </c>
      <c r="DV30" s="98">
        <f t="shared" si="115"/>
        <v>0</v>
      </c>
      <c r="DW30" s="98">
        <f t="shared" si="132"/>
        <v>0</v>
      </c>
      <c r="DX30" s="98">
        <f t="shared" si="39"/>
        <v>0</v>
      </c>
      <c r="DY30" s="98">
        <f t="shared" si="116"/>
        <v>0</v>
      </c>
      <c r="DZ30" s="98">
        <f t="shared" si="133"/>
        <v>0</v>
      </c>
      <c r="EA30" s="98">
        <f t="shared" si="40"/>
        <v>0</v>
      </c>
      <c r="EB30" s="98">
        <f t="shared" si="117"/>
        <v>0</v>
      </c>
      <c r="EC30" s="98">
        <f t="shared" si="134"/>
        <v>0</v>
      </c>
      <c r="ED30" s="98">
        <f t="shared" si="41"/>
        <v>0</v>
      </c>
      <c r="EE30" s="98">
        <f t="shared" si="118"/>
        <v>0</v>
      </c>
      <c r="EF30" s="98">
        <f t="shared" si="135"/>
        <v>0</v>
      </c>
      <c r="EG30" s="98">
        <f t="shared" si="42"/>
        <v>0</v>
      </c>
      <c r="EH30" s="98">
        <f t="shared" si="119"/>
        <v>0</v>
      </c>
      <c r="EI30" s="98">
        <f t="shared" si="136"/>
        <v>0</v>
      </c>
      <c r="EJ30" s="98">
        <f t="shared" si="43"/>
        <v>0</v>
      </c>
      <c r="EK30" s="98">
        <f t="shared" si="120"/>
        <v>0</v>
      </c>
      <c r="EL30" s="98">
        <f t="shared" si="137"/>
        <v>0</v>
      </c>
      <c r="EM30" s="98">
        <f t="shared" si="44"/>
        <v>0</v>
      </c>
      <c r="EN30" s="98">
        <f t="shared" si="121"/>
        <v>0</v>
      </c>
      <c r="EO30" s="98">
        <f t="shared" si="138"/>
        <v>0</v>
      </c>
      <c r="EP30" s="98">
        <f t="shared" si="45"/>
        <v>0</v>
      </c>
      <c r="EQ30" s="98">
        <f t="shared" si="122"/>
        <v>0</v>
      </c>
    </row>
    <row r="31" spans="1:147">
      <c r="A31" s="97">
        <v>10</v>
      </c>
      <c r="B31" s="97">
        <f>IF(B30=0,0,IF(IF(DATA!$D$19&gt;B30,B30+1,0)&lt;DATA!$C$19,0,B30+1))</f>
        <v>0</v>
      </c>
      <c r="C31" s="97">
        <f t="shared" si="0"/>
        <v>0</v>
      </c>
      <c r="D31" s="97">
        <f t="shared" si="46"/>
        <v>10</v>
      </c>
      <c r="E31" s="97">
        <f t="shared" si="47"/>
        <v>10010</v>
      </c>
      <c r="H31" s="97">
        <v>10</v>
      </c>
      <c r="I31" s="97">
        <f t="shared" si="48"/>
        <v>125</v>
      </c>
      <c r="J31" s="97">
        <f>IF(I31=0,0,MIN(IF(I31&lt;$C$776,J30+DATA!B97,0),$C$776))</f>
        <v>137</v>
      </c>
      <c r="M31" s="98">
        <f t="shared" si="49"/>
        <v>10</v>
      </c>
      <c r="N31" s="98">
        <f t="shared" si="1"/>
        <v>10010</v>
      </c>
      <c r="O31" s="98">
        <f t="shared" si="50"/>
        <v>1</v>
      </c>
      <c r="P31" s="98">
        <f t="shared" si="51"/>
        <v>24</v>
      </c>
      <c r="Q31" s="98">
        <f t="shared" si="2"/>
        <v>10024</v>
      </c>
      <c r="R31" s="98">
        <f t="shared" si="52"/>
        <v>1</v>
      </c>
      <c r="S31" s="98">
        <f t="shared" si="53"/>
        <v>38</v>
      </c>
      <c r="T31" s="98">
        <f t="shared" si="3"/>
        <v>10038</v>
      </c>
      <c r="U31" s="98">
        <f t="shared" si="54"/>
        <v>1</v>
      </c>
      <c r="V31" s="98">
        <f t="shared" si="55"/>
        <v>52</v>
      </c>
      <c r="W31" s="98">
        <f t="shared" si="4"/>
        <v>10052</v>
      </c>
      <c r="X31" s="98">
        <f t="shared" si="56"/>
        <v>1</v>
      </c>
      <c r="Y31" s="98">
        <f t="shared" si="57"/>
        <v>66</v>
      </c>
      <c r="Z31" s="98">
        <f t="shared" si="5"/>
        <v>10066</v>
      </c>
      <c r="AA31" s="98">
        <f t="shared" si="58"/>
        <v>1</v>
      </c>
      <c r="AB31" s="98">
        <f t="shared" si="59"/>
        <v>80</v>
      </c>
      <c r="AC31" s="98">
        <f t="shared" si="6"/>
        <v>10405</v>
      </c>
      <c r="AD31" s="98">
        <f t="shared" si="60"/>
        <v>1</v>
      </c>
      <c r="AE31" s="98">
        <f t="shared" si="61"/>
        <v>94</v>
      </c>
      <c r="AF31" s="98">
        <f t="shared" si="7"/>
        <v>10419</v>
      </c>
      <c r="AG31" s="98">
        <f t="shared" si="62"/>
        <v>1</v>
      </c>
      <c r="AH31" s="98">
        <f t="shared" si="63"/>
        <v>108</v>
      </c>
      <c r="AI31" s="98">
        <f t="shared" si="8"/>
        <v>10433</v>
      </c>
      <c r="AJ31" s="98">
        <f t="shared" si="64"/>
        <v>1</v>
      </c>
      <c r="AK31" s="98">
        <f t="shared" si="65"/>
        <v>121</v>
      </c>
      <c r="AL31" s="98">
        <f t="shared" si="9"/>
        <v>10446</v>
      </c>
      <c r="AM31" s="98">
        <f t="shared" si="66"/>
        <v>1</v>
      </c>
      <c r="AN31" s="98">
        <f t="shared" si="67"/>
        <v>134</v>
      </c>
      <c r="AO31" s="98">
        <f t="shared" si="10"/>
        <v>10459</v>
      </c>
      <c r="AP31" s="98">
        <f t="shared" si="68"/>
        <v>1</v>
      </c>
      <c r="AQ31" s="98">
        <f t="shared" si="69"/>
        <v>147</v>
      </c>
      <c r="AR31" s="98">
        <f t="shared" si="11"/>
        <v>10472</v>
      </c>
      <c r="AS31" s="98">
        <f t="shared" si="70"/>
        <v>1</v>
      </c>
      <c r="AT31" s="98">
        <f t="shared" si="71"/>
        <v>0</v>
      </c>
      <c r="AU31" s="98">
        <f t="shared" si="12"/>
        <v>0</v>
      </c>
      <c r="AV31" s="98">
        <f t="shared" si="72"/>
        <v>0</v>
      </c>
      <c r="AW31" s="98">
        <f t="shared" si="73"/>
        <v>0</v>
      </c>
      <c r="AX31" s="98">
        <f t="shared" si="13"/>
        <v>0</v>
      </c>
      <c r="AY31" s="98">
        <f t="shared" si="74"/>
        <v>0</v>
      </c>
      <c r="AZ31" s="98">
        <f t="shared" si="75"/>
        <v>0</v>
      </c>
      <c r="BA31" s="98">
        <f t="shared" si="14"/>
        <v>0</v>
      </c>
      <c r="BB31" s="98">
        <f t="shared" si="76"/>
        <v>0</v>
      </c>
      <c r="BC31" s="98">
        <f t="shared" si="77"/>
        <v>0</v>
      </c>
      <c r="BD31" s="98">
        <f t="shared" si="15"/>
        <v>0</v>
      </c>
      <c r="BE31" s="98">
        <f t="shared" si="78"/>
        <v>0</v>
      </c>
      <c r="BF31" s="98">
        <f t="shared" si="79"/>
        <v>0</v>
      </c>
      <c r="BG31" s="98">
        <f t="shared" si="16"/>
        <v>0</v>
      </c>
      <c r="BH31" s="98">
        <f t="shared" si="80"/>
        <v>0</v>
      </c>
      <c r="BI31" s="98">
        <f t="shared" si="81"/>
        <v>0</v>
      </c>
      <c r="BJ31" s="98">
        <f t="shared" si="17"/>
        <v>0</v>
      </c>
      <c r="BK31" s="98">
        <f t="shared" si="82"/>
        <v>0</v>
      </c>
      <c r="BL31" s="98">
        <f t="shared" si="83"/>
        <v>0</v>
      </c>
      <c r="BM31" s="98">
        <f t="shared" si="18"/>
        <v>0</v>
      </c>
      <c r="BN31" s="98">
        <f t="shared" si="84"/>
        <v>0</v>
      </c>
      <c r="BO31" s="98">
        <f t="shared" si="85"/>
        <v>0</v>
      </c>
      <c r="BP31" s="98">
        <f t="shared" si="19"/>
        <v>0</v>
      </c>
      <c r="BQ31" s="98">
        <f t="shared" si="86"/>
        <v>0</v>
      </c>
      <c r="BR31" s="98">
        <f t="shared" si="87"/>
        <v>0</v>
      </c>
      <c r="BS31" s="98">
        <f t="shared" si="20"/>
        <v>0</v>
      </c>
      <c r="BT31" s="98">
        <f t="shared" si="88"/>
        <v>0</v>
      </c>
      <c r="BU31" s="98">
        <f t="shared" si="89"/>
        <v>0</v>
      </c>
      <c r="BV31" s="98">
        <f t="shared" si="21"/>
        <v>0</v>
      </c>
      <c r="BW31" s="98">
        <f t="shared" si="90"/>
        <v>0</v>
      </c>
      <c r="BX31" s="98">
        <f t="shared" si="91"/>
        <v>0</v>
      </c>
      <c r="BY31" s="98">
        <f t="shared" si="22"/>
        <v>0</v>
      </c>
      <c r="BZ31" s="98">
        <f t="shared" si="92"/>
        <v>0</v>
      </c>
      <c r="CA31" s="98">
        <f t="shared" si="93"/>
        <v>0</v>
      </c>
      <c r="CB31" s="98">
        <f t="shared" si="23"/>
        <v>0</v>
      </c>
      <c r="CC31" s="98">
        <f t="shared" si="94"/>
        <v>0</v>
      </c>
      <c r="CD31" s="98">
        <f t="shared" si="95"/>
        <v>0</v>
      </c>
      <c r="CE31" s="98">
        <f t="shared" si="24"/>
        <v>0</v>
      </c>
      <c r="CF31" s="98">
        <f t="shared" si="96"/>
        <v>0</v>
      </c>
      <c r="CG31" s="98">
        <f t="shared" si="97"/>
        <v>0</v>
      </c>
      <c r="CH31" s="98">
        <f t="shared" si="25"/>
        <v>0</v>
      </c>
      <c r="CI31" s="98">
        <f t="shared" si="98"/>
        <v>0</v>
      </c>
      <c r="CJ31" s="98">
        <f t="shared" si="99"/>
        <v>0</v>
      </c>
      <c r="CK31" s="98">
        <f t="shared" si="26"/>
        <v>0</v>
      </c>
      <c r="CL31" s="98">
        <f t="shared" si="100"/>
        <v>0</v>
      </c>
      <c r="CM31" s="98">
        <f t="shared" si="101"/>
        <v>0</v>
      </c>
      <c r="CN31" s="98">
        <f t="shared" si="27"/>
        <v>0</v>
      </c>
      <c r="CO31" s="98">
        <f t="shared" si="102"/>
        <v>0</v>
      </c>
      <c r="CP31" s="98">
        <f t="shared" si="103"/>
        <v>0</v>
      </c>
      <c r="CQ31" s="98">
        <f t="shared" si="28"/>
        <v>0</v>
      </c>
      <c r="CR31" s="98">
        <f t="shared" si="104"/>
        <v>0</v>
      </c>
      <c r="CS31" s="98">
        <f t="shared" si="105"/>
        <v>0</v>
      </c>
      <c r="CT31" s="98">
        <f t="shared" si="29"/>
        <v>0</v>
      </c>
      <c r="CU31" s="98">
        <f t="shared" si="106"/>
        <v>0</v>
      </c>
      <c r="CV31" s="98">
        <f t="shared" si="123"/>
        <v>0</v>
      </c>
      <c r="CW31" s="98">
        <f t="shared" si="30"/>
        <v>0</v>
      </c>
      <c r="CX31" s="98">
        <f t="shared" si="107"/>
        <v>0</v>
      </c>
      <c r="CY31" s="98">
        <f t="shared" si="124"/>
        <v>0</v>
      </c>
      <c r="CZ31" s="98">
        <f t="shared" si="31"/>
        <v>0</v>
      </c>
      <c r="DA31" s="98">
        <f t="shared" si="108"/>
        <v>0</v>
      </c>
      <c r="DB31" s="98">
        <f t="shared" si="125"/>
        <v>0</v>
      </c>
      <c r="DC31" s="98">
        <f t="shared" si="32"/>
        <v>0</v>
      </c>
      <c r="DD31" s="98">
        <f t="shared" si="109"/>
        <v>0</v>
      </c>
      <c r="DE31" s="98">
        <f t="shared" si="126"/>
        <v>0</v>
      </c>
      <c r="DF31" s="98">
        <f t="shared" si="33"/>
        <v>0</v>
      </c>
      <c r="DG31" s="98">
        <f t="shared" si="110"/>
        <v>0</v>
      </c>
      <c r="DH31" s="98">
        <f t="shared" si="127"/>
        <v>0</v>
      </c>
      <c r="DI31" s="98">
        <f t="shared" si="34"/>
        <v>0</v>
      </c>
      <c r="DJ31" s="98">
        <f t="shared" si="111"/>
        <v>0</v>
      </c>
      <c r="DK31" s="98">
        <f t="shared" si="128"/>
        <v>0</v>
      </c>
      <c r="DL31" s="98">
        <f t="shared" si="35"/>
        <v>0</v>
      </c>
      <c r="DM31" s="98">
        <f t="shared" si="112"/>
        <v>0</v>
      </c>
      <c r="DN31" s="98">
        <f t="shared" si="129"/>
        <v>0</v>
      </c>
      <c r="DO31" s="98">
        <f t="shared" si="36"/>
        <v>0</v>
      </c>
      <c r="DP31" s="98">
        <f t="shared" si="113"/>
        <v>0</v>
      </c>
      <c r="DQ31" s="98">
        <f t="shared" si="130"/>
        <v>0</v>
      </c>
      <c r="DR31" s="98">
        <f t="shared" si="37"/>
        <v>0</v>
      </c>
      <c r="DS31" s="98">
        <f t="shared" si="114"/>
        <v>0</v>
      </c>
      <c r="DT31" s="98">
        <f t="shared" si="131"/>
        <v>0</v>
      </c>
      <c r="DU31" s="98">
        <f t="shared" si="38"/>
        <v>0</v>
      </c>
      <c r="DV31" s="98">
        <f t="shared" si="115"/>
        <v>0</v>
      </c>
      <c r="DW31" s="98">
        <f t="shared" si="132"/>
        <v>0</v>
      </c>
      <c r="DX31" s="98">
        <f t="shared" si="39"/>
        <v>0</v>
      </c>
      <c r="DY31" s="98">
        <f t="shared" si="116"/>
        <v>0</v>
      </c>
      <c r="DZ31" s="98">
        <f t="shared" si="133"/>
        <v>0</v>
      </c>
      <c r="EA31" s="98">
        <f t="shared" si="40"/>
        <v>0</v>
      </c>
      <c r="EB31" s="98">
        <f t="shared" si="117"/>
        <v>0</v>
      </c>
      <c r="EC31" s="98">
        <f t="shared" si="134"/>
        <v>0</v>
      </c>
      <c r="ED31" s="98">
        <f t="shared" si="41"/>
        <v>0</v>
      </c>
      <c r="EE31" s="98">
        <f t="shared" si="118"/>
        <v>0</v>
      </c>
      <c r="EF31" s="98">
        <f t="shared" si="135"/>
        <v>0</v>
      </c>
      <c r="EG31" s="98">
        <f t="shared" si="42"/>
        <v>0</v>
      </c>
      <c r="EH31" s="98">
        <f t="shared" si="119"/>
        <v>0</v>
      </c>
      <c r="EI31" s="98">
        <f t="shared" si="136"/>
        <v>0</v>
      </c>
      <c r="EJ31" s="98">
        <f t="shared" si="43"/>
        <v>0</v>
      </c>
      <c r="EK31" s="98">
        <f t="shared" si="120"/>
        <v>0</v>
      </c>
      <c r="EL31" s="98">
        <f t="shared" si="137"/>
        <v>0</v>
      </c>
      <c r="EM31" s="98">
        <f t="shared" si="44"/>
        <v>0</v>
      </c>
      <c r="EN31" s="98">
        <f t="shared" si="121"/>
        <v>0</v>
      </c>
      <c r="EO31" s="98">
        <f t="shared" si="138"/>
        <v>0</v>
      </c>
      <c r="EP31" s="98">
        <f t="shared" si="45"/>
        <v>0</v>
      </c>
      <c r="EQ31" s="98">
        <f t="shared" si="122"/>
        <v>0</v>
      </c>
    </row>
    <row r="32" spans="1:147">
      <c r="A32" s="97">
        <v>11</v>
      </c>
      <c r="B32" s="97">
        <f>IF(B31=0,0,IF(IF(DATA!$D$19&gt;B31,B31+1,0)&lt;DATA!$C$19,0,B31+1))</f>
        <v>0</v>
      </c>
      <c r="C32" s="97">
        <f t="shared" si="0"/>
        <v>0</v>
      </c>
      <c r="D32" s="97">
        <f t="shared" si="46"/>
        <v>11</v>
      </c>
      <c r="E32" s="97">
        <f t="shared" si="47"/>
        <v>10011</v>
      </c>
      <c r="H32" s="97">
        <v>11</v>
      </c>
      <c r="I32" s="97">
        <f t="shared" si="48"/>
        <v>138</v>
      </c>
      <c r="J32" s="97">
        <f>IF(I32=0,0,MIN(IF(I32&lt;$C$776,J31+DATA!B98,0),$C$776))</f>
        <v>150</v>
      </c>
      <c r="M32" s="98">
        <f t="shared" si="49"/>
        <v>11</v>
      </c>
      <c r="N32" s="98">
        <f t="shared" si="1"/>
        <v>10011</v>
      </c>
      <c r="O32" s="98">
        <f t="shared" si="50"/>
        <v>1</v>
      </c>
      <c r="P32" s="98">
        <f t="shared" si="51"/>
        <v>25</v>
      </c>
      <c r="Q32" s="98">
        <f t="shared" si="2"/>
        <v>10025</v>
      </c>
      <c r="R32" s="98">
        <f t="shared" si="52"/>
        <v>1</v>
      </c>
      <c r="S32" s="98">
        <f t="shared" si="53"/>
        <v>39</v>
      </c>
      <c r="T32" s="98">
        <f t="shared" si="3"/>
        <v>10039</v>
      </c>
      <c r="U32" s="98">
        <f t="shared" si="54"/>
        <v>1</v>
      </c>
      <c r="V32" s="98">
        <f t="shared" si="55"/>
        <v>53</v>
      </c>
      <c r="W32" s="98">
        <f t="shared" si="4"/>
        <v>10053</v>
      </c>
      <c r="X32" s="98">
        <f t="shared" si="56"/>
        <v>1</v>
      </c>
      <c r="Y32" s="98">
        <f t="shared" si="57"/>
        <v>67</v>
      </c>
      <c r="Z32" s="98">
        <f t="shared" si="5"/>
        <v>10067</v>
      </c>
      <c r="AA32" s="98">
        <f t="shared" si="58"/>
        <v>1</v>
      </c>
      <c r="AB32" s="98">
        <f t="shared" si="59"/>
        <v>81</v>
      </c>
      <c r="AC32" s="98">
        <f t="shared" si="6"/>
        <v>10406</v>
      </c>
      <c r="AD32" s="98">
        <f t="shared" si="60"/>
        <v>1</v>
      </c>
      <c r="AE32" s="98">
        <f t="shared" si="61"/>
        <v>95</v>
      </c>
      <c r="AF32" s="98">
        <f t="shared" si="7"/>
        <v>10420</v>
      </c>
      <c r="AG32" s="98">
        <f t="shared" si="62"/>
        <v>1</v>
      </c>
      <c r="AH32" s="98">
        <f t="shared" si="63"/>
        <v>109</v>
      </c>
      <c r="AI32" s="98">
        <f t="shared" si="8"/>
        <v>10434</v>
      </c>
      <c r="AJ32" s="98">
        <f t="shared" si="64"/>
        <v>1</v>
      </c>
      <c r="AK32" s="98">
        <f t="shared" si="65"/>
        <v>122</v>
      </c>
      <c r="AL32" s="98">
        <f t="shared" si="9"/>
        <v>10447</v>
      </c>
      <c r="AM32" s="98">
        <f t="shared" si="66"/>
        <v>1</v>
      </c>
      <c r="AN32" s="98">
        <f t="shared" si="67"/>
        <v>135</v>
      </c>
      <c r="AO32" s="98">
        <f t="shared" si="10"/>
        <v>10460</v>
      </c>
      <c r="AP32" s="98">
        <f t="shared" si="68"/>
        <v>1</v>
      </c>
      <c r="AQ32" s="98">
        <f t="shared" si="69"/>
        <v>148</v>
      </c>
      <c r="AR32" s="98">
        <f t="shared" si="11"/>
        <v>10473</v>
      </c>
      <c r="AS32" s="98">
        <f t="shared" si="70"/>
        <v>1</v>
      </c>
      <c r="AT32" s="98">
        <f t="shared" si="71"/>
        <v>0</v>
      </c>
      <c r="AU32" s="98">
        <f t="shared" si="12"/>
        <v>0</v>
      </c>
      <c r="AV32" s="98">
        <f t="shared" si="72"/>
        <v>0</v>
      </c>
      <c r="AW32" s="98">
        <f t="shared" si="73"/>
        <v>0</v>
      </c>
      <c r="AX32" s="98">
        <f t="shared" si="13"/>
        <v>0</v>
      </c>
      <c r="AY32" s="98">
        <f t="shared" si="74"/>
        <v>0</v>
      </c>
      <c r="AZ32" s="98">
        <f t="shared" si="75"/>
        <v>0</v>
      </c>
      <c r="BA32" s="98">
        <f t="shared" si="14"/>
        <v>0</v>
      </c>
      <c r="BB32" s="98">
        <f t="shared" si="76"/>
        <v>0</v>
      </c>
      <c r="BC32" s="98">
        <f t="shared" si="77"/>
        <v>0</v>
      </c>
      <c r="BD32" s="98">
        <f t="shared" si="15"/>
        <v>0</v>
      </c>
      <c r="BE32" s="98">
        <f t="shared" si="78"/>
        <v>0</v>
      </c>
      <c r="BF32" s="98">
        <f t="shared" si="79"/>
        <v>0</v>
      </c>
      <c r="BG32" s="98">
        <f t="shared" si="16"/>
        <v>0</v>
      </c>
      <c r="BH32" s="98">
        <f t="shared" si="80"/>
        <v>0</v>
      </c>
      <c r="BI32" s="98">
        <f t="shared" si="81"/>
        <v>0</v>
      </c>
      <c r="BJ32" s="98">
        <f t="shared" si="17"/>
        <v>0</v>
      </c>
      <c r="BK32" s="98">
        <f t="shared" si="82"/>
        <v>0</v>
      </c>
      <c r="BL32" s="98">
        <f t="shared" si="83"/>
        <v>0</v>
      </c>
      <c r="BM32" s="98">
        <f t="shared" si="18"/>
        <v>0</v>
      </c>
      <c r="BN32" s="98">
        <f t="shared" si="84"/>
        <v>0</v>
      </c>
      <c r="BO32" s="98">
        <f t="shared" si="85"/>
        <v>0</v>
      </c>
      <c r="BP32" s="98">
        <f t="shared" si="19"/>
        <v>0</v>
      </c>
      <c r="BQ32" s="98">
        <f t="shared" si="86"/>
        <v>0</v>
      </c>
      <c r="BR32" s="98">
        <f t="shared" si="87"/>
        <v>0</v>
      </c>
      <c r="BS32" s="98">
        <f t="shared" si="20"/>
        <v>0</v>
      </c>
      <c r="BT32" s="98">
        <f t="shared" si="88"/>
        <v>0</v>
      </c>
      <c r="BU32" s="98">
        <f t="shared" si="89"/>
        <v>0</v>
      </c>
      <c r="BV32" s="98">
        <f t="shared" si="21"/>
        <v>0</v>
      </c>
      <c r="BW32" s="98">
        <f t="shared" si="90"/>
        <v>0</v>
      </c>
      <c r="BX32" s="98">
        <f t="shared" si="91"/>
        <v>0</v>
      </c>
      <c r="BY32" s="98">
        <f t="shared" si="22"/>
        <v>0</v>
      </c>
      <c r="BZ32" s="98">
        <f t="shared" si="92"/>
        <v>0</v>
      </c>
      <c r="CA32" s="98">
        <f t="shared" si="93"/>
        <v>0</v>
      </c>
      <c r="CB32" s="98">
        <f t="shared" si="23"/>
        <v>0</v>
      </c>
      <c r="CC32" s="98">
        <f t="shared" si="94"/>
        <v>0</v>
      </c>
      <c r="CD32" s="98">
        <f t="shared" si="95"/>
        <v>0</v>
      </c>
      <c r="CE32" s="98">
        <f t="shared" si="24"/>
        <v>0</v>
      </c>
      <c r="CF32" s="98">
        <f t="shared" si="96"/>
        <v>0</v>
      </c>
      <c r="CG32" s="98">
        <f t="shared" si="97"/>
        <v>0</v>
      </c>
      <c r="CH32" s="98">
        <f t="shared" si="25"/>
        <v>0</v>
      </c>
      <c r="CI32" s="98">
        <f t="shared" si="98"/>
        <v>0</v>
      </c>
      <c r="CJ32" s="98">
        <f t="shared" si="99"/>
        <v>0</v>
      </c>
      <c r="CK32" s="98">
        <f t="shared" si="26"/>
        <v>0</v>
      </c>
      <c r="CL32" s="98">
        <f t="shared" si="100"/>
        <v>0</v>
      </c>
      <c r="CM32" s="98">
        <f t="shared" si="101"/>
        <v>0</v>
      </c>
      <c r="CN32" s="98">
        <f t="shared" si="27"/>
        <v>0</v>
      </c>
      <c r="CO32" s="98">
        <f t="shared" si="102"/>
        <v>0</v>
      </c>
      <c r="CP32" s="98">
        <f t="shared" si="103"/>
        <v>0</v>
      </c>
      <c r="CQ32" s="98">
        <f t="shared" si="28"/>
        <v>0</v>
      </c>
      <c r="CR32" s="98">
        <f t="shared" si="104"/>
        <v>0</v>
      </c>
      <c r="CS32" s="98">
        <f t="shared" si="105"/>
        <v>0</v>
      </c>
      <c r="CT32" s="98">
        <f t="shared" si="29"/>
        <v>0</v>
      </c>
      <c r="CU32" s="98">
        <f t="shared" si="106"/>
        <v>0</v>
      </c>
      <c r="CV32" s="98">
        <f t="shared" si="123"/>
        <v>0</v>
      </c>
      <c r="CW32" s="98">
        <f t="shared" si="30"/>
        <v>0</v>
      </c>
      <c r="CX32" s="98">
        <f t="shared" si="107"/>
        <v>0</v>
      </c>
      <c r="CY32" s="98">
        <f t="shared" si="124"/>
        <v>0</v>
      </c>
      <c r="CZ32" s="98">
        <f t="shared" si="31"/>
        <v>0</v>
      </c>
      <c r="DA32" s="98">
        <f t="shared" si="108"/>
        <v>0</v>
      </c>
      <c r="DB32" s="98">
        <f t="shared" si="125"/>
        <v>0</v>
      </c>
      <c r="DC32" s="98">
        <f t="shared" si="32"/>
        <v>0</v>
      </c>
      <c r="DD32" s="98">
        <f t="shared" si="109"/>
        <v>0</v>
      </c>
      <c r="DE32" s="98">
        <f t="shared" si="126"/>
        <v>0</v>
      </c>
      <c r="DF32" s="98">
        <f t="shared" si="33"/>
        <v>0</v>
      </c>
      <c r="DG32" s="98">
        <f t="shared" si="110"/>
        <v>0</v>
      </c>
      <c r="DH32" s="98">
        <f t="shared" si="127"/>
        <v>0</v>
      </c>
      <c r="DI32" s="98">
        <f t="shared" si="34"/>
        <v>0</v>
      </c>
      <c r="DJ32" s="98">
        <f t="shared" si="111"/>
        <v>0</v>
      </c>
      <c r="DK32" s="98">
        <f t="shared" si="128"/>
        <v>0</v>
      </c>
      <c r="DL32" s="98">
        <f t="shared" si="35"/>
        <v>0</v>
      </c>
      <c r="DM32" s="98">
        <f t="shared" si="112"/>
        <v>0</v>
      </c>
      <c r="DN32" s="98">
        <f t="shared" si="129"/>
        <v>0</v>
      </c>
      <c r="DO32" s="98">
        <f t="shared" si="36"/>
        <v>0</v>
      </c>
      <c r="DP32" s="98">
        <f t="shared" si="113"/>
        <v>0</v>
      </c>
      <c r="DQ32" s="98">
        <f t="shared" si="130"/>
        <v>0</v>
      </c>
      <c r="DR32" s="98">
        <f t="shared" si="37"/>
        <v>0</v>
      </c>
      <c r="DS32" s="98">
        <f t="shared" si="114"/>
        <v>0</v>
      </c>
      <c r="DT32" s="98">
        <f t="shared" si="131"/>
        <v>0</v>
      </c>
      <c r="DU32" s="98">
        <f t="shared" si="38"/>
        <v>0</v>
      </c>
      <c r="DV32" s="98">
        <f t="shared" si="115"/>
        <v>0</v>
      </c>
      <c r="DW32" s="98">
        <f t="shared" si="132"/>
        <v>0</v>
      </c>
      <c r="DX32" s="98">
        <f t="shared" si="39"/>
        <v>0</v>
      </c>
      <c r="DY32" s="98">
        <f t="shared" si="116"/>
        <v>0</v>
      </c>
      <c r="DZ32" s="98">
        <f t="shared" si="133"/>
        <v>0</v>
      </c>
      <c r="EA32" s="98">
        <f t="shared" si="40"/>
        <v>0</v>
      </c>
      <c r="EB32" s="98">
        <f t="shared" si="117"/>
        <v>0</v>
      </c>
      <c r="EC32" s="98">
        <f t="shared" si="134"/>
        <v>0</v>
      </c>
      <c r="ED32" s="98">
        <f t="shared" si="41"/>
        <v>0</v>
      </c>
      <c r="EE32" s="98">
        <f t="shared" si="118"/>
        <v>0</v>
      </c>
      <c r="EF32" s="98">
        <f t="shared" si="135"/>
        <v>0</v>
      </c>
      <c r="EG32" s="98">
        <f t="shared" si="42"/>
        <v>0</v>
      </c>
      <c r="EH32" s="98">
        <f t="shared" si="119"/>
        <v>0</v>
      </c>
      <c r="EI32" s="98">
        <f t="shared" si="136"/>
        <v>0</v>
      </c>
      <c r="EJ32" s="98">
        <f t="shared" si="43"/>
        <v>0</v>
      </c>
      <c r="EK32" s="98">
        <f t="shared" si="120"/>
        <v>0</v>
      </c>
      <c r="EL32" s="98">
        <f t="shared" si="137"/>
        <v>0</v>
      </c>
      <c r="EM32" s="98">
        <f t="shared" si="44"/>
        <v>0</v>
      </c>
      <c r="EN32" s="98">
        <f t="shared" si="121"/>
        <v>0</v>
      </c>
      <c r="EO32" s="98">
        <f t="shared" si="138"/>
        <v>0</v>
      </c>
      <c r="EP32" s="98">
        <f t="shared" si="45"/>
        <v>0</v>
      </c>
      <c r="EQ32" s="98">
        <f t="shared" si="122"/>
        <v>0</v>
      </c>
    </row>
    <row r="33" spans="1:147">
      <c r="A33" s="97">
        <v>12</v>
      </c>
      <c r="B33" s="97">
        <f>IF(B32=0,0,IF(IF(DATA!$D$19&gt;B32,B32+1,0)&lt;DATA!$C$19,0,B32+1))</f>
        <v>0</v>
      </c>
      <c r="C33" s="97">
        <f t="shared" si="0"/>
        <v>0</v>
      </c>
      <c r="D33" s="97">
        <f t="shared" si="46"/>
        <v>12</v>
      </c>
      <c r="E33" s="97">
        <f t="shared" si="47"/>
        <v>10012</v>
      </c>
      <c r="H33" s="97">
        <v>12</v>
      </c>
      <c r="I33" s="97">
        <f t="shared" si="48"/>
        <v>0</v>
      </c>
      <c r="J33" s="97">
        <f>IF(I33=0,0,MIN(IF(I33&lt;$C$776,J32+DATA!B99,0),$C$776))</f>
        <v>0</v>
      </c>
      <c r="M33" s="98">
        <f t="shared" si="49"/>
        <v>12</v>
      </c>
      <c r="N33" s="98">
        <f t="shared" si="1"/>
        <v>10012</v>
      </c>
      <c r="O33" s="98">
        <f t="shared" si="50"/>
        <v>1</v>
      </c>
      <c r="P33" s="98">
        <f t="shared" si="51"/>
        <v>26</v>
      </c>
      <c r="Q33" s="98">
        <f t="shared" si="2"/>
        <v>10026</v>
      </c>
      <c r="R33" s="98">
        <f t="shared" si="52"/>
        <v>1</v>
      </c>
      <c r="S33" s="98">
        <f t="shared" si="53"/>
        <v>40</v>
      </c>
      <c r="T33" s="98">
        <f t="shared" si="3"/>
        <v>10040</v>
      </c>
      <c r="U33" s="98">
        <f t="shared" si="54"/>
        <v>1</v>
      </c>
      <c r="V33" s="98">
        <f t="shared" si="55"/>
        <v>54</v>
      </c>
      <c r="W33" s="98">
        <f t="shared" si="4"/>
        <v>10054</v>
      </c>
      <c r="X33" s="98">
        <f t="shared" si="56"/>
        <v>1</v>
      </c>
      <c r="Y33" s="98">
        <f t="shared" si="57"/>
        <v>68</v>
      </c>
      <c r="Z33" s="98">
        <f t="shared" si="5"/>
        <v>10068</v>
      </c>
      <c r="AA33" s="98">
        <f t="shared" si="58"/>
        <v>1</v>
      </c>
      <c r="AB33" s="98">
        <f t="shared" si="59"/>
        <v>82</v>
      </c>
      <c r="AC33" s="98">
        <f t="shared" si="6"/>
        <v>10407</v>
      </c>
      <c r="AD33" s="98">
        <f t="shared" si="60"/>
        <v>1</v>
      </c>
      <c r="AE33" s="98">
        <f t="shared" si="61"/>
        <v>96</v>
      </c>
      <c r="AF33" s="98">
        <f t="shared" si="7"/>
        <v>10421</v>
      </c>
      <c r="AG33" s="98">
        <f t="shared" si="62"/>
        <v>1</v>
      </c>
      <c r="AH33" s="98">
        <f t="shared" si="63"/>
        <v>110</v>
      </c>
      <c r="AI33" s="98">
        <f t="shared" si="8"/>
        <v>10435</v>
      </c>
      <c r="AJ33" s="98">
        <f t="shared" si="64"/>
        <v>1</v>
      </c>
      <c r="AK33" s="98">
        <f t="shared" si="65"/>
        <v>123</v>
      </c>
      <c r="AL33" s="98">
        <f t="shared" si="9"/>
        <v>10448</v>
      </c>
      <c r="AM33" s="98">
        <f t="shared" si="66"/>
        <v>1</v>
      </c>
      <c r="AN33" s="98">
        <f t="shared" si="67"/>
        <v>136</v>
      </c>
      <c r="AO33" s="98">
        <f t="shared" si="10"/>
        <v>10461</v>
      </c>
      <c r="AP33" s="98">
        <f t="shared" si="68"/>
        <v>1</v>
      </c>
      <c r="AQ33" s="98">
        <f t="shared" si="69"/>
        <v>149</v>
      </c>
      <c r="AR33" s="98">
        <f t="shared" si="11"/>
        <v>10474</v>
      </c>
      <c r="AS33" s="98">
        <f t="shared" si="70"/>
        <v>1</v>
      </c>
      <c r="AT33" s="98">
        <f t="shared" si="71"/>
        <v>0</v>
      </c>
      <c r="AU33" s="98">
        <f t="shared" si="12"/>
        <v>0</v>
      </c>
      <c r="AV33" s="98">
        <f t="shared" si="72"/>
        <v>0</v>
      </c>
      <c r="AW33" s="98">
        <f t="shared" si="73"/>
        <v>0</v>
      </c>
      <c r="AX33" s="98">
        <f t="shared" si="13"/>
        <v>0</v>
      </c>
      <c r="AY33" s="98">
        <f t="shared" si="74"/>
        <v>0</v>
      </c>
      <c r="AZ33" s="98">
        <f t="shared" si="75"/>
        <v>0</v>
      </c>
      <c r="BA33" s="98">
        <f t="shared" si="14"/>
        <v>0</v>
      </c>
      <c r="BB33" s="98">
        <f t="shared" si="76"/>
        <v>0</v>
      </c>
      <c r="BC33" s="98">
        <f t="shared" si="77"/>
        <v>0</v>
      </c>
      <c r="BD33" s="98">
        <f t="shared" si="15"/>
        <v>0</v>
      </c>
      <c r="BE33" s="98">
        <f t="shared" si="78"/>
        <v>0</v>
      </c>
      <c r="BF33" s="98">
        <f t="shared" si="79"/>
        <v>0</v>
      </c>
      <c r="BG33" s="98">
        <f t="shared" si="16"/>
        <v>0</v>
      </c>
      <c r="BH33" s="98">
        <f t="shared" si="80"/>
        <v>0</v>
      </c>
      <c r="BI33" s="98">
        <f t="shared" si="81"/>
        <v>0</v>
      </c>
      <c r="BJ33" s="98">
        <f t="shared" si="17"/>
        <v>0</v>
      </c>
      <c r="BK33" s="98">
        <f t="shared" si="82"/>
        <v>0</v>
      </c>
      <c r="BL33" s="98">
        <f t="shared" si="83"/>
        <v>0</v>
      </c>
      <c r="BM33" s="98">
        <f t="shared" si="18"/>
        <v>0</v>
      </c>
      <c r="BN33" s="98">
        <f t="shared" si="84"/>
        <v>0</v>
      </c>
      <c r="BO33" s="98">
        <f t="shared" si="85"/>
        <v>0</v>
      </c>
      <c r="BP33" s="98">
        <f t="shared" si="19"/>
        <v>0</v>
      </c>
      <c r="BQ33" s="98">
        <f t="shared" si="86"/>
        <v>0</v>
      </c>
      <c r="BR33" s="98">
        <f t="shared" si="87"/>
        <v>0</v>
      </c>
      <c r="BS33" s="98">
        <f t="shared" si="20"/>
        <v>0</v>
      </c>
      <c r="BT33" s="98">
        <f t="shared" si="88"/>
        <v>0</v>
      </c>
      <c r="BU33" s="98">
        <f t="shared" si="89"/>
        <v>0</v>
      </c>
      <c r="BV33" s="98">
        <f t="shared" si="21"/>
        <v>0</v>
      </c>
      <c r="BW33" s="98">
        <f t="shared" si="90"/>
        <v>0</v>
      </c>
      <c r="BX33" s="98">
        <f t="shared" si="91"/>
        <v>0</v>
      </c>
      <c r="BY33" s="98">
        <f t="shared" si="22"/>
        <v>0</v>
      </c>
      <c r="BZ33" s="98">
        <f t="shared" si="92"/>
        <v>0</v>
      </c>
      <c r="CA33" s="98">
        <f t="shared" si="93"/>
        <v>0</v>
      </c>
      <c r="CB33" s="98">
        <f t="shared" si="23"/>
        <v>0</v>
      </c>
      <c r="CC33" s="98">
        <f t="shared" si="94"/>
        <v>0</v>
      </c>
      <c r="CD33" s="98">
        <f t="shared" si="95"/>
        <v>0</v>
      </c>
      <c r="CE33" s="98">
        <f t="shared" si="24"/>
        <v>0</v>
      </c>
      <c r="CF33" s="98">
        <f t="shared" si="96"/>
        <v>0</v>
      </c>
      <c r="CG33" s="98">
        <f t="shared" si="97"/>
        <v>0</v>
      </c>
      <c r="CH33" s="98">
        <f t="shared" si="25"/>
        <v>0</v>
      </c>
      <c r="CI33" s="98">
        <f t="shared" si="98"/>
        <v>0</v>
      </c>
      <c r="CJ33" s="98">
        <f t="shared" si="99"/>
        <v>0</v>
      </c>
      <c r="CK33" s="98">
        <f t="shared" si="26"/>
        <v>0</v>
      </c>
      <c r="CL33" s="98">
        <f t="shared" si="100"/>
        <v>0</v>
      </c>
      <c r="CM33" s="98">
        <f t="shared" si="101"/>
        <v>0</v>
      </c>
      <c r="CN33" s="98">
        <f t="shared" si="27"/>
        <v>0</v>
      </c>
      <c r="CO33" s="98">
        <f t="shared" si="102"/>
        <v>0</v>
      </c>
      <c r="CP33" s="98">
        <f t="shared" si="103"/>
        <v>0</v>
      </c>
      <c r="CQ33" s="98">
        <f t="shared" si="28"/>
        <v>0</v>
      </c>
      <c r="CR33" s="98">
        <f t="shared" si="104"/>
        <v>0</v>
      </c>
      <c r="CS33" s="98">
        <f t="shared" si="105"/>
        <v>0</v>
      </c>
      <c r="CT33" s="98">
        <f t="shared" si="29"/>
        <v>0</v>
      </c>
      <c r="CU33" s="98">
        <f t="shared" si="106"/>
        <v>0</v>
      </c>
      <c r="CV33" s="98">
        <f t="shared" si="123"/>
        <v>0</v>
      </c>
      <c r="CW33" s="98">
        <f t="shared" si="30"/>
        <v>0</v>
      </c>
      <c r="CX33" s="98">
        <f t="shared" si="107"/>
        <v>0</v>
      </c>
      <c r="CY33" s="98">
        <f t="shared" si="124"/>
        <v>0</v>
      </c>
      <c r="CZ33" s="98">
        <f t="shared" si="31"/>
        <v>0</v>
      </c>
      <c r="DA33" s="98">
        <f t="shared" si="108"/>
        <v>0</v>
      </c>
      <c r="DB33" s="98">
        <f t="shared" si="125"/>
        <v>0</v>
      </c>
      <c r="DC33" s="98">
        <f t="shared" si="32"/>
        <v>0</v>
      </c>
      <c r="DD33" s="98">
        <f t="shared" si="109"/>
        <v>0</v>
      </c>
      <c r="DE33" s="98">
        <f t="shared" si="126"/>
        <v>0</v>
      </c>
      <c r="DF33" s="98">
        <f t="shared" si="33"/>
        <v>0</v>
      </c>
      <c r="DG33" s="98">
        <f t="shared" si="110"/>
        <v>0</v>
      </c>
      <c r="DH33" s="98">
        <f t="shared" si="127"/>
        <v>0</v>
      </c>
      <c r="DI33" s="98">
        <f t="shared" si="34"/>
        <v>0</v>
      </c>
      <c r="DJ33" s="98">
        <f t="shared" si="111"/>
        <v>0</v>
      </c>
      <c r="DK33" s="98">
        <f t="shared" si="128"/>
        <v>0</v>
      </c>
      <c r="DL33" s="98">
        <f t="shared" si="35"/>
        <v>0</v>
      </c>
      <c r="DM33" s="98">
        <f t="shared" si="112"/>
        <v>0</v>
      </c>
      <c r="DN33" s="98">
        <f t="shared" si="129"/>
        <v>0</v>
      </c>
      <c r="DO33" s="98">
        <f t="shared" si="36"/>
        <v>0</v>
      </c>
      <c r="DP33" s="98">
        <f t="shared" si="113"/>
        <v>0</v>
      </c>
      <c r="DQ33" s="98">
        <f t="shared" si="130"/>
        <v>0</v>
      </c>
      <c r="DR33" s="98">
        <f t="shared" si="37"/>
        <v>0</v>
      </c>
      <c r="DS33" s="98">
        <f t="shared" si="114"/>
        <v>0</v>
      </c>
      <c r="DT33" s="98">
        <f t="shared" si="131"/>
        <v>0</v>
      </c>
      <c r="DU33" s="98">
        <f t="shared" si="38"/>
        <v>0</v>
      </c>
      <c r="DV33" s="98">
        <f t="shared" si="115"/>
        <v>0</v>
      </c>
      <c r="DW33" s="98">
        <f t="shared" si="132"/>
        <v>0</v>
      </c>
      <c r="DX33" s="98">
        <f t="shared" si="39"/>
        <v>0</v>
      </c>
      <c r="DY33" s="98">
        <f t="shared" si="116"/>
        <v>0</v>
      </c>
      <c r="DZ33" s="98">
        <f t="shared" si="133"/>
        <v>0</v>
      </c>
      <c r="EA33" s="98">
        <f t="shared" si="40"/>
        <v>0</v>
      </c>
      <c r="EB33" s="98">
        <f t="shared" si="117"/>
        <v>0</v>
      </c>
      <c r="EC33" s="98">
        <f t="shared" si="134"/>
        <v>0</v>
      </c>
      <c r="ED33" s="98">
        <f t="shared" si="41"/>
        <v>0</v>
      </c>
      <c r="EE33" s="98">
        <f t="shared" si="118"/>
        <v>0</v>
      </c>
      <c r="EF33" s="98">
        <f t="shared" si="135"/>
        <v>0</v>
      </c>
      <c r="EG33" s="98">
        <f t="shared" si="42"/>
        <v>0</v>
      </c>
      <c r="EH33" s="98">
        <f t="shared" si="119"/>
        <v>0</v>
      </c>
      <c r="EI33" s="98">
        <f t="shared" si="136"/>
        <v>0</v>
      </c>
      <c r="EJ33" s="98">
        <f t="shared" si="43"/>
        <v>0</v>
      </c>
      <c r="EK33" s="98">
        <f t="shared" si="120"/>
        <v>0</v>
      </c>
      <c r="EL33" s="98">
        <f t="shared" si="137"/>
        <v>0</v>
      </c>
      <c r="EM33" s="98">
        <f t="shared" si="44"/>
        <v>0</v>
      </c>
      <c r="EN33" s="98">
        <f t="shared" si="121"/>
        <v>0</v>
      </c>
      <c r="EO33" s="98">
        <f t="shared" si="138"/>
        <v>0</v>
      </c>
      <c r="EP33" s="98">
        <f t="shared" si="45"/>
        <v>0</v>
      </c>
      <c r="EQ33" s="98">
        <f t="shared" si="122"/>
        <v>0</v>
      </c>
    </row>
    <row r="34" spans="1:147">
      <c r="A34" s="97">
        <v>13</v>
      </c>
      <c r="B34" s="97">
        <f>IF(B33=0,0,IF(IF(DATA!$D$19&gt;B33,B33+1,0)&lt;DATA!$C$19,0,B33+1))</f>
        <v>0</v>
      </c>
      <c r="C34" s="97">
        <f t="shared" si="0"/>
        <v>0</v>
      </c>
      <c r="D34" s="97">
        <f t="shared" si="46"/>
        <v>13</v>
      </c>
      <c r="E34" s="97">
        <f t="shared" si="47"/>
        <v>10013</v>
      </c>
      <c r="H34" s="97">
        <v>13</v>
      </c>
      <c r="I34" s="97">
        <f t="shared" si="48"/>
        <v>0</v>
      </c>
      <c r="J34" s="97">
        <f>IF(I34=0,0,MIN(IF(I34&lt;$C$776,J33+DATA!B100,0),$C$776))</f>
        <v>0</v>
      </c>
      <c r="M34" s="98">
        <f t="shared" si="49"/>
        <v>13</v>
      </c>
      <c r="N34" s="98">
        <f t="shared" si="1"/>
        <v>10013</v>
      </c>
      <c r="O34" s="98">
        <f t="shared" si="50"/>
        <v>1</v>
      </c>
      <c r="P34" s="98">
        <f t="shared" si="51"/>
        <v>27</v>
      </c>
      <c r="Q34" s="98">
        <f t="shared" si="2"/>
        <v>10027</v>
      </c>
      <c r="R34" s="98">
        <f t="shared" si="52"/>
        <v>1</v>
      </c>
      <c r="S34" s="98">
        <f t="shared" si="53"/>
        <v>41</v>
      </c>
      <c r="T34" s="98">
        <f t="shared" si="3"/>
        <v>10041</v>
      </c>
      <c r="U34" s="98">
        <f t="shared" si="54"/>
        <v>1</v>
      </c>
      <c r="V34" s="98">
        <f t="shared" si="55"/>
        <v>55</v>
      </c>
      <c r="W34" s="98">
        <f t="shared" si="4"/>
        <v>10055</v>
      </c>
      <c r="X34" s="98">
        <f t="shared" si="56"/>
        <v>1</v>
      </c>
      <c r="Y34" s="98">
        <f t="shared" si="57"/>
        <v>69</v>
      </c>
      <c r="Z34" s="98">
        <f t="shared" si="5"/>
        <v>10069</v>
      </c>
      <c r="AA34" s="98">
        <f t="shared" si="58"/>
        <v>1</v>
      </c>
      <c r="AB34" s="98">
        <f t="shared" si="59"/>
        <v>83</v>
      </c>
      <c r="AC34" s="98">
        <f t="shared" si="6"/>
        <v>10408</v>
      </c>
      <c r="AD34" s="98">
        <f t="shared" si="60"/>
        <v>1</v>
      </c>
      <c r="AE34" s="98">
        <f t="shared" si="61"/>
        <v>97</v>
      </c>
      <c r="AF34" s="98">
        <f t="shared" si="7"/>
        <v>10422</v>
      </c>
      <c r="AG34" s="98">
        <f t="shared" si="62"/>
        <v>1</v>
      </c>
      <c r="AH34" s="98">
        <f t="shared" si="63"/>
        <v>111</v>
      </c>
      <c r="AI34" s="98">
        <f t="shared" si="8"/>
        <v>10436</v>
      </c>
      <c r="AJ34" s="98">
        <f t="shared" si="64"/>
        <v>1</v>
      </c>
      <c r="AK34" s="98">
        <f t="shared" si="65"/>
        <v>124</v>
      </c>
      <c r="AL34" s="98">
        <f t="shared" si="9"/>
        <v>10449</v>
      </c>
      <c r="AM34" s="98">
        <f t="shared" si="66"/>
        <v>1</v>
      </c>
      <c r="AN34" s="98">
        <f t="shared" si="67"/>
        <v>137</v>
      </c>
      <c r="AO34" s="98">
        <f t="shared" si="10"/>
        <v>10462</v>
      </c>
      <c r="AP34" s="98">
        <f t="shared" si="68"/>
        <v>1</v>
      </c>
      <c r="AQ34" s="98">
        <f t="shared" si="69"/>
        <v>150</v>
      </c>
      <c r="AR34" s="98">
        <f t="shared" si="11"/>
        <v>10475</v>
      </c>
      <c r="AS34" s="98">
        <f t="shared" si="70"/>
        <v>1</v>
      </c>
      <c r="AT34" s="98">
        <f t="shared" si="71"/>
        <v>0</v>
      </c>
      <c r="AU34" s="98">
        <f t="shared" si="12"/>
        <v>0</v>
      </c>
      <c r="AV34" s="98">
        <f t="shared" si="72"/>
        <v>0</v>
      </c>
      <c r="AW34" s="98">
        <f t="shared" si="73"/>
        <v>0</v>
      </c>
      <c r="AX34" s="98">
        <f t="shared" si="13"/>
        <v>0</v>
      </c>
      <c r="AY34" s="98">
        <f t="shared" si="74"/>
        <v>0</v>
      </c>
      <c r="AZ34" s="98">
        <f t="shared" si="75"/>
        <v>0</v>
      </c>
      <c r="BA34" s="98">
        <f t="shared" si="14"/>
        <v>0</v>
      </c>
      <c r="BB34" s="98">
        <f t="shared" si="76"/>
        <v>0</v>
      </c>
      <c r="BC34" s="98">
        <f t="shared" si="77"/>
        <v>0</v>
      </c>
      <c r="BD34" s="98">
        <f t="shared" si="15"/>
        <v>0</v>
      </c>
      <c r="BE34" s="98">
        <f t="shared" si="78"/>
        <v>0</v>
      </c>
      <c r="BF34" s="98">
        <f t="shared" si="79"/>
        <v>0</v>
      </c>
      <c r="BG34" s="98">
        <f t="shared" si="16"/>
        <v>0</v>
      </c>
      <c r="BH34" s="98">
        <f t="shared" si="80"/>
        <v>0</v>
      </c>
      <c r="BI34" s="98">
        <f t="shared" si="81"/>
        <v>0</v>
      </c>
      <c r="BJ34" s="98">
        <f t="shared" si="17"/>
        <v>0</v>
      </c>
      <c r="BK34" s="98">
        <f t="shared" si="82"/>
        <v>0</v>
      </c>
      <c r="BL34" s="98">
        <f t="shared" si="83"/>
        <v>0</v>
      </c>
      <c r="BM34" s="98">
        <f t="shared" si="18"/>
        <v>0</v>
      </c>
      <c r="BN34" s="98">
        <f t="shared" si="84"/>
        <v>0</v>
      </c>
      <c r="BO34" s="98">
        <f t="shared" si="85"/>
        <v>0</v>
      </c>
      <c r="BP34" s="98">
        <f t="shared" si="19"/>
        <v>0</v>
      </c>
      <c r="BQ34" s="98">
        <f t="shared" si="86"/>
        <v>0</v>
      </c>
      <c r="BR34" s="98">
        <f t="shared" si="87"/>
        <v>0</v>
      </c>
      <c r="BS34" s="98">
        <f t="shared" si="20"/>
        <v>0</v>
      </c>
      <c r="BT34" s="98">
        <f t="shared" si="88"/>
        <v>0</v>
      </c>
      <c r="BU34" s="98">
        <f t="shared" si="89"/>
        <v>0</v>
      </c>
      <c r="BV34" s="98">
        <f t="shared" si="21"/>
        <v>0</v>
      </c>
      <c r="BW34" s="98">
        <f t="shared" si="90"/>
        <v>0</v>
      </c>
      <c r="BX34" s="98">
        <f t="shared" si="91"/>
        <v>0</v>
      </c>
      <c r="BY34" s="98">
        <f t="shared" si="22"/>
        <v>0</v>
      </c>
      <c r="BZ34" s="98">
        <f t="shared" si="92"/>
        <v>0</v>
      </c>
      <c r="CA34" s="98">
        <f t="shared" si="93"/>
        <v>0</v>
      </c>
      <c r="CB34" s="98">
        <f t="shared" si="23"/>
        <v>0</v>
      </c>
      <c r="CC34" s="98">
        <f t="shared" si="94"/>
        <v>0</v>
      </c>
      <c r="CD34" s="98">
        <f t="shared" si="95"/>
        <v>0</v>
      </c>
      <c r="CE34" s="98">
        <f t="shared" si="24"/>
        <v>0</v>
      </c>
      <c r="CF34" s="98">
        <f t="shared" si="96"/>
        <v>0</v>
      </c>
      <c r="CG34" s="98">
        <f t="shared" si="97"/>
        <v>0</v>
      </c>
      <c r="CH34" s="98">
        <f t="shared" si="25"/>
        <v>0</v>
      </c>
      <c r="CI34" s="98">
        <f t="shared" si="98"/>
        <v>0</v>
      </c>
      <c r="CJ34" s="98">
        <f t="shared" si="99"/>
        <v>0</v>
      </c>
      <c r="CK34" s="98">
        <f t="shared" si="26"/>
        <v>0</v>
      </c>
      <c r="CL34" s="98">
        <f t="shared" si="100"/>
        <v>0</v>
      </c>
      <c r="CM34" s="98">
        <f t="shared" si="101"/>
        <v>0</v>
      </c>
      <c r="CN34" s="98">
        <f t="shared" si="27"/>
        <v>0</v>
      </c>
      <c r="CO34" s="98">
        <f t="shared" si="102"/>
        <v>0</v>
      </c>
      <c r="CP34" s="98">
        <f t="shared" si="103"/>
        <v>0</v>
      </c>
      <c r="CQ34" s="98">
        <f t="shared" si="28"/>
        <v>0</v>
      </c>
      <c r="CR34" s="98">
        <f t="shared" si="104"/>
        <v>0</v>
      </c>
      <c r="CS34" s="98">
        <f t="shared" si="105"/>
        <v>0</v>
      </c>
      <c r="CT34" s="98">
        <f t="shared" si="29"/>
        <v>0</v>
      </c>
      <c r="CU34" s="98">
        <f t="shared" si="106"/>
        <v>0</v>
      </c>
      <c r="CV34" s="98">
        <f t="shared" si="123"/>
        <v>0</v>
      </c>
      <c r="CW34" s="98">
        <f t="shared" si="30"/>
        <v>0</v>
      </c>
      <c r="CX34" s="98">
        <f t="shared" si="107"/>
        <v>0</v>
      </c>
      <c r="CY34" s="98">
        <f t="shared" si="124"/>
        <v>0</v>
      </c>
      <c r="CZ34" s="98">
        <f t="shared" si="31"/>
        <v>0</v>
      </c>
      <c r="DA34" s="98">
        <f t="shared" si="108"/>
        <v>0</v>
      </c>
      <c r="DB34" s="98">
        <f t="shared" si="125"/>
        <v>0</v>
      </c>
      <c r="DC34" s="98">
        <f t="shared" si="32"/>
        <v>0</v>
      </c>
      <c r="DD34" s="98">
        <f t="shared" si="109"/>
        <v>0</v>
      </c>
      <c r="DE34" s="98">
        <f t="shared" si="126"/>
        <v>0</v>
      </c>
      <c r="DF34" s="98">
        <f t="shared" si="33"/>
        <v>0</v>
      </c>
      <c r="DG34" s="98">
        <f t="shared" si="110"/>
        <v>0</v>
      </c>
      <c r="DH34" s="98">
        <f t="shared" si="127"/>
        <v>0</v>
      </c>
      <c r="DI34" s="98">
        <f t="shared" si="34"/>
        <v>0</v>
      </c>
      <c r="DJ34" s="98">
        <f t="shared" si="111"/>
        <v>0</v>
      </c>
      <c r="DK34" s="98">
        <f t="shared" si="128"/>
        <v>0</v>
      </c>
      <c r="DL34" s="98">
        <f t="shared" si="35"/>
        <v>0</v>
      </c>
      <c r="DM34" s="98">
        <f t="shared" si="112"/>
        <v>0</v>
      </c>
      <c r="DN34" s="98">
        <f t="shared" si="129"/>
        <v>0</v>
      </c>
      <c r="DO34" s="98">
        <f t="shared" si="36"/>
        <v>0</v>
      </c>
      <c r="DP34" s="98">
        <f t="shared" si="113"/>
        <v>0</v>
      </c>
      <c r="DQ34" s="98">
        <f t="shared" si="130"/>
        <v>0</v>
      </c>
      <c r="DR34" s="98">
        <f t="shared" si="37"/>
        <v>0</v>
      </c>
      <c r="DS34" s="98">
        <f t="shared" si="114"/>
        <v>0</v>
      </c>
      <c r="DT34" s="98">
        <f t="shared" si="131"/>
        <v>0</v>
      </c>
      <c r="DU34" s="98">
        <f t="shared" si="38"/>
        <v>0</v>
      </c>
      <c r="DV34" s="98">
        <f t="shared" si="115"/>
        <v>0</v>
      </c>
      <c r="DW34" s="98">
        <f t="shared" si="132"/>
        <v>0</v>
      </c>
      <c r="DX34" s="98">
        <f t="shared" si="39"/>
        <v>0</v>
      </c>
      <c r="DY34" s="98">
        <f t="shared" si="116"/>
        <v>0</v>
      </c>
      <c r="DZ34" s="98">
        <f t="shared" si="133"/>
        <v>0</v>
      </c>
      <c r="EA34" s="98">
        <f t="shared" si="40"/>
        <v>0</v>
      </c>
      <c r="EB34" s="98">
        <f t="shared" si="117"/>
        <v>0</v>
      </c>
      <c r="EC34" s="98">
        <f t="shared" si="134"/>
        <v>0</v>
      </c>
      <c r="ED34" s="98">
        <f t="shared" si="41"/>
        <v>0</v>
      </c>
      <c r="EE34" s="98">
        <f t="shared" si="118"/>
        <v>0</v>
      </c>
      <c r="EF34" s="98">
        <f t="shared" si="135"/>
        <v>0</v>
      </c>
      <c r="EG34" s="98">
        <f t="shared" si="42"/>
        <v>0</v>
      </c>
      <c r="EH34" s="98">
        <f t="shared" si="119"/>
        <v>0</v>
      </c>
      <c r="EI34" s="98">
        <f t="shared" si="136"/>
        <v>0</v>
      </c>
      <c r="EJ34" s="98">
        <f t="shared" si="43"/>
        <v>0</v>
      </c>
      <c r="EK34" s="98">
        <f t="shared" si="120"/>
        <v>0</v>
      </c>
      <c r="EL34" s="98">
        <f t="shared" si="137"/>
        <v>0</v>
      </c>
      <c r="EM34" s="98">
        <f t="shared" si="44"/>
        <v>0</v>
      </c>
      <c r="EN34" s="98">
        <f t="shared" si="121"/>
        <v>0</v>
      </c>
      <c r="EO34" s="98">
        <f t="shared" si="138"/>
        <v>0</v>
      </c>
      <c r="EP34" s="98">
        <f t="shared" si="45"/>
        <v>0</v>
      </c>
      <c r="EQ34" s="98">
        <f t="shared" si="122"/>
        <v>0</v>
      </c>
    </row>
    <row r="35" spans="1:147">
      <c r="A35" s="97">
        <v>14</v>
      </c>
      <c r="B35" s="97">
        <f>IF(B34=0,0,IF(IF(DATA!$D$19&gt;B34,B34+1,0)&lt;DATA!$C$19,0,B34+1))</f>
        <v>0</v>
      </c>
      <c r="C35" s="97">
        <f t="shared" si="0"/>
        <v>0</v>
      </c>
      <c r="D35" s="97">
        <f t="shared" si="46"/>
        <v>14</v>
      </c>
      <c r="E35" s="97">
        <f t="shared" si="47"/>
        <v>10014</v>
      </c>
      <c r="H35" s="97">
        <v>14</v>
      </c>
      <c r="I35" s="97">
        <f t="shared" si="48"/>
        <v>0</v>
      </c>
      <c r="J35" s="97">
        <f>IF(I35=0,0,MIN(IF(I35&lt;$C$776,J34+DATA!B101,0),$C$776))</f>
        <v>0</v>
      </c>
      <c r="M35" s="98">
        <f t="shared" si="49"/>
        <v>14</v>
      </c>
      <c r="N35" s="98">
        <f t="shared" si="1"/>
        <v>10014</v>
      </c>
      <c r="O35" s="98">
        <f t="shared" si="50"/>
        <v>1</v>
      </c>
      <c r="P35" s="98">
        <f t="shared" si="51"/>
        <v>28</v>
      </c>
      <c r="Q35" s="98">
        <f t="shared" si="2"/>
        <v>10028</v>
      </c>
      <c r="R35" s="98">
        <f t="shared" si="52"/>
        <v>1</v>
      </c>
      <c r="S35" s="98">
        <f t="shared" si="53"/>
        <v>42</v>
      </c>
      <c r="T35" s="98">
        <f t="shared" si="3"/>
        <v>10042</v>
      </c>
      <c r="U35" s="98">
        <f t="shared" si="54"/>
        <v>1</v>
      </c>
      <c r="V35" s="98">
        <f t="shared" si="55"/>
        <v>56</v>
      </c>
      <c r="W35" s="98">
        <f t="shared" si="4"/>
        <v>10056</v>
      </c>
      <c r="X35" s="98">
        <f t="shared" si="56"/>
        <v>1</v>
      </c>
      <c r="Y35" s="98">
        <f t="shared" si="57"/>
        <v>70</v>
      </c>
      <c r="Z35" s="98">
        <f t="shared" si="5"/>
        <v>10070</v>
      </c>
      <c r="AA35" s="98">
        <f t="shared" si="58"/>
        <v>1</v>
      </c>
      <c r="AB35" s="98">
        <f t="shared" si="59"/>
        <v>84</v>
      </c>
      <c r="AC35" s="98">
        <f t="shared" si="6"/>
        <v>10409</v>
      </c>
      <c r="AD35" s="98">
        <f t="shared" si="60"/>
        <v>1</v>
      </c>
      <c r="AE35" s="98">
        <f t="shared" si="61"/>
        <v>98</v>
      </c>
      <c r="AF35" s="98">
        <f t="shared" si="7"/>
        <v>10423</v>
      </c>
      <c r="AG35" s="98">
        <f t="shared" si="62"/>
        <v>1</v>
      </c>
      <c r="AH35" s="98">
        <f t="shared" si="63"/>
        <v>0</v>
      </c>
      <c r="AI35" s="98">
        <f t="shared" si="8"/>
        <v>0</v>
      </c>
      <c r="AJ35" s="98">
        <f t="shared" si="64"/>
        <v>0</v>
      </c>
      <c r="AK35" s="98">
        <f t="shared" si="65"/>
        <v>0</v>
      </c>
      <c r="AL35" s="98">
        <f t="shared" si="9"/>
        <v>0</v>
      </c>
      <c r="AM35" s="98">
        <f t="shared" si="66"/>
        <v>0</v>
      </c>
      <c r="AN35" s="98">
        <f t="shared" si="67"/>
        <v>0</v>
      </c>
      <c r="AO35" s="98">
        <f t="shared" si="10"/>
        <v>0</v>
      </c>
      <c r="AP35" s="98">
        <f t="shared" si="68"/>
        <v>0</v>
      </c>
      <c r="AQ35" s="98">
        <f t="shared" si="69"/>
        <v>0</v>
      </c>
      <c r="AR35" s="98">
        <f t="shared" si="11"/>
        <v>0</v>
      </c>
      <c r="AS35" s="98">
        <f t="shared" si="70"/>
        <v>0</v>
      </c>
      <c r="AT35" s="98">
        <f t="shared" si="71"/>
        <v>0</v>
      </c>
      <c r="AU35" s="98">
        <f t="shared" si="12"/>
        <v>0</v>
      </c>
      <c r="AV35" s="98">
        <f t="shared" si="72"/>
        <v>0</v>
      </c>
      <c r="AW35" s="98">
        <f t="shared" si="73"/>
        <v>0</v>
      </c>
      <c r="AX35" s="98">
        <f t="shared" si="13"/>
        <v>0</v>
      </c>
      <c r="AY35" s="98">
        <f t="shared" si="74"/>
        <v>0</v>
      </c>
      <c r="AZ35" s="98">
        <f t="shared" si="75"/>
        <v>0</v>
      </c>
      <c r="BA35" s="98">
        <f t="shared" si="14"/>
        <v>0</v>
      </c>
      <c r="BB35" s="98">
        <f t="shared" si="76"/>
        <v>0</v>
      </c>
      <c r="BC35" s="98">
        <f t="shared" si="77"/>
        <v>0</v>
      </c>
      <c r="BD35" s="98">
        <f t="shared" si="15"/>
        <v>0</v>
      </c>
      <c r="BE35" s="98">
        <f t="shared" si="78"/>
        <v>0</v>
      </c>
      <c r="BF35" s="98">
        <f t="shared" si="79"/>
        <v>0</v>
      </c>
      <c r="BG35" s="98">
        <f t="shared" si="16"/>
        <v>0</v>
      </c>
      <c r="BH35" s="98">
        <f t="shared" si="80"/>
        <v>0</v>
      </c>
      <c r="BI35" s="98">
        <f t="shared" si="81"/>
        <v>0</v>
      </c>
      <c r="BJ35" s="98">
        <f t="shared" si="17"/>
        <v>0</v>
      </c>
      <c r="BK35" s="98">
        <f t="shared" si="82"/>
        <v>0</v>
      </c>
      <c r="BL35" s="98">
        <f t="shared" si="83"/>
        <v>0</v>
      </c>
      <c r="BM35" s="98">
        <f t="shared" si="18"/>
        <v>0</v>
      </c>
      <c r="BN35" s="98">
        <f t="shared" si="84"/>
        <v>0</v>
      </c>
      <c r="BO35" s="98">
        <f t="shared" si="85"/>
        <v>0</v>
      </c>
      <c r="BP35" s="98">
        <f t="shared" si="19"/>
        <v>0</v>
      </c>
      <c r="BQ35" s="98">
        <f t="shared" si="86"/>
        <v>0</v>
      </c>
      <c r="BR35" s="98">
        <f t="shared" si="87"/>
        <v>0</v>
      </c>
      <c r="BS35" s="98">
        <f t="shared" si="20"/>
        <v>0</v>
      </c>
      <c r="BT35" s="98">
        <f t="shared" si="88"/>
        <v>0</v>
      </c>
      <c r="BU35" s="98">
        <f t="shared" si="89"/>
        <v>0</v>
      </c>
      <c r="BV35" s="98">
        <f t="shared" si="21"/>
        <v>0</v>
      </c>
      <c r="BW35" s="98">
        <f t="shared" si="90"/>
        <v>0</v>
      </c>
      <c r="BX35" s="98">
        <f t="shared" si="91"/>
        <v>0</v>
      </c>
      <c r="BY35" s="98">
        <f t="shared" si="22"/>
        <v>0</v>
      </c>
      <c r="BZ35" s="98">
        <f t="shared" si="92"/>
        <v>0</v>
      </c>
      <c r="CA35" s="98">
        <f t="shared" si="93"/>
        <v>0</v>
      </c>
      <c r="CB35" s="98">
        <f t="shared" si="23"/>
        <v>0</v>
      </c>
      <c r="CC35" s="98">
        <f t="shared" si="94"/>
        <v>0</v>
      </c>
      <c r="CD35" s="98">
        <f t="shared" si="95"/>
        <v>0</v>
      </c>
      <c r="CE35" s="98">
        <f t="shared" si="24"/>
        <v>0</v>
      </c>
      <c r="CF35" s="98">
        <f t="shared" si="96"/>
        <v>0</v>
      </c>
      <c r="CG35" s="98">
        <f t="shared" si="97"/>
        <v>0</v>
      </c>
      <c r="CH35" s="98">
        <f t="shared" si="25"/>
        <v>0</v>
      </c>
      <c r="CI35" s="98">
        <f t="shared" si="98"/>
        <v>0</v>
      </c>
      <c r="CJ35" s="98">
        <f t="shared" si="99"/>
        <v>0</v>
      </c>
      <c r="CK35" s="98">
        <f t="shared" si="26"/>
        <v>0</v>
      </c>
      <c r="CL35" s="98">
        <f t="shared" si="100"/>
        <v>0</v>
      </c>
      <c r="CM35" s="98">
        <f t="shared" si="101"/>
        <v>0</v>
      </c>
      <c r="CN35" s="98">
        <f t="shared" si="27"/>
        <v>0</v>
      </c>
      <c r="CO35" s="98">
        <f t="shared" si="102"/>
        <v>0</v>
      </c>
      <c r="CP35" s="98">
        <f t="shared" si="103"/>
        <v>0</v>
      </c>
      <c r="CQ35" s="98">
        <f t="shared" si="28"/>
        <v>0</v>
      </c>
      <c r="CR35" s="98">
        <f t="shared" si="104"/>
        <v>0</v>
      </c>
      <c r="CS35" s="98">
        <f t="shared" si="105"/>
        <v>0</v>
      </c>
      <c r="CT35" s="98">
        <f t="shared" si="29"/>
        <v>0</v>
      </c>
      <c r="CU35" s="98">
        <f t="shared" si="106"/>
        <v>0</v>
      </c>
      <c r="CV35" s="98">
        <f t="shared" si="123"/>
        <v>0</v>
      </c>
      <c r="CW35" s="98">
        <f t="shared" si="30"/>
        <v>0</v>
      </c>
      <c r="CX35" s="98">
        <f t="shared" si="107"/>
        <v>0</v>
      </c>
      <c r="CY35" s="98">
        <f t="shared" si="124"/>
        <v>0</v>
      </c>
      <c r="CZ35" s="98">
        <f t="shared" si="31"/>
        <v>0</v>
      </c>
      <c r="DA35" s="98">
        <f t="shared" si="108"/>
        <v>0</v>
      </c>
      <c r="DB35" s="98">
        <f t="shared" si="125"/>
        <v>0</v>
      </c>
      <c r="DC35" s="98">
        <f t="shared" si="32"/>
        <v>0</v>
      </c>
      <c r="DD35" s="98">
        <f t="shared" si="109"/>
        <v>0</v>
      </c>
      <c r="DE35" s="98">
        <f t="shared" si="126"/>
        <v>0</v>
      </c>
      <c r="DF35" s="98">
        <f t="shared" si="33"/>
        <v>0</v>
      </c>
      <c r="DG35" s="98">
        <f t="shared" si="110"/>
        <v>0</v>
      </c>
      <c r="DH35" s="98">
        <f t="shared" si="127"/>
        <v>0</v>
      </c>
      <c r="DI35" s="98">
        <f t="shared" si="34"/>
        <v>0</v>
      </c>
      <c r="DJ35" s="98">
        <f t="shared" si="111"/>
        <v>0</v>
      </c>
      <c r="DK35" s="98">
        <f t="shared" si="128"/>
        <v>0</v>
      </c>
      <c r="DL35" s="98">
        <f t="shared" si="35"/>
        <v>0</v>
      </c>
      <c r="DM35" s="98">
        <f t="shared" si="112"/>
        <v>0</v>
      </c>
      <c r="DN35" s="98">
        <f t="shared" si="129"/>
        <v>0</v>
      </c>
      <c r="DO35" s="98">
        <f t="shared" si="36"/>
        <v>0</v>
      </c>
      <c r="DP35" s="98">
        <f t="shared" si="113"/>
        <v>0</v>
      </c>
      <c r="DQ35" s="98">
        <f t="shared" si="130"/>
        <v>0</v>
      </c>
      <c r="DR35" s="98">
        <f t="shared" si="37"/>
        <v>0</v>
      </c>
      <c r="DS35" s="98">
        <f t="shared" si="114"/>
        <v>0</v>
      </c>
      <c r="DT35" s="98">
        <f t="shared" si="131"/>
        <v>0</v>
      </c>
      <c r="DU35" s="98">
        <f t="shared" si="38"/>
        <v>0</v>
      </c>
      <c r="DV35" s="98">
        <f t="shared" si="115"/>
        <v>0</v>
      </c>
      <c r="DW35" s="98">
        <f t="shared" si="132"/>
        <v>0</v>
      </c>
      <c r="DX35" s="98">
        <f t="shared" si="39"/>
        <v>0</v>
      </c>
      <c r="DY35" s="98">
        <f t="shared" si="116"/>
        <v>0</v>
      </c>
      <c r="DZ35" s="98">
        <f t="shared" si="133"/>
        <v>0</v>
      </c>
      <c r="EA35" s="98">
        <f t="shared" si="40"/>
        <v>0</v>
      </c>
      <c r="EB35" s="98">
        <f t="shared" si="117"/>
        <v>0</v>
      </c>
      <c r="EC35" s="98">
        <f t="shared" si="134"/>
        <v>0</v>
      </c>
      <c r="ED35" s="98">
        <f t="shared" si="41"/>
        <v>0</v>
      </c>
      <c r="EE35" s="98">
        <f t="shared" si="118"/>
        <v>0</v>
      </c>
      <c r="EF35" s="98">
        <f t="shared" si="135"/>
        <v>0</v>
      </c>
      <c r="EG35" s="98">
        <f t="shared" si="42"/>
        <v>0</v>
      </c>
      <c r="EH35" s="98">
        <f t="shared" si="119"/>
        <v>0</v>
      </c>
      <c r="EI35" s="98">
        <f t="shared" si="136"/>
        <v>0</v>
      </c>
      <c r="EJ35" s="98">
        <f t="shared" si="43"/>
        <v>0</v>
      </c>
      <c r="EK35" s="98">
        <f t="shared" si="120"/>
        <v>0</v>
      </c>
      <c r="EL35" s="98">
        <f t="shared" si="137"/>
        <v>0</v>
      </c>
      <c r="EM35" s="98">
        <f t="shared" si="44"/>
        <v>0</v>
      </c>
      <c r="EN35" s="98">
        <f t="shared" si="121"/>
        <v>0</v>
      </c>
      <c r="EO35" s="98">
        <f t="shared" si="138"/>
        <v>0</v>
      </c>
      <c r="EP35" s="98">
        <f t="shared" si="45"/>
        <v>0</v>
      </c>
      <c r="EQ35" s="98">
        <f t="shared" si="122"/>
        <v>0</v>
      </c>
    </row>
    <row r="36" spans="1:147">
      <c r="A36" s="97">
        <v>15</v>
      </c>
      <c r="B36" s="97">
        <f>IF(B35=0,0,IF(IF(DATA!$D$19&gt;B35,B35+1,0)&lt;DATA!$C$19,0,B35+1))</f>
        <v>0</v>
      </c>
      <c r="C36" s="97">
        <f t="shared" si="0"/>
        <v>0</v>
      </c>
      <c r="D36" s="97">
        <f t="shared" si="46"/>
        <v>15</v>
      </c>
      <c r="E36" s="97">
        <f t="shared" si="47"/>
        <v>10015</v>
      </c>
      <c r="H36" s="97">
        <v>15</v>
      </c>
      <c r="I36" s="97">
        <f t="shared" si="48"/>
        <v>0</v>
      </c>
      <c r="J36" s="97">
        <f>IF(I36=0,0,MIN(IF(I36&lt;$C$776,J35+DATA!B102,0),$C$776))</f>
        <v>0</v>
      </c>
      <c r="M36" s="98">
        <f t="shared" si="49"/>
        <v>0</v>
      </c>
      <c r="N36" s="98">
        <f t="shared" si="1"/>
        <v>0</v>
      </c>
      <c r="O36" s="98">
        <f t="shared" si="50"/>
        <v>0</v>
      </c>
      <c r="P36" s="98">
        <f t="shared" si="51"/>
        <v>0</v>
      </c>
      <c r="Q36" s="98">
        <f t="shared" si="2"/>
        <v>0</v>
      </c>
      <c r="R36" s="98">
        <f t="shared" si="52"/>
        <v>0</v>
      </c>
      <c r="S36" s="98">
        <f t="shared" si="53"/>
        <v>0</v>
      </c>
      <c r="T36" s="98">
        <f t="shared" si="3"/>
        <v>0</v>
      </c>
      <c r="U36" s="98">
        <f t="shared" si="54"/>
        <v>0</v>
      </c>
      <c r="V36" s="98">
        <f t="shared" si="55"/>
        <v>0</v>
      </c>
      <c r="W36" s="98">
        <f t="shared" si="4"/>
        <v>0</v>
      </c>
      <c r="X36" s="98">
        <f t="shared" si="56"/>
        <v>0</v>
      </c>
      <c r="Y36" s="98">
        <f t="shared" si="57"/>
        <v>0</v>
      </c>
      <c r="Z36" s="98">
        <f t="shared" si="5"/>
        <v>0</v>
      </c>
      <c r="AA36" s="98">
        <f t="shared" si="58"/>
        <v>0</v>
      </c>
      <c r="AB36" s="98">
        <f t="shared" si="59"/>
        <v>0</v>
      </c>
      <c r="AC36" s="98">
        <f t="shared" si="6"/>
        <v>0</v>
      </c>
      <c r="AD36" s="98">
        <f t="shared" si="60"/>
        <v>0</v>
      </c>
      <c r="AE36" s="98">
        <f t="shared" si="61"/>
        <v>0</v>
      </c>
      <c r="AF36" s="98">
        <f t="shared" si="7"/>
        <v>0</v>
      </c>
      <c r="AG36" s="98">
        <f t="shared" si="62"/>
        <v>0</v>
      </c>
      <c r="AH36" s="98">
        <f t="shared" si="63"/>
        <v>0</v>
      </c>
      <c r="AI36" s="98">
        <f t="shared" si="8"/>
        <v>0</v>
      </c>
      <c r="AJ36" s="98">
        <f t="shared" si="64"/>
        <v>0</v>
      </c>
      <c r="AK36" s="98">
        <f t="shared" si="65"/>
        <v>0</v>
      </c>
      <c r="AL36" s="98">
        <f t="shared" si="9"/>
        <v>0</v>
      </c>
      <c r="AM36" s="98">
        <f t="shared" si="66"/>
        <v>0</v>
      </c>
      <c r="AN36" s="98">
        <f t="shared" si="67"/>
        <v>0</v>
      </c>
      <c r="AO36" s="98">
        <f t="shared" si="10"/>
        <v>0</v>
      </c>
      <c r="AP36" s="98">
        <f t="shared" si="68"/>
        <v>0</v>
      </c>
      <c r="AQ36" s="98">
        <f t="shared" si="69"/>
        <v>0</v>
      </c>
      <c r="AR36" s="98">
        <f t="shared" si="11"/>
        <v>0</v>
      </c>
      <c r="AS36" s="98">
        <f t="shared" si="70"/>
        <v>0</v>
      </c>
      <c r="AT36" s="98">
        <f t="shared" si="71"/>
        <v>0</v>
      </c>
      <c r="AU36" s="98">
        <f t="shared" si="12"/>
        <v>0</v>
      </c>
      <c r="AV36" s="98">
        <f t="shared" si="72"/>
        <v>0</v>
      </c>
      <c r="AW36" s="98">
        <f t="shared" si="73"/>
        <v>0</v>
      </c>
      <c r="AX36" s="98">
        <f t="shared" si="13"/>
        <v>0</v>
      </c>
      <c r="AY36" s="98">
        <f t="shared" si="74"/>
        <v>0</v>
      </c>
      <c r="AZ36" s="98">
        <f t="shared" si="75"/>
        <v>0</v>
      </c>
      <c r="BA36" s="98">
        <f t="shared" si="14"/>
        <v>0</v>
      </c>
      <c r="BB36" s="98">
        <f t="shared" si="76"/>
        <v>0</v>
      </c>
      <c r="BC36" s="98">
        <f t="shared" si="77"/>
        <v>0</v>
      </c>
      <c r="BD36" s="98">
        <f t="shared" si="15"/>
        <v>0</v>
      </c>
      <c r="BE36" s="98">
        <f t="shared" si="78"/>
        <v>0</v>
      </c>
      <c r="BF36" s="98">
        <f t="shared" si="79"/>
        <v>0</v>
      </c>
      <c r="BG36" s="98">
        <f t="shared" si="16"/>
        <v>0</v>
      </c>
      <c r="BH36" s="98">
        <f t="shared" si="80"/>
        <v>0</v>
      </c>
      <c r="BI36" s="98">
        <f t="shared" si="81"/>
        <v>0</v>
      </c>
      <c r="BJ36" s="98">
        <f t="shared" si="17"/>
        <v>0</v>
      </c>
      <c r="BK36" s="98">
        <f t="shared" si="82"/>
        <v>0</v>
      </c>
      <c r="BL36" s="98">
        <f t="shared" si="83"/>
        <v>0</v>
      </c>
      <c r="BM36" s="98">
        <f t="shared" si="18"/>
        <v>0</v>
      </c>
      <c r="BN36" s="98">
        <f t="shared" si="84"/>
        <v>0</v>
      </c>
      <c r="BO36" s="98">
        <f t="shared" si="85"/>
        <v>0</v>
      </c>
      <c r="BP36" s="98">
        <f t="shared" si="19"/>
        <v>0</v>
      </c>
      <c r="BQ36" s="98">
        <f t="shared" si="86"/>
        <v>0</v>
      </c>
      <c r="BR36" s="98">
        <f t="shared" si="87"/>
        <v>0</v>
      </c>
      <c r="BS36" s="98">
        <f t="shared" si="20"/>
        <v>0</v>
      </c>
      <c r="BT36" s="98">
        <f t="shared" si="88"/>
        <v>0</v>
      </c>
      <c r="BU36" s="98">
        <f t="shared" si="89"/>
        <v>0</v>
      </c>
      <c r="BV36" s="98">
        <f t="shared" si="21"/>
        <v>0</v>
      </c>
      <c r="BW36" s="98">
        <f t="shared" si="90"/>
        <v>0</v>
      </c>
      <c r="BX36" s="98">
        <f t="shared" si="91"/>
        <v>0</v>
      </c>
      <c r="BY36" s="98">
        <f t="shared" si="22"/>
        <v>0</v>
      </c>
      <c r="BZ36" s="98">
        <f t="shared" si="92"/>
        <v>0</v>
      </c>
      <c r="CA36" s="98">
        <f t="shared" si="93"/>
        <v>0</v>
      </c>
      <c r="CB36" s="98">
        <f t="shared" si="23"/>
        <v>0</v>
      </c>
      <c r="CC36" s="98">
        <f t="shared" si="94"/>
        <v>0</v>
      </c>
      <c r="CD36" s="98">
        <f t="shared" si="95"/>
        <v>0</v>
      </c>
      <c r="CE36" s="98">
        <f t="shared" si="24"/>
        <v>0</v>
      </c>
      <c r="CF36" s="98">
        <f t="shared" si="96"/>
        <v>0</v>
      </c>
      <c r="CG36" s="98">
        <f t="shared" si="97"/>
        <v>0</v>
      </c>
      <c r="CH36" s="98">
        <f t="shared" si="25"/>
        <v>0</v>
      </c>
      <c r="CI36" s="98">
        <f t="shared" si="98"/>
        <v>0</v>
      </c>
      <c r="CJ36" s="98">
        <f t="shared" si="99"/>
        <v>0</v>
      </c>
      <c r="CK36" s="98">
        <f t="shared" si="26"/>
        <v>0</v>
      </c>
      <c r="CL36" s="98">
        <f t="shared" si="100"/>
        <v>0</v>
      </c>
      <c r="CM36" s="98">
        <f t="shared" si="101"/>
        <v>0</v>
      </c>
      <c r="CN36" s="98">
        <f t="shared" si="27"/>
        <v>0</v>
      </c>
      <c r="CO36" s="98">
        <f t="shared" si="102"/>
        <v>0</v>
      </c>
      <c r="CP36" s="98">
        <f t="shared" si="103"/>
        <v>0</v>
      </c>
      <c r="CQ36" s="98">
        <f t="shared" si="28"/>
        <v>0</v>
      </c>
      <c r="CR36" s="98">
        <f t="shared" si="104"/>
        <v>0</v>
      </c>
      <c r="CS36" s="98">
        <f t="shared" si="105"/>
        <v>0</v>
      </c>
      <c r="CT36" s="98">
        <f t="shared" si="29"/>
        <v>0</v>
      </c>
      <c r="CU36" s="98">
        <f t="shared" si="106"/>
        <v>0</v>
      </c>
      <c r="CV36" s="98">
        <f t="shared" si="123"/>
        <v>0</v>
      </c>
      <c r="CW36" s="98">
        <f t="shared" si="30"/>
        <v>0</v>
      </c>
      <c r="CX36" s="98">
        <f t="shared" si="107"/>
        <v>0</v>
      </c>
      <c r="CY36" s="98">
        <f t="shared" si="124"/>
        <v>0</v>
      </c>
      <c r="CZ36" s="98">
        <f t="shared" si="31"/>
        <v>0</v>
      </c>
      <c r="DA36" s="98">
        <f t="shared" si="108"/>
        <v>0</v>
      </c>
      <c r="DB36" s="98">
        <f t="shared" si="125"/>
        <v>0</v>
      </c>
      <c r="DC36" s="98">
        <f t="shared" si="32"/>
        <v>0</v>
      </c>
      <c r="DD36" s="98">
        <f t="shared" si="109"/>
        <v>0</v>
      </c>
      <c r="DE36" s="98">
        <f t="shared" si="126"/>
        <v>0</v>
      </c>
      <c r="DF36" s="98">
        <f t="shared" si="33"/>
        <v>0</v>
      </c>
      <c r="DG36" s="98">
        <f t="shared" si="110"/>
        <v>0</v>
      </c>
      <c r="DH36" s="98">
        <f t="shared" si="127"/>
        <v>0</v>
      </c>
      <c r="DI36" s="98">
        <f t="shared" si="34"/>
        <v>0</v>
      </c>
      <c r="DJ36" s="98">
        <f t="shared" si="111"/>
        <v>0</v>
      </c>
      <c r="DK36" s="98">
        <f t="shared" si="128"/>
        <v>0</v>
      </c>
      <c r="DL36" s="98">
        <f t="shared" si="35"/>
        <v>0</v>
      </c>
      <c r="DM36" s="98">
        <f t="shared" si="112"/>
        <v>0</v>
      </c>
      <c r="DN36" s="98">
        <f t="shared" si="129"/>
        <v>0</v>
      </c>
      <c r="DO36" s="98">
        <f t="shared" si="36"/>
        <v>0</v>
      </c>
      <c r="DP36" s="98">
        <f t="shared" si="113"/>
        <v>0</v>
      </c>
      <c r="DQ36" s="98">
        <f t="shared" si="130"/>
        <v>0</v>
      </c>
      <c r="DR36" s="98">
        <f t="shared" si="37"/>
        <v>0</v>
      </c>
      <c r="DS36" s="98">
        <f t="shared" si="114"/>
        <v>0</v>
      </c>
      <c r="DT36" s="98">
        <f t="shared" si="131"/>
        <v>0</v>
      </c>
      <c r="DU36" s="98">
        <f t="shared" si="38"/>
        <v>0</v>
      </c>
      <c r="DV36" s="98">
        <f t="shared" si="115"/>
        <v>0</v>
      </c>
      <c r="DW36" s="98">
        <f t="shared" si="132"/>
        <v>0</v>
      </c>
      <c r="DX36" s="98">
        <f t="shared" si="39"/>
        <v>0</v>
      </c>
      <c r="DY36" s="98">
        <f t="shared" si="116"/>
        <v>0</v>
      </c>
      <c r="DZ36" s="98">
        <f t="shared" si="133"/>
        <v>0</v>
      </c>
      <c r="EA36" s="98">
        <f t="shared" si="40"/>
        <v>0</v>
      </c>
      <c r="EB36" s="98">
        <f t="shared" si="117"/>
        <v>0</v>
      </c>
      <c r="EC36" s="98">
        <f t="shared" si="134"/>
        <v>0</v>
      </c>
      <c r="ED36" s="98">
        <f t="shared" si="41"/>
        <v>0</v>
      </c>
      <c r="EE36" s="98">
        <f t="shared" si="118"/>
        <v>0</v>
      </c>
      <c r="EF36" s="98">
        <f t="shared" si="135"/>
        <v>0</v>
      </c>
      <c r="EG36" s="98">
        <f t="shared" si="42"/>
        <v>0</v>
      </c>
      <c r="EH36" s="98">
        <f t="shared" si="119"/>
        <v>0</v>
      </c>
      <c r="EI36" s="98">
        <f t="shared" si="136"/>
        <v>0</v>
      </c>
      <c r="EJ36" s="98">
        <f t="shared" si="43"/>
        <v>0</v>
      </c>
      <c r="EK36" s="98">
        <f t="shared" si="120"/>
        <v>0</v>
      </c>
      <c r="EL36" s="98">
        <f t="shared" si="137"/>
        <v>0</v>
      </c>
      <c r="EM36" s="98">
        <f t="shared" si="44"/>
        <v>0</v>
      </c>
      <c r="EN36" s="98">
        <f t="shared" si="121"/>
        <v>0</v>
      </c>
      <c r="EO36" s="98">
        <f t="shared" si="138"/>
        <v>0</v>
      </c>
      <c r="EP36" s="98">
        <f t="shared" si="45"/>
        <v>0</v>
      </c>
      <c r="EQ36" s="98">
        <f t="shared" si="122"/>
        <v>0</v>
      </c>
    </row>
    <row r="37" spans="1:147">
      <c r="A37" s="97">
        <v>16</v>
      </c>
      <c r="B37" s="97">
        <f>IF(B36=0,0,IF(IF(DATA!$D$19&gt;B36,B36+1,0)&lt;DATA!$C$19,0,B36+1))</f>
        <v>0</v>
      </c>
      <c r="C37" s="97">
        <f t="shared" si="0"/>
        <v>0</v>
      </c>
      <c r="D37" s="97">
        <f t="shared" si="46"/>
        <v>16</v>
      </c>
      <c r="E37" s="97">
        <f t="shared" si="47"/>
        <v>10016</v>
      </c>
      <c r="H37" s="97">
        <v>16</v>
      </c>
      <c r="I37" s="97">
        <f t="shared" si="48"/>
        <v>0</v>
      </c>
      <c r="J37" s="97">
        <f>IF(I37=0,0,MIN(IF(I37&lt;$C$776,J36+DATA!B103,0),$C$776))</f>
        <v>0</v>
      </c>
      <c r="M37" s="98">
        <f t="shared" si="49"/>
        <v>0</v>
      </c>
      <c r="N37" s="98">
        <f t="shared" si="1"/>
        <v>0</v>
      </c>
      <c r="O37" s="98">
        <f t="shared" si="50"/>
        <v>0</v>
      </c>
      <c r="P37" s="98">
        <f t="shared" si="51"/>
        <v>0</v>
      </c>
      <c r="Q37" s="98">
        <f t="shared" si="2"/>
        <v>0</v>
      </c>
      <c r="R37" s="98">
        <f t="shared" si="52"/>
        <v>0</v>
      </c>
      <c r="S37" s="98">
        <f t="shared" si="53"/>
        <v>0</v>
      </c>
      <c r="T37" s="98">
        <f t="shared" si="3"/>
        <v>0</v>
      </c>
      <c r="U37" s="98">
        <f t="shared" si="54"/>
        <v>0</v>
      </c>
      <c r="V37" s="98">
        <f t="shared" si="55"/>
        <v>0</v>
      </c>
      <c r="W37" s="98">
        <f t="shared" si="4"/>
        <v>0</v>
      </c>
      <c r="X37" s="98">
        <f t="shared" si="56"/>
        <v>0</v>
      </c>
      <c r="Y37" s="98">
        <f t="shared" si="57"/>
        <v>0</v>
      </c>
      <c r="Z37" s="98">
        <f t="shared" si="5"/>
        <v>0</v>
      </c>
      <c r="AA37" s="98">
        <f t="shared" si="58"/>
        <v>0</v>
      </c>
      <c r="AB37" s="98">
        <f t="shared" si="59"/>
        <v>0</v>
      </c>
      <c r="AC37" s="98">
        <f t="shared" si="6"/>
        <v>0</v>
      </c>
      <c r="AD37" s="98">
        <f t="shared" si="60"/>
        <v>0</v>
      </c>
      <c r="AE37" s="98">
        <f t="shared" si="61"/>
        <v>0</v>
      </c>
      <c r="AF37" s="98">
        <f t="shared" si="7"/>
        <v>0</v>
      </c>
      <c r="AG37" s="98">
        <f t="shared" si="62"/>
        <v>0</v>
      </c>
      <c r="AH37" s="98">
        <f t="shared" si="63"/>
        <v>0</v>
      </c>
      <c r="AI37" s="98">
        <f t="shared" si="8"/>
        <v>0</v>
      </c>
      <c r="AJ37" s="98">
        <f t="shared" si="64"/>
        <v>0</v>
      </c>
      <c r="AK37" s="98">
        <f t="shared" si="65"/>
        <v>0</v>
      </c>
      <c r="AL37" s="98">
        <f t="shared" si="9"/>
        <v>0</v>
      </c>
      <c r="AM37" s="98">
        <f t="shared" si="66"/>
        <v>0</v>
      </c>
      <c r="AN37" s="98">
        <f t="shared" si="67"/>
        <v>0</v>
      </c>
      <c r="AO37" s="98">
        <f t="shared" si="10"/>
        <v>0</v>
      </c>
      <c r="AP37" s="98">
        <f t="shared" si="68"/>
        <v>0</v>
      </c>
      <c r="AQ37" s="98">
        <f t="shared" si="69"/>
        <v>0</v>
      </c>
      <c r="AR37" s="98">
        <f t="shared" si="11"/>
        <v>0</v>
      </c>
      <c r="AS37" s="98">
        <f t="shared" si="70"/>
        <v>0</v>
      </c>
      <c r="AT37" s="98">
        <f t="shared" si="71"/>
        <v>0</v>
      </c>
      <c r="AU37" s="98">
        <f t="shared" si="12"/>
        <v>0</v>
      </c>
      <c r="AV37" s="98">
        <f t="shared" si="72"/>
        <v>0</v>
      </c>
      <c r="AW37" s="98">
        <f t="shared" si="73"/>
        <v>0</v>
      </c>
      <c r="AX37" s="98">
        <f t="shared" si="13"/>
        <v>0</v>
      </c>
      <c r="AY37" s="98">
        <f t="shared" si="74"/>
        <v>0</v>
      </c>
      <c r="AZ37" s="98">
        <f t="shared" si="75"/>
        <v>0</v>
      </c>
      <c r="BA37" s="98">
        <f t="shared" si="14"/>
        <v>0</v>
      </c>
      <c r="BB37" s="98">
        <f t="shared" si="76"/>
        <v>0</v>
      </c>
      <c r="BC37" s="98">
        <f t="shared" si="77"/>
        <v>0</v>
      </c>
      <c r="BD37" s="98">
        <f t="shared" si="15"/>
        <v>0</v>
      </c>
      <c r="BE37" s="98">
        <f t="shared" si="78"/>
        <v>0</v>
      </c>
      <c r="BF37" s="98">
        <f t="shared" si="79"/>
        <v>0</v>
      </c>
      <c r="BG37" s="98">
        <f t="shared" si="16"/>
        <v>0</v>
      </c>
      <c r="BH37" s="98">
        <f t="shared" si="80"/>
        <v>0</v>
      </c>
      <c r="BI37" s="98">
        <f t="shared" si="81"/>
        <v>0</v>
      </c>
      <c r="BJ37" s="98">
        <f t="shared" si="17"/>
        <v>0</v>
      </c>
      <c r="BK37" s="98">
        <f t="shared" si="82"/>
        <v>0</v>
      </c>
      <c r="BL37" s="98">
        <f t="shared" si="83"/>
        <v>0</v>
      </c>
      <c r="BM37" s="98">
        <f t="shared" si="18"/>
        <v>0</v>
      </c>
      <c r="BN37" s="98">
        <f t="shared" si="84"/>
        <v>0</v>
      </c>
      <c r="BO37" s="98">
        <f t="shared" si="85"/>
        <v>0</v>
      </c>
      <c r="BP37" s="98">
        <f t="shared" si="19"/>
        <v>0</v>
      </c>
      <c r="BQ37" s="98">
        <f t="shared" si="86"/>
        <v>0</v>
      </c>
      <c r="BR37" s="98">
        <f t="shared" si="87"/>
        <v>0</v>
      </c>
      <c r="BS37" s="98">
        <f t="shared" si="20"/>
        <v>0</v>
      </c>
      <c r="BT37" s="98">
        <f t="shared" si="88"/>
        <v>0</v>
      </c>
      <c r="BU37" s="98">
        <f t="shared" si="89"/>
        <v>0</v>
      </c>
      <c r="BV37" s="98">
        <f t="shared" si="21"/>
        <v>0</v>
      </c>
      <c r="BW37" s="98">
        <f t="shared" si="90"/>
        <v>0</v>
      </c>
      <c r="BX37" s="98">
        <f t="shared" si="91"/>
        <v>0</v>
      </c>
      <c r="BY37" s="98">
        <f t="shared" si="22"/>
        <v>0</v>
      </c>
      <c r="BZ37" s="98">
        <f t="shared" si="92"/>
        <v>0</v>
      </c>
      <c r="CA37" s="98">
        <f t="shared" si="93"/>
        <v>0</v>
      </c>
      <c r="CB37" s="98">
        <f t="shared" si="23"/>
        <v>0</v>
      </c>
      <c r="CC37" s="98">
        <f t="shared" si="94"/>
        <v>0</v>
      </c>
      <c r="CD37" s="98">
        <f t="shared" si="95"/>
        <v>0</v>
      </c>
      <c r="CE37" s="98">
        <f t="shared" si="24"/>
        <v>0</v>
      </c>
      <c r="CF37" s="98">
        <f t="shared" si="96"/>
        <v>0</v>
      </c>
      <c r="CG37" s="98">
        <f t="shared" si="97"/>
        <v>0</v>
      </c>
      <c r="CH37" s="98">
        <f t="shared" si="25"/>
        <v>0</v>
      </c>
      <c r="CI37" s="98">
        <f t="shared" si="98"/>
        <v>0</v>
      </c>
      <c r="CJ37" s="98">
        <f t="shared" si="99"/>
        <v>0</v>
      </c>
      <c r="CK37" s="98">
        <f t="shared" si="26"/>
        <v>0</v>
      </c>
      <c r="CL37" s="98">
        <f t="shared" si="100"/>
        <v>0</v>
      </c>
      <c r="CM37" s="98">
        <f t="shared" si="101"/>
        <v>0</v>
      </c>
      <c r="CN37" s="98">
        <f t="shared" si="27"/>
        <v>0</v>
      </c>
      <c r="CO37" s="98">
        <f t="shared" si="102"/>
        <v>0</v>
      </c>
      <c r="CP37" s="98">
        <f t="shared" si="103"/>
        <v>0</v>
      </c>
      <c r="CQ37" s="98">
        <f t="shared" si="28"/>
        <v>0</v>
      </c>
      <c r="CR37" s="98">
        <f t="shared" si="104"/>
        <v>0</v>
      </c>
      <c r="CS37" s="98">
        <f t="shared" si="105"/>
        <v>0</v>
      </c>
      <c r="CT37" s="98">
        <f t="shared" si="29"/>
        <v>0</v>
      </c>
      <c r="CU37" s="98">
        <f t="shared" si="106"/>
        <v>0</v>
      </c>
      <c r="CV37" s="98">
        <f t="shared" si="123"/>
        <v>0</v>
      </c>
      <c r="CW37" s="98">
        <f t="shared" si="30"/>
        <v>0</v>
      </c>
      <c r="CX37" s="98">
        <f t="shared" si="107"/>
        <v>0</v>
      </c>
      <c r="CY37" s="98">
        <f t="shared" si="124"/>
        <v>0</v>
      </c>
      <c r="CZ37" s="98">
        <f t="shared" si="31"/>
        <v>0</v>
      </c>
      <c r="DA37" s="98">
        <f t="shared" si="108"/>
        <v>0</v>
      </c>
      <c r="DB37" s="98">
        <f t="shared" si="125"/>
        <v>0</v>
      </c>
      <c r="DC37" s="98">
        <f t="shared" si="32"/>
        <v>0</v>
      </c>
      <c r="DD37" s="98">
        <f t="shared" si="109"/>
        <v>0</v>
      </c>
      <c r="DE37" s="98">
        <f t="shared" si="126"/>
        <v>0</v>
      </c>
      <c r="DF37" s="98">
        <f t="shared" si="33"/>
        <v>0</v>
      </c>
      <c r="DG37" s="98">
        <f t="shared" si="110"/>
        <v>0</v>
      </c>
      <c r="DH37" s="98">
        <f t="shared" si="127"/>
        <v>0</v>
      </c>
      <c r="DI37" s="98">
        <f t="shared" si="34"/>
        <v>0</v>
      </c>
      <c r="DJ37" s="98">
        <f t="shared" si="111"/>
        <v>0</v>
      </c>
      <c r="DK37" s="98">
        <f t="shared" si="128"/>
        <v>0</v>
      </c>
      <c r="DL37" s="98">
        <f t="shared" si="35"/>
        <v>0</v>
      </c>
      <c r="DM37" s="98">
        <f t="shared" si="112"/>
        <v>0</v>
      </c>
      <c r="DN37" s="98">
        <f t="shared" si="129"/>
        <v>0</v>
      </c>
      <c r="DO37" s="98">
        <f t="shared" si="36"/>
        <v>0</v>
      </c>
      <c r="DP37" s="98">
        <f t="shared" si="113"/>
        <v>0</v>
      </c>
      <c r="DQ37" s="98">
        <f t="shared" si="130"/>
        <v>0</v>
      </c>
      <c r="DR37" s="98">
        <f t="shared" si="37"/>
        <v>0</v>
      </c>
      <c r="DS37" s="98">
        <f t="shared" si="114"/>
        <v>0</v>
      </c>
      <c r="DT37" s="98">
        <f t="shared" si="131"/>
        <v>0</v>
      </c>
      <c r="DU37" s="98">
        <f t="shared" si="38"/>
        <v>0</v>
      </c>
      <c r="DV37" s="98">
        <f t="shared" si="115"/>
        <v>0</v>
      </c>
      <c r="DW37" s="98">
        <f t="shared" si="132"/>
        <v>0</v>
      </c>
      <c r="DX37" s="98">
        <f t="shared" si="39"/>
        <v>0</v>
      </c>
      <c r="DY37" s="98">
        <f t="shared" si="116"/>
        <v>0</v>
      </c>
      <c r="DZ37" s="98">
        <f t="shared" si="133"/>
        <v>0</v>
      </c>
      <c r="EA37" s="98">
        <f t="shared" si="40"/>
        <v>0</v>
      </c>
      <c r="EB37" s="98">
        <f t="shared" si="117"/>
        <v>0</v>
      </c>
      <c r="EC37" s="98">
        <f t="shared" si="134"/>
        <v>0</v>
      </c>
      <c r="ED37" s="98">
        <f t="shared" si="41"/>
        <v>0</v>
      </c>
      <c r="EE37" s="98">
        <f t="shared" si="118"/>
        <v>0</v>
      </c>
      <c r="EF37" s="98">
        <f t="shared" si="135"/>
        <v>0</v>
      </c>
      <c r="EG37" s="98">
        <f t="shared" si="42"/>
        <v>0</v>
      </c>
      <c r="EH37" s="98">
        <f t="shared" si="119"/>
        <v>0</v>
      </c>
      <c r="EI37" s="98">
        <f t="shared" si="136"/>
        <v>0</v>
      </c>
      <c r="EJ37" s="98">
        <f t="shared" si="43"/>
        <v>0</v>
      </c>
      <c r="EK37" s="98">
        <f t="shared" si="120"/>
        <v>0</v>
      </c>
      <c r="EL37" s="98">
        <f t="shared" si="137"/>
        <v>0</v>
      </c>
      <c r="EM37" s="98">
        <f t="shared" si="44"/>
        <v>0</v>
      </c>
      <c r="EN37" s="98">
        <f t="shared" si="121"/>
        <v>0</v>
      </c>
      <c r="EO37" s="98">
        <f t="shared" si="138"/>
        <v>0</v>
      </c>
      <c r="EP37" s="98">
        <f t="shared" si="45"/>
        <v>0</v>
      </c>
      <c r="EQ37" s="98">
        <f t="shared" si="122"/>
        <v>0</v>
      </c>
    </row>
    <row r="38" spans="1:147">
      <c r="A38" s="97">
        <v>17</v>
      </c>
      <c r="B38" s="97">
        <f>IF(B37=0,0,IF(IF(DATA!$D$19&gt;B37,B37+1,0)&lt;DATA!$C$19,0,B37+1))</f>
        <v>0</v>
      </c>
      <c r="C38" s="97">
        <f t="shared" si="0"/>
        <v>0</v>
      </c>
      <c r="D38" s="97">
        <f t="shared" si="46"/>
        <v>17</v>
      </c>
      <c r="E38" s="97">
        <f t="shared" si="47"/>
        <v>10017</v>
      </c>
      <c r="H38" s="97">
        <v>17</v>
      </c>
      <c r="I38" s="97">
        <f t="shared" si="48"/>
        <v>0</v>
      </c>
      <c r="J38" s="97">
        <f>IF(I38=0,0,MIN(IF(I38&lt;$C$776,J37+DATA!B104,0),$C$776))</f>
        <v>0</v>
      </c>
      <c r="M38" s="98">
        <f t="shared" si="49"/>
        <v>0</v>
      </c>
      <c r="N38" s="98">
        <f t="shared" si="1"/>
        <v>0</v>
      </c>
      <c r="O38" s="98">
        <f t="shared" si="50"/>
        <v>0</v>
      </c>
      <c r="P38" s="98">
        <f t="shared" si="51"/>
        <v>0</v>
      </c>
      <c r="Q38" s="98">
        <f t="shared" si="2"/>
        <v>0</v>
      </c>
      <c r="R38" s="98">
        <f t="shared" si="52"/>
        <v>0</v>
      </c>
      <c r="S38" s="98">
        <f t="shared" si="53"/>
        <v>0</v>
      </c>
      <c r="T38" s="98">
        <f t="shared" si="3"/>
        <v>0</v>
      </c>
      <c r="U38" s="98">
        <f t="shared" si="54"/>
        <v>0</v>
      </c>
      <c r="V38" s="98">
        <f t="shared" si="55"/>
        <v>0</v>
      </c>
      <c r="W38" s="98">
        <f t="shared" si="4"/>
        <v>0</v>
      </c>
      <c r="X38" s="98">
        <f t="shared" si="56"/>
        <v>0</v>
      </c>
      <c r="Y38" s="98">
        <f t="shared" si="57"/>
        <v>0</v>
      </c>
      <c r="Z38" s="98">
        <f t="shared" si="5"/>
        <v>0</v>
      </c>
      <c r="AA38" s="98">
        <f t="shared" si="58"/>
        <v>0</v>
      </c>
      <c r="AB38" s="98">
        <f t="shared" si="59"/>
        <v>0</v>
      </c>
      <c r="AC38" s="98">
        <f t="shared" si="6"/>
        <v>0</v>
      </c>
      <c r="AD38" s="98">
        <f t="shared" si="60"/>
        <v>0</v>
      </c>
      <c r="AE38" s="98">
        <f t="shared" si="61"/>
        <v>0</v>
      </c>
      <c r="AF38" s="98">
        <f t="shared" si="7"/>
        <v>0</v>
      </c>
      <c r="AG38" s="98">
        <f t="shared" si="62"/>
        <v>0</v>
      </c>
      <c r="AH38" s="98">
        <f t="shared" si="63"/>
        <v>0</v>
      </c>
      <c r="AI38" s="98">
        <f t="shared" si="8"/>
        <v>0</v>
      </c>
      <c r="AJ38" s="98">
        <f t="shared" si="64"/>
        <v>0</v>
      </c>
      <c r="AK38" s="98">
        <f t="shared" si="65"/>
        <v>0</v>
      </c>
      <c r="AL38" s="98">
        <f t="shared" si="9"/>
        <v>0</v>
      </c>
      <c r="AM38" s="98">
        <f t="shared" si="66"/>
        <v>0</v>
      </c>
      <c r="AN38" s="98">
        <f t="shared" si="67"/>
        <v>0</v>
      </c>
      <c r="AO38" s="98">
        <f t="shared" si="10"/>
        <v>0</v>
      </c>
      <c r="AP38" s="98">
        <f t="shared" si="68"/>
        <v>0</v>
      </c>
      <c r="AQ38" s="98">
        <f t="shared" si="69"/>
        <v>0</v>
      </c>
      <c r="AR38" s="98">
        <f t="shared" si="11"/>
        <v>0</v>
      </c>
      <c r="AS38" s="98">
        <f t="shared" si="70"/>
        <v>0</v>
      </c>
      <c r="AT38" s="98">
        <f t="shared" si="71"/>
        <v>0</v>
      </c>
      <c r="AU38" s="98">
        <f t="shared" si="12"/>
        <v>0</v>
      </c>
      <c r="AV38" s="98">
        <f t="shared" si="72"/>
        <v>0</v>
      </c>
      <c r="AW38" s="98">
        <f t="shared" si="73"/>
        <v>0</v>
      </c>
      <c r="AX38" s="98">
        <f t="shared" si="13"/>
        <v>0</v>
      </c>
      <c r="AY38" s="98">
        <f t="shared" si="74"/>
        <v>0</v>
      </c>
      <c r="AZ38" s="98">
        <f t="shared" si="75"/>
        <v>0</v>
      </c>
      <c r="BA38" s="98">
        <f t="shared" si="14"/>
        <v>0</v>
      </c>
      <c r="BB38" s="98">
        <f t="shared" si="76"/>
        <v>0</v>
      </c>
      <c r="BC38" s="98">
        <f t="shared" si="77"/>
        <v>0</v>
      </c>
      <c r="BD38" s="98">
        <f t="shared" si="15"/>
        <v>0</v>
      </c>
      <c r="BE38" s="98">
        <f t="shared" si="78"/>
        <v>0</v>
      </c>
      <c r="BF38" s="98">
        <f t="shared" si="79"/>
        <v>0</v>
      </c>
      <c r="BG38" s="98">
        <f t="shared" si="16"/>
        <v>0</v>
      </c>
      <c r="BH38" s="98">
        <f t="shared" si="80"/>
        <v>0</v>
      </c>
      <c r="BI38" s="98">
        <f t="shared" si="81"/>
        <v>0</v>
      </c>
      <c r="BJ38" s="98">
        <f t="shared" si="17"/>
        <v>0</v>
      </c>
      <c r="BK38" s="98">
        <f t="shared" si="82"/>
        <v>0</v>
      </c>
      <c r="BL38" s="98">
        <f t="shared" si="83"/>
        <v>0</v>
      </c>
      <c r="BM38" s="98">
        <f t="shared" si="18"/>
        <v>0</v>
      </c>
      <c r="BN38" s="98">
        <f t="shared" si="84"/>
        <v>0</v>
      </c>
      <c r="BO38" s="98">
        <f t="shared" si="85"/>
        <v>0</v>
      </c>
      <c r="BP38" s="98">
        <f t="shared" si="19"/>
        <v>0</v>
      </c>
      <c r="BQ38" s="98">
        <f t="shared" si="86"/>
        <v>0</v>
      </c>
      <c r="BR38" s="98">
        <f t="shared" si="87"/>
        <v>0</v>
      </c>
      <c r="BS38" s="98">
        <f t="shared" si="20"/>
        <v>0</v>
      </c>
      <c r="BT38" s="98">
        <f t="shared" si="88"/>
        <v>0</v>
      </c>
      <c r="BU38" s="98">
        <f t="shared" si="89"/>
        <v>0</v>
      </c>
      <c r="BV38" s="98">
        <f t="shared" si="21"/>
        <v>0</v>
      </c>
      <c r="BW38" s="98">
        <f t="shared" si="90"/>
        <v>0</v>
      </c>
      <c r="BX38" s="98">
        <f t="shared" si="91"/>
        <v>0</v>
      </c>
      <c r="BY38" s="98">
        <f t="shared" si="22"/>
        <v>0</v>
      </c>
      <c r="BZ38" s="98">
        <f t="shared" si="92"/>
        <v>0</v>
      </c>
      <c r="CA38" s="98">
        <f t="shared" si="93"/>
        <v>0</v>
      </c>
      <c r="CB38" s="98">
        <f t="shared" si="23"/>
        <v>0</v>
      </c>
      <c r="CC38" s="98">
        <f t="shared" si="94"/>
        <v>0</v>
      </c>
      <c r="CD38" s="98">
        <f t="shared" si="95"/>
        <v>0</v>
      </c>
      <c r="CE38" s="98">
        <f t="shared" si="24"/>
        <v>0</v>
      </c>
      <c r="CF38" s="98">
        <f t="shared" si="96"/>
        <v>0</v>
      </c>
      <c r="CG38" s="98">
        <f t="shared" si="97"/>
        <v>0</v>
      </c>
      <c r="CH38" s="98">
        <f t="shared" si="25"/>
        <v>0</v>
      </c>
      <c r="CI38" s="98">
        <f t="shared" si="98"/>
        <v>0</v>
      </c>
      <c r="CJ38" s="98">
        <f t="shared" si="99"/>
        <v>0</v>
      </c>
      <c r="CK38" s="98">
        <f t="shared" si="26"/>
        <v>0</v>
      </c>
      <c r="CL38" s="98">
        <f t="shared" si="100"/>
        <v>0</v>
      </c>
      <c r="CM38" s="98">
        <f t="shared" si="101"/>
        <v>0</v>
      </c>
      <c r="CN38" s="98">
        <f t="shared" si="27"/>
        <v>0</v>
      </c>
      <c r="CO38" s="98">
        <f t="shared" si="102"/>
        <v>0</v>
      </c>
      <c r="CP38" s="98">
        <f t="shared" si="103"/>
        <v>0</v>
      </c>
      <c r="CQ38" s="98">
        <f t="shared" si="28"/>
        <v>0</v>
      </c>
      <c r="CR38" s="98">
        <f t="shared" si="104"/>
        <v>0</v>
      </c>
      <c r="CS38" s="98">
        <f t="shared" si="105"/>
        <v>0</v>
      </c>
      <c r="CT38" s="98">
        <f t="shared" si="29"/>
        <v>0</v>
      </c>
      <c r="CU38" s="98">
        <f t="shared" si="106"/>
        <v>0</v>
      </c>
      <c r="CV38" s="98">
        <f t="shared" si="123"/>
        <v>0</v>
      </c>
      <c r="CW38" s="98">
        <f t="shared" si="30"/>
        <v>0</v>
      </c>
      <c r="CX38" s="98">
        <f t="shared" si="107"/>
        <v>0</v>
      </c>
      <c r="CY38" s="98">
        <f t="shared" si="124"/>
        <v>0</v>
      </c>
      <c r="CZ38" s="98">
        <f t="shared" si="31"/>
        <v>0</v>
      </c>
      <c r="DA38" s="98">
        <f t="shared" si="108"/>
        <v>0</v>
      </c>
      <c r="DB38" s="98">
        <f t="shared" si="125"/>
        <v>0</v>
      </c>
      <c r="DC38" s="98">
        <f t="shared" si="32"/>
        <v>0</v>
      </c>
      <c r="DD38" s="98">
        <f t="shared" si="109"/>
        <v>0</v>
      </c>
      <c r="DE38" s="98">
        <f t="shared" si="126"/>
        <v>0</v>
      </c>
      <c r="DF38" s="98">
        <f t="shared" si="33"/>
        <v>0</v>
      </c>
      <c r="DG38" s="98">
        <f t="shared" si="110"/>
        <v>0</v>
      </c>
      <c r="DH38" s="98">
        <f t="shared" si="127"/>
        <v>0</v>
      </c>
      <c r="DI38" s="98">
        <f t="shared" si="34"/>
        <v>0</v>
      </c>
      <c r="DJ38" s="98">
        <f t="shared" si="111"/>
        <v>0</v>
      </c>
      <c r="DK38" s="98">
        <f t="shared" si="128"/>
        <v>0</v>
      </c>
      <c r="DL38" s="98">
        <f t="shared" si="35"/>
        <v>0</v>
      </c>
      <c r="DM38" s="98">
        <f t="shared" si="112"/>
        <v>0</v>
      </c>
      <c r="DN38" s="98">
        <f t="shared" si="129"/>
        <v>0</v>
      </c>
      <c r="DO38" s="98">
        <f t="shared" si="36"/>
        <v>0</v>
      </c>
      <c r="DP38" s="98">
        <f t="shared" si="113"/>
        <v>0</v>
      </c>
      <c r="DQ38" s="98">
        <f t="shared" si="130"/>
        <v>0</v>
      </c>
      <c r="DR38" s="98">
        <f t="shared" si="37"/>
        <v>0</v>
      </c>
      <c r="DS38" s="98">
        <f t="shared" si="114"/>
        <v>0</v>
      </c>
      <c r="DT38" s="98">
        <f t="shared" si="131"/>
        <v>0</v>
      </c>
      <c r="DU38" s="98">
        <f t="shared" si="38"/>
        <v>0</v>
      </c>
      <c r="DV38" s="98">
        <f t="shared" si="115"/>
        <v>0</v>
      </c>
      <c r="DW38" s="98">
        <f t="shared" si="132"/>
        <v>0</v>
      </c>
      <c r="DX38" s="98">
        <f t="shared" si="39"/>
        <v>0</v>
      </c>
      <c r="DY38" s="98">
        <f t="shared" si="116"/>
        <v>0</v>
      </c>
      <c r="DZ38" s="98">
        <f t="shared" si="133"/>
        <v>0</v>
      </c>
      <c r="EA38" s="98">
        <f t="shared" si="40"/>
        <v>0</v>
      </c>
      <c r="EB38" s="98">
        <f t="shared" si="117"/>
        <v>0</v>
      </c>
      <c r="EC38" s="98">
        <f t="shared" si="134"/>
        <v>0</v>
      </c>
      <c r="ED38" s="98">
        <f t="shared" si="41"/>
        <v>0</v>
      </c>
      <c r="EE38" s="98">
        <f t="shared" si="118"/>
        <v>0</v>
      </c>
      <c r="EF38" s="98">
        <f t="shared" si="135"/>
        <v>0</v>
      </c>
      <c r="EG38" s="98">
        <f t="shared" si="42"/>
        <v>0</v>
      </c>
      <c r="EH38" s="98">
        <f t="shared" si="119"/>
        <v>0</v>
      </c>
      <c r="EI38" s="98">
        <f t="shared" si="136"/>
        <v>0</v>
      </c>
      <c r="EJ38" s="98">
        <f t="shared" si="43"/>
        <v>0</v>
      </c>
      <c r="EK38" s="98">
        <f t="shared" si="120"/>
        <v>0</v>
      </c>
      <c r="EL38" s="98">
        <f t="shared" si="137"/>
        <v>0</v>
      </c>
      <c r="EM38" s="98">
        <f t="shared" si="44"/>
        <v>0</v>
      </c>
      <c r="EN38" s="98">
        <f t="shared" si="121"/>
        <v>0</v>
      </c>
      <c r="EO38" s="98">
        <f t="shared" si="138"/>
        <v>0</v>
      </c>
      <c r="EP38" s="98">
        <f t="shared" si="45"/>
        <v>0</v>
      </c>
      <c r="EQ38" s="98">
        <f t="shared" si="122"/>
        <v>0</v>
      </c>
    </row>
    <row r="39" spans="1:147">
      <c r="A39" s="97">
        <v>18</v>
      </c>
      <c r="B39" s="97">
        <f>IF(B38=0,0,IF(IF(DATA!$D$19&gt;B38,B38+1,0)&lt;DATA!$C$19,0,B38+1))</f>
        <v>0</v>
      </c>
      <c r="C39" s="97">
        <f t="shared" si="0"/>
        <v>0</v>
      </c>
      <c r="D39" s="97">
        <f t="shared" si="46"/>
        <v>18</v>
      </c>
      <c r="E39" s="97">
        <f t="shared" si="47"/>
        <v>10018</v>
      </c>
      <c r="H39" s="97">
        <v>18</v>
      </c>
      <c r="I39" s="97">
        <f t="shared" si="48"/>
        <v>0</v>
      </c>
      <c r="J39" s="97">
        <f>IF(I39=0,0,MIN(IF(I39&lt;$C$776,J38+DATA!B105,0),$C$776))</f>
        <v>0</v>
      </c>
      <c r="M39" s="98">
        <f t="shared" si="49"/>
        <v>0</v>
      </c>
      <c r="N39" s="98">
        <f t="shared" si="1"/>
        <v>0</v>
      </c>
      <c r="O39" s="98">
        <f t="shared" si="50"/>
        <v>0</v>
      </c>
      <c r="P39" s="98">
        <f t="shared" si="51"/>
        <v>0</v>
      </c>
      <c r="Q39" s="98">
        <f t="shared" si="2"/>
        <v>0</v>
      </c>
      <c r="R39" s="98">
        <f t="shared" si="52"/>
        <v>0</v>
      </c>
      <c r="S39" s="98">
        <f t="shared" si="53"/>
        <v>0</v>
      </c>
      <c r="T39" s="98">
        <f t="shared" si="3"/>
        <v>0</v>
      </c>
      <c r="U39" s="98">
        <f t="shared" si="54"/>
        <v>0</v>
      </c>
      <c r="V39" s="98">
        <f t="shared" si="55"/>
        <v>0</v>
      </c>
      <c r="W39" s="98">
        <f t="shared" si="4"/>
        <v>0</v>
      </c>
      <c r="X39" s="98">
        <f t="shared" si="56"/>
        <v>0</v>
      </c>
      <c r="Y39" s="98">
        <f t="shared" si="57"/>
        <v>0</v>
      </c>
      <c r="Z39" s="98">
        <f t="shared" si="5"/>
        <v>0</v>
      </c>
      <c r="AA39" s="98">
        <f t="shared" si="58"/>
        <v>0</v>
      </c>
      <c r="AB39" s="98">
        <f t="shared" si="59"/>
        <v>0</v>
      </c>
      <c r="AC39" s="98">
        <f t="shared" si="6"/>
        <v>0</v>
      </c>
      <c r="AD39" s="98">
        <f t="shared" si="60"/>
        <v>0</v>
      </c>
      <c r="AE39" s="98">
        <f t="shared" si="61"/>
        <v>0</v>
      </c>
      <c r="AF39" s="98">
        <f t="shared" si="7"/>
        <v>0</v>
      </c>
      <c r="AG39" s="98">
        <f t="shared" si="62"/>
        <v>0</v>
      </c>
      <c r="AH39" s="98">
        <f t="shared" si="63"/>
        <v>0</v>
      </c>
      <c r="AI39" s="98">
        <f t="shared" si="8"/>
        <v>0</v>
      </c>
      <c r="AJ39" s="98">
        <f t="shared" si="64"/>
        <v>0</v>
      </c>
      <c r="AK39" s="98">
        <f t="shared" si="65"/>
        <v>0</v>
      </c>
      <c r="AL39" s="98">
        <f t="shared" si="9"/>
        <v>0</v>
      </c>
      <c r="AM39" s="98">
        <f t="shared" si="66"/>
        <v>0</v>
      </c>
      <c r="AN39" s="98">
        <f t="shared" si="67"/>
        <v>0</v>
      </c>
      <c r="AO39" s="98">
        <f t="shared" si="10"/>
        <v>0</v>
      </c>
      <c r="AP39" s="98">
        <f t="shared" si="68"/>
        <v>0</v>
      </c>
      <c r="AQ39" s="98">
        <f t="shared" si="69"/>
        <v>0</v>
      </c>
      <c r="AR39" s="98">
        <f t="shared" si="11"/>
        <v>0</v>
      </c>
      <c r="AS39" s="98">
        <f t="shared" si="70"/>
        <v>0</v>
      </c>
      <c r="AT39" s="98">
        <f t="shared" si="71"/>
        <v>0</v>
      </c>
      <c r="AU39" s="98">
        <f t="shared" si="12"/>
        <v>0</v>
      </c>
      <c r="AV39" s="98">
        <f t="shared" si="72"/>
        <v>0</v>
      </c>
      <c r="AW39" s="98">
        <f t="shared" si="73"/>
        <v>0</v>
      </c>
      <c r="AX39" s="98">
        <f t="shared" si="13"/>
        <v>0</v>
      </c>
      <c r="AY39" s="98">
        <f t="shared" si="74"/>
        <v>0</v>
      </c>
      <c r="AZ39" s="98">
        <f t="shared" si="75"/>
        <v>0</v>
      </c>
      <c r="BA39" s="98">
        <f t="shared" si="14"/>
        <v>0</v>
      </c>
      <c r="BB39" s="98">
        <f t="shared" si="76"/>
        <v>0</v>
      </c>
      <c r="BC39" s="98">
        <f t="shared" si="77"/>
        <v>0</v>
      </c>
      <c r="BD39" s="98">
        <f t="shared" si="15"/>
        <v>0</v>
      </c>
      <c r="BE39" s="98">
        <f t="shared" si="78"/>
        <v>0</v>
      </c>
      <c r="BF39" s="98">
        <f t="shared" si="79"/>
        <v>0</v>
      </c>
      <c r="BG39" s="98">
        <f t="shared" si="16"/>
        <v>0</v>
      </c>
      <c r="BH39" s="98">
        <f t="shared" si="80"/>
        <v>0</v>
      </c>
      <c r="BI39" s="98">
        <f t="shared" si="81"/>
        <v>0</v>
      </c>
      <c r="BJ39" s="98">
        <f t="shared" si="17"/>
        <v>0</v>
      </c>
      <c r="BK39" s="98">
        <f t="shared" si="82"/>
        <v>0</v>
      </c>
      <c r="BL39" s="98">
        <f t="shared" si="83"/>
        <v>0</v>
      </c>
      <c r="BM39" s="98">
        <f t="shared" si="18"/>
        <v>0</v>
      </c>
      <c r="BN39" s="98">
        <f t="shared" si="84"/>
        <v>0</v>
      </c>
      <c r="BO39" s="98">
        <f t="shared" si="85"/>
        <v>0</v>
      </c>
      <c r="BP39" s="98">
        <f t="shared" si="19"/>
        <v>0</v>
      </c>
      <c r="BQ39" s="98">
        <f t="shared" si="86"/>
        <v>0</v>
      </c>
      <c r="BR39" s="98">
        <f t="shared" si="87"/>
        <v>0</v>
      </c>
      <c r="BS39" s="98">
        <f t="shared" si="20"/>
        <v>0</v>
      </c>
      <c r="BT39" s="98">
        <f t="shared" si="88"/>
        <v>0</v>
      </c>
      <c r="BU39" s="98">
        <f t="shared" si="89"/>
        <v>0</v>
      </c>
      <c r="BV39" s="98">
        <f t="shared" si="21"/>
        <v>0</v>
      </c>
      <c r="BW39" s="98">
        <f t="shared" si="90"/>
        <v>0</v>
      </c>
      <c r="BX39" s="98">
        <f t="shared" si="91"/>
        <v>0</v>
      </c>
      <c r="BY39" s="98">
        <f t="shared" si="22"/>
        <v>0</v>
      </c>
      <c r="BZ39" s="98">
        <f t="shared" si="92"/>
        <v>0</v>
      </c>
      <c r="CA39" s="98">
        <f t="shared" si="93"/>
        <v>0</v>
      </c>
      <c r="CB39" s="98">
        <f t="shared" si="23"/>
        <v>0</v>
      </c>
      <c r="CC39" s="98">
        <f t="shared" si="94"/>
        <v>0</v>
      </c>
      <c r="CD39" s="98">
        <f t="shared" si="95"/>
        <v>0</v>
      </c>
      <c r="CE39" s="98">
        <f t="shared" si="24"/>
        <v>0</v>
      </c>
      <c r="CF39" s="98">
        <f t="shared" si="96"/>
        <v>0</v>
      </c>
      <c r="CG39" s="98">
        <f t="shared" si="97"/>
        <v>0</v>
      </c>
      <c r="CH39" s="98">
        <f t="shared" si="25"/>
        <v>0</v>
      </c>
      <c r="CI39" s="98">
        <f t="shared" si="98"/>
        <v>0</v>
      </c>
      <c r="CJ39" s="98">
        <f t="shared" si="99"/>
        <v>0</v>
      </c>
      <c r="CK39" s="98">
        <f t="shared" si="26"/>
        <v>0</v>
      </c>
      <c r="CL39" s="98">
        <f t="shared" si="100"/>
        <v>0</v>
      </c>
      <c r="CM39" s="98">
        <f t="shared" si="101"/>
        <v>0</v>
      </c>
      <c r="CN39" s="98">
        <f t="shared" si="27"/>
        <v>0</v>
      </c>
      <c r="CO39" s="98">
        <f t="shared" si="102"/>
        <v>0</v>
      </c>
      <c r="CP39" s="98">
        <f t="shared" si="103"/>
        <v>0</v>
      </c>
      <c r="CQ39" s="98">
        <f t="shared" si="28"/>
        <v>0</v>
      </c>
      <c r="CR39" s="98">
        <f t="shared" si="104"/>
        <v>0</v>
      </c>
      <c r="CS39" s="98">
        <f t="shared" si="105"/>
        <v>0</v>
      </c>
      <c r="CT39" s="98">
        <f t="shared" si="29"/>
        <v>0</v>
      </c>
      <c r="CU39" s="98">
        <f t="shared" si="106"/>
        <v>0</v>
      </c>
      <c r="CV39" s="98">
        <f t="shared" si="123"/>
        <v>0</v>
      </c>
      <c r="CW39" s="98">
        <f t="shared" si="30"/>
        <v>0</v>
      </c>
      <c r="CX39" s="98">
        <f t="shared" si="107"/>
        <v>0</v>
      </c>
      <c r="CY39" s="98">
        <f t="shared" si="124"/>
        <v>0</v>
      </c>
      <c r="CZ39" s="98">
        <f t="shared" si="31"/>
        <v>0</v>
      </c>
      <c r="DA39" s="98">
        <f t="shared" si="108"/>
        <v>0</v>
      </c>
      <c r="DB39" s="98">
        <f t="shared" si="125"/>
        <v>0</v>
      </c>
      <c r="DC39" s="98">
        <f t="shared" si="32"/>
        <v>0</v>
      </c>
      <c r="DD39" s="98">
        <f t="shared" si="109"/>
        <v>0</v>
      </c>
      <c r="DE39" s="98">
        <f t="shared" si="126"/>
        <v>0</v>
      </c>
      <c r="DF39" s="98">
        <f t="shared" si="33"/>
        <v>0</v>
      </c>
      <c r="DG39" s="98">
        <f t="shared" si="110"/>
        <v>0</v>
      </c>
      <c r="DH39" s="98">
        <f t="shared" si="127"/>
        <v>0</v>
      </c>
      <c r="DI39" s="98">
        <f t="shared" si="34"/>
        <v>0</v>
      </c>
      <c r="DJ39" s="98">
        <f t="shared" si="111"/>
        <v>0</v>
      </c>
      <c r="DK39" s="98">
        <f t="shared" si="128"/>
        <v>0</v>
      </c>
      <c r="DL39" s="98">
        <f t="shared" si="35"/>
        <v>0</v>
      </c>
      <c r="DM39" s="98">
        <f t="shared" si="112"/>
        <v>0</v>
      </c>
      <c r="DN39" s="98">
        <f t="shared" si="129"/>
        <v>0</v>
      </c>
      <c r="DO39" s="98">
        <f t="shared" si="36"/>
        <v>0</v>
      </c>
      <c r="DP39" s="98">
        <f t="shared" si="113"/>
        <v>0</v>
      </c>
      <c r="DQ39" s="98">
        <f t="shared" si="130"/>
        <v>0</v>
      </c>
      <c r="DR39" s="98">
        <f t="shared" si="37"/>
        <v>0</v>
      </c>
      <c r="DS39" s="98">
        <f t="shared" si="114"/>
        <v>0</v>
      </c>
      <c r="DT39" s="98">
        <f t="shared" si="131"/>
        <v>0</v>
      </c>
      <c r="DU39" s="98">
        <f t="shared" si="38"/>
        <v>0</v>
      </c>
      <c r="DV39" s="98">
        <f t="shared" si="115"/>
        <v>0</v>
      </c>
      <c r="DW39" s="98">
        <f t="shared" si="132"/>
        <v>0</v>
      </c>
      <c r="DX39" s="98">
        <f t="shared" si="39"/>
        <v>0</v>
      </c>
      <c r="DY39" s="98">
        <f t="shared" si="116"/>
        <v>0</v>
      </c>
      <c r="DZ39" s="98">
        <f t="shared" si="133"/>
        <v>0</v>
      </c>
      <c r="EA39" s="98">
        <f t="shared" si="40"/>
        <v>0</v>
      </c>
      <c r="EB39" s="98">
        <f t="shared" si="117"/>
        <v>0</v>
      </c>
      <c r="EC39" s="98">
        <f t="shared" si="134"/>
        <v>0</v>
      </c>
      <c r="ED39" s="98">
        <f t="shared" si="41"/>
        <v>0</v>
      </c>
      <c r="EE39" s="98">
        <f t="shared" si="118"/>
        <v>0</v>
      </c>
      <c r="EF39" s="98">
        <f t="shared" si="135"/>
        <v>0</v>
      </c>
      <c r="EG39" s="98">
        <f t="shared" si="42"/>
        <v>0</v>
      </c>
      <c r="EH39" s="98">
        <f t="shared" si="119"/>
        <v>0</v>
      </c>
      <c r="EI39" s="98">
        <f t="shared" si="136"/>
        <v>0</v>
      </c>
      <c r="EJ39" s="98">
        <f t="shared" si="43"/>
        <v>0</v>
      </c>
      <c r="EK39" s="98">
        <f t="shared" si="120"/>
        <v>0</v>
      </c>
      <c r="EL39" s="98">
        <f t="shared" si="137"/>
        <v>0</v>
      </c>
      <c r="EM39" s="98">
        <f t="shared" si="44"/>
        <v>0</v>
      </c>
      <c r="EN39" s="98">
        <f t="shared" si="121"/>
        <v>0</v>
      </c>
      <c r="EO39" s="98">
        <f t="shared" si="138"/>
        <v>0</v>
      </c>
      <c r="EP39" s="98">
        <f t="shared" si="45"/>
        <v>0</v>
      </c>
      <c r="EQ39" s="98">
        <f t="shared" si="122"/>
        <v>0</v>
      </c>
    </row>
    <row r="40" spans="1:147">
      <c r="A40" s="97">
        <v>19</v>
      </c>
      <c r="B40" s="97">
        <f>IF(B39=0,0,IF(IF(DATA!$D$19&gt;B39,B39+1,0)&lt;DATA!$C$19,0,B39+1))</f>
        <v>0</v>
      </c>
      <c r="C40" s="97">
        <f t="shared" si="0"/>
        <v>0</v>
      </c>
      <c r="D40" s="97">
        <f t="shared" si="46"/>
        <v>19</v>
      </c>
      <c r="E40" s="97">
        <f t="shared" si="47"/>
        <v>10019</v>
      </c>
      <c r="H40" s="97">
        <v>19</v>
      </c>
      <c r="I40" s="97">
        <f t="shared" si="48"/>
        <v>0</v>
      </c>
      <c r="J40" s="97">
        <f>IF(I40=0,0,MIN(IF(I40&lt;$C$776,J39+DATA!B106,0),$C$776))</f>
        <v>0</v>
      </c>
      <c r="M40" s="98">
        <f t="shared" si="49"/>
        <v>0</v>
      </c>
      <c r="N40" s="98">
        <f t="shared" si="1"/>
        <v>0</v>
      </c>
      <c r="O40" s="98">
        <f t="shared" si="50"/>
        <v>0</v>
      </c>
      <c r="P40" s="98">
        <f t="shared" si="51"/>
        <v>0</v>
      </c>
      <c r="Q40" s="98">
        <f t="shared" si="2"/>
        <v>0</v>
      </c>
      <c r="R40" s="98">
        <f t="shared" si="52"/>
        <v>0</v>
      </c>
      <c r="S40" s="98">
        <f t="shared" si="53"/>
        <v>0</v>
      </c>
      <c r="T40" s="98">
        <f t="shared" si="3"/>
        <v>0</v>
      </c>
      <c r="U40" s="98">
        <f t="shared" si="54"/>
        <v>0</v>
      </c>
      <c r="V40" s="98">
        <f t="shared" si="55"/>
        <v>0</v>
      </c>
      <c r="W40" s="98">
        <f t="shared" si="4"/>
        <v>0</v>
      </c>
      <c r="X40" s="98">
        <f t="shared" si="56"/>
        <v>0</v>
      </c>
      <c r="Y40" s="98">
        <f t="shared" si="57"/>
        <v>0</v>
      </c>
      <c r="Z40" s="98">
        <f t="shared" si="5"/>
        <v>0</v>
      </c>
      <c r="AA40" s="98">
        <f t="shared" si="58"/>
        <v>0</v>
      </c>
      <c r="AB40" s="98">
        <f t="shared" si="59"/>
        <v>0</v>
      </c>
      <c r="AC40" s="98">
        <f t="shared" si="6"/>
        <v>0</v>
      </c>
      <c r="AD40" s="98">
        <f t="shared" si="60"/>
        <v>0</v>
      </c>
      <c r="AE40" s="98">
        <f t="shared" si="61"/>
        <v>0</v>
      </c>
      <c r="AF40" s="98">
        <f t="shared" si="7"/>
        <v>0</v>
      </c>
      <c r="AG40" s="98">
        <f t="shared" si="62"/>
        <v>0</v>
      </c>
      <c r="AH40" s="98">
        <f t="shared" si="63"/>
        <v>0</v>
      </c>
      <c r="AI40" s="98">
        <f t="shared" si="8"/>
        <v>0</v>
      </c>
      <c r="AJ40" s="98">
        <f t="shared" si="64"/>
        <v>0</v>
      </c>
      <c r="AK40" s="98">
        <f t="shared" si="65"/>
        <v>0</v>
      </c>
      <c r="AL40" s="98">
        <f t="shared" si="9"/>
        <v>0</v>
      </c>
      <c r="AM40" s="98">
        <f t="shared" si="66"/>
        <v>0</v>
      </c>
      <c r="AN40" s="98">
        <f t="shared" si="67"/>
        <v>0</v>
      </c>
      <c r="AO40" s="98">
        <f t="shared" si="10"/>
        <v>0</v>
      </c>
      <c r="AP40" s="98">
        <f t="shared" si="68"/>
        <v>0</v>
      </c>
      <c r="AQ40" s="98">
        <f t="shared" si="69"/>
        <v>0</v>
      </c>
      <c r="AR40" s="98">
        <f t="shared" si="11"/>
        <v>0</v>
      </c>
      <c r="AS40" s="98">
        <f t="shared" si="70"/>
        <v>0</v>
      </c>
      <c r="AT40" s="98">
        <f t="shared" si="71"/>
        <v>0</v>
      </c>
      <c r="AU40" s="98">
        <f t="shared" si="12"/>
        <v>0</v>
      </c>
      <c r="AV40" s="98">
        <f t="shared" si="72"/>
        <v>0</v>
      </c>
      <c r="AW40" s="98">
        <f t="shared" si="73"/>
        <v>0</v>
      </c>
      <c r="AX40" s="98">
        <f t="shared" si="13"/>
        <v>0</v>
      </c>
      <c r="AY40" s="98">
        <f t="shared" si="74"/>
        <v>0</v>
      </c>
      <c r="AZ40" s="98">
        <f t="shared" si="75"/>
        <v>0</v>
      </c>
      <c r="BA40" s="98">
        <f t="shared" si="14"/>
        <v>0</v>
      </c>
      <c r="BB40" s="98">
        <f t="shared" si="76"/>
        <v>0</v>
      </c>
      <c r="BC40" s="98">
        <f t="shared" si="77"/>
        <v>0</v>
      </c>
      <c r="BD40" s="98">
        <f t="shared" si="15"/>
        <v>0</v>
      </c>
      <c r="BE40" s="98">
        <f t="shared" si="78"/>
        <v>0</v>
      </c>
      <c r="BF40" s="98">
        <f t="shared" si="79"/>
        <v>0</v>
      </c>
      <c r="BG40" s="98">
        <f t="shared" si="16"/>
        <v>0</v>
      </c>
      <c r="BH40" s="98">
        <f t="shared" si="80"/>
        <v>0</v>
      </c>
      <c r="BI40" s="98">
        <f t="shared" si="81"/>
        <v>0</v>
      </c>
      <c r="BJ40" s="98">
        <f t="shared" si="17"/>
        <v>0</v>
      </c>
      <c r="BK40" s="98">
        <f t="shared" si="82"/>
        <v>0</v>
      </c>
      <c r="BL40" s="98">
        <f t="shared" si="83"/>
        <v>0</v>
      </c>
      <c r="BM40" s="98">
        <f t="shared" si="18"/>
        <v>0</v>
      </c>
      <c r="BN40" s="98">
        <f t="shared" si="84"/>
        <v>0</v>
      </c>
      <c r="BO40" s="98">
        <f t="shared" si="85"/>
        <v>0</v>
      </c>
      <c r="BP40" s="98">
        <f t="shared" si="19"/>
        <v>0</v>
      </c>
      <c r="BQ40" s="98">
        <f t="shared" si="86"/>
        <v>0</v>
      </c>
      <c r="BR40" s="98">
        <f t="shared" si="87"/>
        <v>0</v>
      </c>
      <c r="BS40" s="98">
        <f t="shared" si="20"/>
        <v>0</v>
      </c>
      <c r="BT40" s="98">
        <f t="shared" si="88"/>
        <v>0</v>
      </c>
      <c r="BU40" s="98">
        <f t="shared" si="89"/>
        <v>0</v>
      </c>
      <c r="BV40" s="98">
        <f t="shared" si="21"/>
        <v>0</v>
      </c>
      <c r="BW40" s="98">
        <f t="shared" si="90"/>
        <v>0</v>
      </c>
      <c r="BX40" s="98">
        <f t="shared" si="91"/>
        <v>0</v>
      </c>
      <c r="BY40" s="98">
        <f t="shared" si="22"/>
        <v>0</v>
      </c>
      <c r="BZ40" s="98">
        <f t="shared" si="92"/>
        <v>0</v>
      </c>
      <c r="CA40" s="98">
        <f t="shared" si="93"/>
        <v>0</v>
      </c>
      <c r="CB40" s="98">
        <f t="shared" si="23"/>
        <v>0</v>
      </c>
      <c r="CC40" s="98">
        <f t="shared" si="94"/>
        <v>0</v>
      </c>
      <c r="CD40" s="98">
        <f t="shared" si="95"/>
        <v>0</v>
      </c>
      <c r="CE40" s="98">
        <f t="shared" si="24"/>
        <v>0</v>
      </c>
      <c r="CF40" s="98">
        <f t="shared" si="96"/>
        <v>0</v>
      </c>
      <c r="CG40" s="98">
        <f t="shared" si="97"/>
        <v>0</v>
      </c>
      <c r="CH40" s="98">
        <f t="shared" si="25"/>
        <v>0</v>
      </c>
      <c r="CI40" s="98">
        <f t="shared" si="98"/>
        <v>0</v>
      </c>
      <c r="CJ40" s="98">
        <f t="shared" si="99"/>
        <v>0</v>
      </c>
      <c r="CK40" s="98">
        <f t="shared" si="26"/>
        <v>0</v>
      </c>
      <c r="CL40" s="98">
        <f t="shared" si="100"/>
        <v>0</v>
      </c>
      <c r="CM40" s="98">
        <f t="shared" si="101"/>
        <v>0</v>
      </c>
      <c r="CN40" s="98">
        <f t="shared" si="27"/>
        <v>0</v>
      </c>
      <c r="CO40" s="98">
        <f t="shared" si="102"/>
        <v>0</v>
      </c>
      <c r="CP40" s="98">
        <f t="shared" si="103"/>
        <v>0</v>
      </c>
      <c r="CQ40" s="98">
        <f t="shared" si="28"/>
        <v>0</v>
      </c>
      <c r="CR40" s="98">
        <f t="shared" si="104"/>
        <v>0</v>
      </c>
      <c r="CS40" s="98">
        <f t="shared" si="105"/>
        <v>0</v>
      </c>
      <c r="CT40" s="98">
        <f t="shared" si="29"/>
        <v>0</v>
      </c>
      <c r="CU40" s="98">
        <f t="shared" si="106"/>
        <v>0</v>
      </c>
      <c r="CV40" s="98">
        <f t="shared" si="123"/>
        <v>0</v>
      </c>
      <c r="CW40" s="98">
        <f t="shared" si="30"/>
        <v>0</v>
      </c>
      <c r="CX40" s="98">
        <f t="shared" si="107"/>
        <v>0</v>
      </c>
      <c r="CY40" s="98">
        <f t="shared" si="124"/>
        <v>0</v>
      </c>
      <c r="CZ40" s="98">
        <f t="shared" si="31"/>
        <v>0</v>
      </c>
      <c r="DA40" s="98">
        <f t="shared" si="108"/>
        <v>0</v>
      </c>
      <c r="DB40" s="98">
        <f t="shared" si="125"/>
        <v>0</v>
      </c>
      <c r="DC40" s="98">
        <f t="shared" si="32"/>
        <v>0</v>
      </c>
      <c r="DD40" s="98">
        <f t="shared" si="109"/>
        <v>0</v>
      </c>
      <c r="DE40" s="98">
        <f t="shared" si="126"/>
        <v>0</v>
      </c>
      <c r="DF40" s="98">
        <f t="shared" si="33"/>
        <v>0</v>
      </c>
      <c r="DG40" s="98">
        <f t="shared" si="110"/>
        <v>0</v>
      </c>
      <c r="DH40" s="98">
        <f t="shared" si="127"/>
        <v>0</v>
      </c>
      <c r="DI40" s="98">
        <f t="shared" si="34"/>
        <v>0</v>
      </c>
      <c r="DJ40" s="98">
        <f t="shared" si="111"/>
        <v>0</v>
      </c>
      <c r="DK40" s="98">
        <f t="shared" si="128"/>
        <v>0</v>
      </c>
      <c r="DL40" s="98">
        <f t="shared" si="35"/>
        <v>0</v>
      </c>
      <c r="DM40" s="98">
        <f t="shared" si="112"/>
        <v>0</v>
      </c>
      <c r="DN40" s="98">
        <f t="shared" si="129"/>
        <v>0</v>
      </c>
      <c r="DO40" s="98">
        <f t="shared" si="36"/>
        <v>0</v>
      </c>
      <c r="DP40" s="98">
        <f t="shared" si="113"/>
        <v>0</v>
      </c>
      <c r="DQ40" s="98">
        <f t="shared" si="130"/>
        <v>0</v>
      </c>
      <c r="DR40" s="98">
        <f t="shared" si="37"/>
        <v>0</v>
      </c>
      <c r="DS40" s="98">
        <f t="shared" si="114"/>
        <v>0</v>
      </c>
      <c r="DT40" s="98">
        <f t="shared" si="131"/>
        <v>0</v>
      </c>
      <c r="DU40" s="98">
        <f t="shared" si="38"/>
        <v>0</v>
      </c>
      <c r="DV40" s="98">
        <f t="shared" si="115"/>
        <v>0</v>
      </c>
      <c r="DW40" s="98">
        <f t="shared" si="132"/>
        <v>0</v>
      </c>
      <c r="DX40" s="98">
        <f t="shared" si="39"/>
        <v>0</v>
      </c>
      <c r="DY40" s="98">
        <f t="shared" si="116"/>
        <v>0</v>
      </c>
      <c r="DZ40" s="98">
        <f t="shared" si="133"/>
        <v>0</v>
      </c>
      <c r="EA40" s="98">
        <f t="shared" si="40"/>
        <v>0</v>
      </c>
      <c r="EB40" s="98">
        <f t="shared" si="117"/>
        <v>0</v>
      </c>
      <c r="EC40" s="98">
        <f t="shared" si="134"/>
        <v>0</v>
      </c>
      <c r="ED40" s="98">
        <f t="shared" si="41"/>
        <v>0</v>
      </c>
      <c r="EE40" s="98">
        <f t="shared" si="118"/>
        <v>0</v>
      </c>
      <c r="EF40" s="98">
        <f t="shared" si="135"/>
        <v>0</v>
      </c>
      <c r="EG40" s="98">
        <f t="shared" si="42"/>
        <v>0</v>
      </c>
      <c r="EH40" s="98">
        <f t="shared" si="119"/>
        <v>0</v>
      </c>
      <c r="EI40" s="98">
        <f t="shared" si="136"/>
        <v>0</v>
      </c>
      <c r="EJ40" s="98">
        <f t="shared" si="43"/>
        <v>0</v>
      </c>
      <c r="EK40" s="98">
        <f t="shared" si="120"/>
        <v>0</v>
      </c>
      <c r="EL40" s="98">
        <f t="shared" si="137"/>
        <v>0</v>
      </c>
      <c r="EM40" s="98">
        <f t="shared" si="44"/>
        <v>0</v>
      </c>
      <c r="EN40" s="98">
        <f t="shared" si="121"/>
        <v>0</v>
      </c>
      <c r="EO40" s="98">
        <f t="shared" si="138"/>
        <v>0</v>
      </c>
      <c r="EP40" s="98">
        <f t="shared" si="45"/>
        <v>0</v>
      </c>
      <c r="EQ40" s="98">
        <f t="shared" si="122"/>
        <v>0</v>
      </c>
    </row>
    <row r="41" spans="1:147">
      <c r="A41" s="97">
        <v>20</v>
      </c>
      <c r="B41" s="97">
        <f>IF(B40=0,0,IF(IF(DATA!$D$19&gt;B40,B40+1,0)&lt;DATA!$C$19,0,B40+1))</f>
        <v>0</v>
      </c>
      <c r="C41" s="97">
        <f t="shared" si="0"/>
        <v>0</v>
      </c>
      <c r="D41" s="97">
        <f t="shared" si="46"/>
        <v>20</v>
      </c>
      <c r="E41" s="97">
        <f t="shared" si="47"/>
        <v>10020</v>
      </c>
      <c r="H41" s="97">
        <v>20</v>
      </c>
      <c r="I41" s="97">
        <f t="shared" si="48"/>
        <v>0</v>
      </c>
      <c r="J41" s="97">
        <f>IF(I41=0,0,MIN(IF(I41&lt;$C$776,J40+DATA!B107,0),$C$776))</f>
        <v>0</v>
      </c>
      <c r="M41" s="98">
        <f t="shared" si="49"/>
        <v>0</v>
      </c>
      <c r="N41" s="98">
        <f t="shared" si="1"/>
        <v>0</v>
      </c>
      <c r="O41" s="98">
        <f t="shared" si="50"/>
        <v>0</v>
      </c>
      <c r="P41" s="98">
        <f t="shared" si="51"/>
        <v>0</v>
      </c>
      <c r="Q41" s="98">
        <f t="shared" si="2"/>
        <v>0</v>
      </c>
      <c r="R41" s="98">
        <f t="shared" si="52"/>
        <v>0</v>
      </c>
      <c r="S41" s="98">
        <f t="shared" si="53"/>
        <v>0</v>
      </c>
      <c r="T41" s="98">
        <f t="shared" si="3"/>
        <v>0</v>
      </c>
      <c r="U41" s="98">
        <f t="shared" si="54"/>
        <v>0</v>
      </c>
      <c r="V41" s="98">
        <f t="shared" si="55"/>
        <v>0</v>
      </c>
      <c r="W41" s="98">
        <f t="shared" si="4"/>
        <v>0</v>
      </c>
      <c r="X41" s="98">
        <f t="shared" si="56"/>
        <v>0</v>
      </c>
      <c r="Y41" s="98">
        <f t="shared" si="57"/>
        <v>0</v>
      </c>
      <c r="Z41" s="98">
        <f t="shared" si="5"/>
        <v>0</v>
      </c>
      <c r="AA41" s="98">
        <f t="shared" si="58"/>
        <v>0</v>
      </c>
      <c r="AB41" s="98">
        <f t="shared" si="59"/>
        <v>0</v>
      </c>
      <c r="AC41" s="98">
        <f t="shared" si="6"/>
        <v>0</v>
      </c>
      <c r="AD41" s="98">
        <f t="shared" si="60"/>
        <v>0</v>
      </c>
      <c r="AE41" s="98">
        <f t="shared" si="61"/>
        <v>0</v>
      </c>
      <c r="AF41" s="98">
        <f t="shared" si="7"/>
        <v>0</v>
      </c>
      <c r="AG41" s="98">
        <f t="shared" si="62"/>
        <v>0</v>
      </c>
      <c r="AH41" s="98">
        <f t="shared" si="63"/>
        <v>0</v>
      </c>
      <c r="AI41" s="98">
        <f t="shared" si="8"/>
        <v>0</v>
      </c>
      <c r="AJ41" s="98">
        <f t="shared" si="64"/>
        <v>0</v>
      </c>
      <c r="AK41" s="98">
        <f t="shared" si="65"/>
        <v>0</v>
      </c>
      <c r="AL41" s="98">
        <f t="shared" si="9"/>
        <v>0</v>
      </c>
      <c r="AM41" s="98">
        <f t="shared" si="66"/>
        <v>0</v>
      </c>
      <c r="AN41" s="98">
        <f t="shared" si="67"/>
        <v>0</v>
      </c>
      <c r="AO41" s="98">
        <f t="shared" si="10"/>
        <v>0</v>
      </c>
      <c r="AP41" s="98">
        <f t="shared" si="68"/>
        <v>0</v>
      </c>
      <c r="AQ41" s="98">
        <f t="shared" si="69"/>
        <v>0</v>
      </c>
      <c r="AR41" s="98">
        <f t="shared" si="11"/>
        <v>0</v>
      </c>
      <c r="AS41" s="98">
        <f t="shared" si="70"/>
        <v>0</v>
      </c>
      <c r="AT41" s="98">
        <f t="shared" si="71"/>
        <v>0</v>
      </c>
      <c r="AU41" s="98">
        <f t="shared" si="12"/>
        <v>0</v>
      </c>
      <c r="AV41" s="98">
        <f t="shared" si="72"/>
        <v>0</v>
      </c>
      <c r="AW41" s="98">
        <f t="shared" si="73"/>
        <v>0</v>
      </c>
      <c r="AX41" s="98">
        <f t="shared" si="13"/>
        <v>0</v>
      </c>
      <c r="AY41" s="98">
        <f t="shared" si="74"/>
        <v>0</v>
      </c>
      <c r="AZ41" s="98">
        <f t="shared" si="75"/>
        <v>0</v>
      </c>
      <c r="BA41" s="98">
        <f t="shared" si="14"/>
        <v>0</v>
      </c>
      <c r="BB41" s="98">
        <f t="shared" si="76"/>
        <v>0</v>
      </c>
      <c r="BC41" s="98">
        <f t="shared" si="77"/>
        <v>0</v>
      </c>
      <c r="BD41" s="98">
        <f t="shared" si="15"/>
        <v>0</v>
      </c>
      <c r="BE41" s="98">
        <f t="shared" si="78"/>
        <v>0</v>
      </c>
      <c r="BF41" s="98">
        <f t="shared" si="79"/>
        <v>0</v>
      </c>
      <c r="BG41" s="98">
        <f t="shared" si="16"/>
        <v>0</v>
      </c>
      <c r="BH41" s="98">
        <f t="shared" si="80"/>
        <v>0</v>
      </c>
      <c r="BI41" s="98">
        <f t="shared" si="81"/>
        <v>0</v>
      </c>
      <c r="BJ41" s="98">
        <f t="shared" si="17"/>
        <v>0</v>
      </c>
      <c r="BK41" s="98">
        <f t="shared" si="82"/>
        <v>0</v>
      </c>
      <c r="BL41" s="98">
        <f t="shared" si="83"/>
        <v>0</v>
      </c>
      <c r="BM41" s="98">
        <f t="shared" si="18"/>
        <v>0</v>
      </c>
      <c r="BN41" s="98">
        <f t="shared" si="84"/>
        <v>0</v>
      </c>
      <c r="BO41" s="98">
        <f t="shared" si="85"/>
        <v>0</v>
      </c>
      <c r="BP41" s="98">
        <f t="shared" si="19"/>
        <v>0</v>
      </c>
      <c r="BQ41" s="98">
        <f t="shared" si="86"/>
        <v>0</v>
      </c>
      <c r="BR41" s="98">
        <f t="shared" si="87"/>
        <v>0</v>
      </c>
      <c r="BS41" s="98">
        <f t="shared" si="20"/>
        <v>0</v>
      </c>
      <c r="BT41" s="98">
        <f t="shared" si="88"/>
        <v>0</v>
      </c>
      <c r="BU41" s="98">
        <f t="shared" si="89"/>
        <v>0</v>
      </c>
      <c r="BV41" s="98">
        <f t="shared" si="21"/>
        <v>0</v>
      </c>
      <c r="BW41" s="98">
        <f t="shared" si="90"/>
        <v>0</v>
      </c>
      <c r="BX41" s="98">
        <f t="shared" si="91"/>
        <v>0</v>
      </c>
      <c r="BY41" s="98">
        <f t="shared" si="22"/>
        <v>0</v>
      </c>
      <c r="BZ41" s="98">
        <f t="shared" si="92"/>
        <v>0</v>
      </c>
      <c r="CA41" s="98">
        <f t="shared" si="93"/>
        <v>0</v>
      </c>
      <c r="CB41" s="98">
        <f t="shared" si="23"/>
        <v>0</v>
      </c>
      <c r="CC41" s="98">
        <f t="shared" si="94"/>
        <v>0</v>
      </c>
      <c r="CD41" s="98">
        <f t="shared" si="95"/>
        <v>0</v>
      </c>
      <c r="CE41" s="98">
        <f t="shared" si="24"/>
        <v>0</v>
      </c>
      <c r="CF41" s="98">
        <f t="shared" si="96"/>
        <v>0</v>
      </c>
      <c r="CG41" s="98">
        <f t="shared" si="97"/>
        <v>0</v>
      </c>
      <c r="CH41" s="98">
        <f t="shared" si="25"/>
        <v>0</v>
      </c>
      <c r="CI41" s="98">
        <f t="shared" si="98"/>
        <v>0</v>
      </c>
      <c r="CJ41" s="98">
        <f t="shared" si="99"/>
        <v>0</v>
      </c>
      <c r="CK41" s="98">
        <f t="shared" si="26"/>
        <v>0</v>
      </c>
      <c r="CL41" s="98">
        <f t="shared" si="100"/>
        <v>0</v>
      </c>
      <c r="CM41" s="98">
        <f t="shared" si="101"/>
        <v>0</v>
      </c>
      <c r="CN41" s="98">
        <f t="shared" si="27"/>
        <v>0</v>
      </c>
      <c r="CO41" s="98">
        <f t="shared" si="102"/>
        <v>0</v>
      </c>
      <c r="CP41" s="98">
        <f t="shared" si="103"/>
        <v>0</v>
      </c>
      <c r="CQ41" s="98">
        <f t="shared" si="28"/>
        <v>0</v>
      </c>
      <c r="CR41" s="98">
        <f t="shared" si="104"/>
        <v>0</v>
      </c>
      <c r="CS41" s="98">
        <f t="shared" si="105"/>
        <v>0</v>
      </c>
      <c r="CT41" s="98">
        <f t="shared" si="29"/>
        <v>0</v>
      </c>
      <c r="CU41" s="98">
        <f t="shared" si="106"/>
        <v>0</v>
      </c>
      <c r="CV41" s="98">
        <f t="shared" si="123"/>
        <v>0</v>
      </c>
      <c r="CW41" s="98">
        <f t="shared" si="30"/>
        <v>0</v>
      </c>
      <c r="CX41" s="98">
        <f t="shared" si="107"/>
        <v>0</v>
      </c>
      <c r="CY41" s="98">
        <f t="shared" si="124"/>
        <v>0</v>
      </c>
      <c r="CZ41" s="98">
        <f t="shared" si="31"/>
        <v>0</v>
      </c>
      <c r="DA41" s="98">
        <f t="shared" si="108"/>
        <v>0</v>
      </c>
      <c r="DB41" s="98">
        <f t="shared" si="125"/>
        <v>0</v>
      </c>
      <c r="DC41" s="98">
        <f t="shared" si="32"/>
        <v>0</v>
      </c>
      <c r="DD41" s="98">
        <f t="shared" si="109"/>
        <v>0</v>
      </c>
      <c r="DE41" s="98">
        <f t="shared" si="126"/>
        <v>0</v>
      </c>
      <c r="DF41" s="98">
        <f t="shared" si="33"/>
        <v>0</v>
      </c>
      <c r="DG41" s="98">
        <f t="shared" si="110"/>
        <v>0</v>
      </c>
      <c r="DH41" s="98">
        <f t="shared" si="127"/>
        <v>0</v>
      </c>
      <c r="DI41" s="98">
        <f t="shared" si="34"/>
        <v>0</v>
      </c>
      <c r="DJ41" s="98">
        <f t="shared" si="111"/>
        <v>0</v>
      </c>
      <c r="DK41" s="98">
        <f t="shared" si="128"/>
        <v>0</v>
      </c>
      <c r="DL41" s="98">
        <f t="shared" si="35"/>
        <v>0</v>
      </c>
      <c r="DM41" s="98">
        <f t="shared" si="112"/>
        <v>0</v>
      </c>
      <c r="DN41" s="98">
        <f t="shared" si="129"/>
        <v>0</v>
      </c>
      <c r="DO41" s="98">
        <f t="shared" si="36"/>
        <v>0</v>
      </c>
      <c r="DP41" s="98">
        <f t="shared" si="113"/>
        <v>0</v>
      </c>
      <c r="DQ41" s="98">
        <f t="shared" si="130"/>
        <v>0</v>
      </c>
      <c r="DR41" s="98">
        <f t="shared" si="37"/>
        <v>0</v>
      </c>
      <c r="DS41" s="98">
        <f t="shared" si="114"/>
        <v>0</v>
      </c>
      <c r="DT41" s="98">
        <f t="shared" si="131"/>
        <v>0</v>
      </c>
      <c r="DU41" s="98">
        <f t="shared" si="38"/>
        <v>0</v>
      </c>
      <c r="DV41" s="98">
        <f t="shared" si="115"/>
        <v>0</v>
      </c>
      <c r="DW41" s="98">
        <f t="shared" si="132"/>
        <v>0</v>
      </c>
      <c r="DX41" s="98">
        <f t="shared" si="39"/>
        <v>0</v>
      </c>
      <c r="DY41" s="98">
        <f t="shared" si="116"/>
        <v>0</v>
      </c>
      <c r="DZ41" s="98">
        <f t="shared" si="133"/>
        <v>0</v>
      </c>
      <c r="EA41" s="98">
        <f t="shared" si="40"/>
        <v>0</v>
      </c>
      <c r="EB41" s="98">
        <f t="shared" si="117"/>
        <v>0</v>
      </c>
      <c r="EC41" s="98">
        <f t="shared" si="134"/>
        <v>0</v>
      </c>
      <c r="ED41" s="98">
        <f t="shared" si="41"/>
        <v>0</v>
      </c>
      <c r="EE41" s="98">
        <f t="shared" si="118"/>
        <v>0</v>
      </c>
      <c r="EF41" s="98">
        <f t="shared" si="135"/>
        <v>0</v>
      </c>
      <c r="EG41" s="98">
        <f t="shared" si="42"/>
        <v>0</v>
      </c>
      <c r="EH41" s="98">
        <f t="shared" si="119"/>
        <v>0</v>
      </c>
      <c r="EI41" s="98">
        <f t="shared" si="136"/>
        <v>0</v>
      </c>
      <c r="EJ41" s="98">
        <f t="shared" si="43"/>
        <v>0</v>
      </c>
      <c r="EK41" s="98">
        <f t="shared" si="120"/>
        <v>0</v>
      </c>
      <c r="EL41" s="98">
        <f t="shared" si="137"/>
        <v>0</v>
      </c>
      <c r="EM41" s="98">
        <f t="shared" si="44"/>
        <v>0</v>
      </c>
      <c r="EN41" s="98">
        <f t="shared" si="121"/>
        <v>0</v>
      </c>
      <c r="EO41" s="98">
        <f t="shared" si="138"/>
        <v>0</v>
      </c>
      <c r="EP41" s="98">
        <f t="shared" si="45"/>
        <v>0</v>
      </c>
      <c r="EQ41" s="98">
        <f t="shared" si="122"/>
        <v>0</v>
      </c>
    </row>
    <row r="42" spans="1:147">
      <c r="A42" s="97">
        <v>21</v>
      </c>
      <c r="B42" s="97">
        <f>IF(B41=0,0,IF(IF(DATA!$D$19&gt;B41,B41+1,0)&lt;DATA!$C$19,0,B41+1))</f>
        <v>0</v>
      </c>
      <c r="C42" s="97">
        <f t="shared" si="0"/>
        <v>0</v>
      </c>
      <c r="D42" s="97">
        <f t="shared" si="46"/>
        <v>21</v>
      </c>
      <c r="E42" s="97">
        <f t="shared" si="47"/>
        <v>10021</v>
      </c>
      <c r="H42" s="97">
        <v>21</v>
      </c>
      <c r="I42" s="97">
        <f t="shared" si="48"/>
        <v>0</v>
      </c>
      <c r="J42" s="97">
        <f>IF(I42=0,0,MIN(IF(I42&lt;$C$776,J41+DATA!B108,0),$C$776))</f>
        <v>0</v>
      </c>
      <c r="M42" s="98">
        <f t="shared" si="49"/>
        <v>0</v>
      </c>
      <c r="N42" s="98">
        <f t="shared" si="1"/>
        <v>0</v>
      </c>
      <c r="O42" s="98">
        <f t="shared" si="50"/>
        <v>0</v>
      </c>
      <c r="P42" s="98">
        <f t="shared" si="51"/>
        <v>0</v>
      </c>
      <c r="Q42" s="98">
        <f t="shared" si="2"/>
        <v>0</v>
      </c>
      <c r="R42" s="98">
        <f t="shared" si="52"/>
        <v>0</v>
      </c>
      <c r="S42" s="98">
        <f t="shared" si="53"/>
        <v>0</v>
      </c>
      <c r="T42" s="98">
        <f t="shared" si="3"/>
        <v>0</v>
      </c>
      <c r="U42" s="98">
        <f t="shared" si="54"/>
        <v>0</v>
      </c>
      <c r="V42" s="98">
        <f t="shared" si="55"/>
        <v>0</v>
      </c>
      <c r="W42" s="98">
        <f t="shared" si="4"/>
        <v>0</v>
      </c>
      <c r="X42" s="98">
        <f t="shared" si="56"/>
        <v>0</v>
      </c>
      <c r="Y42" s="98">
        <f t="shared" si="57"/>
        <v>0</v>
      </c>
      <c r="Z42" s="98">
        <f t="shared" si="5"/>
        <v>0</v>
      </c>
      <c r="AA42" s="98">
        <f t="shared" si="58"/>
        <v>0</v>
      </c>
      <c r="AB42" s="98">
        <f t="shared" si="59"/>
        <v>0</v>
      </c>
      <c r="AC42" s="98">
        <f t="shared" si="6"/>
        <v>0</v>
      </c>
      <c r="AD42" s="98">
        <f t="shared" si="60"/>
        <v>0</v>
      </c>
      <c r="AE42" s="98">
        <f t="shared" si="61"/>
        <v>0</v>
      </c>
      <c r="AF42" s="98">
        <f t="shared" si="7"/>
        <v>0</v>
      </c>
      <c r="AG42" s="98">
        <f t="shared" si="62"/>
        <v>0</v>
      </c>
      <c r="AH42" s="98">
        <f t="shared" si="63"/>
        <v>0</v>
      </c>
      <c r="AI42" s="98">
        <f t="shared" si="8"/>
        <v>0</v>
      </c>
      <c r="AJ42" s="98">
        <f t="shared" si="64"/>
        <v>0</v>
      </c>
      <c r="AK42" s="98">
        <f t="shared" si="65"/>
        <v>0</v>
      </c>
      <c r="AL42" s="98">
        <f t="shared" si="9"/>
        <v>0</v>
      </c>
      <c r="AM42" s="98">
        <f t="shared" si="66"/>
        <v>0</v>
      </c>
      <c r="AN42" s="98">
        <f t="shared" si="67"/>
        <v>0</v>
      </c>
      <c r="AO42" s="98">
        <f t="shared" si="10"/>
        <v>0</v>
      </c>
      <c r="AP42" s="98">
        <f t="shared" si="68"/>
        <v>0</v>
      </c>
      <c r="AQ42" s="98">
        <f t="shared" si="69"/>
        <v>0</v>
      </c>
      <c r="AR42" s="98">
        <f t="shared" si="11"/>
        <v>0</v>
      </c>
      <c r="AS42" s="98">
        <f t="shared" si="70"/>
        <v>0</v>
      </c>
      <c r="AT42" s="98">
        <f t="shared" si="71"/>
        <v>0</v>
      </c>
      <c r="AU42" s="98">
        <f t="shared" si="12"/>
        <v>0</v>
      </c>
      <c r="AV42" s="98">
        <f t="shared" si="72"/>
        <v>0</v>
      </c>
      <c r="AW42" s="98">
        <f t="shared" si="73"/>
        <v>0</v>
      </c>
      <c r="AX42" s="98">
        <f t="shared" si="13"/>
        <v>0</v>
      </c>
      <c r="AY42" s="98">
        <f t="shared" si="74"/>
        <v>0</v>
      </c>
      <c r="AZ42" s="98">
        <f t="shared" si="75"/>
        <v>0</v>
      </c>
      <c r="BA42" s="98">
        <f t="shared" si="14"/>
        <v>0</v>
      </c>
      <c r="BB42" s="98">
        <f t="shared" si="76"/>
        <v>0</v>
      </c>
      <c r="BC42" s="98">
        <f t="shared" si="77"/>
        <v>0</v>
      </c>
      <c r="BD42" s="98">
        <f t="shared" si="15"/>
        <v>0</v>
      </c>
      <c r="BE42" s="98">
        <f t="shared" si="78"/>
        <v>0</v>
      </c>
      <c r="BF42" s="98">
        <f t="shared" si="79"/>
        <v>0</v>
      </c>
      <c r="BG42" s="98">
        <f t="shared" si="16"/>
        <v>0</v>
      </c>
      <c r="BH42" s="98">
        <f t="shared" si="80"/>
        <v>0</v>
      </c>
      <c r="BI42" s="98">
        <f t="shared" si="81"/>
        <v>0</v>
      </c>
      <c r="BJ42" s="98">
        <f t="shared" si="17"/>
        <v>0</v>
      </c>
      <c r="BK42" s="98">
        <f t="shared" si="82"/>
        <v>0</v>
      </c>
      <c r="BL42" s="98">
        <f t="shared" si="83"/>
        <v>0</v>
      </c>
      <c r="BM42" s="98">
        <f t="shared" si="18"/>
        <v>0</v>
      </c>
      <c r="BN42" s="98">
        <f t="shared" si="84"/>
        <v>0</v>
      </c>
      <c r="BO42" s="98">
        <f t="shared" si="85"/>
        <v>0</v>
      </c>
      <c r="BP42" s="98">
        <f t="shared" si="19"/>
        <v>0</v>
      </c>
      <c r="BQ42" s="98">
        <f t="shared" si="86"/>
        <v>0</v>
      </c>
      <c r="BR42" s="98">
        <f t="shared" si="87"/>
        <v>0</v>
      </c>
      <c r="BS42" s="98">
        <f t="shared" si="20"/>
        <v>0</v>
      </c>
      <c r="BT42" s="98">
        <f t="shared" si="88"/>
        <v>0</v>
      </c>
      <c r="BU42" s="98">
        <f t="shared" si="89"/>
        <v>0</v>
      </c>
      <c r="BV42" s="98">
        <f t="shared" si="21"/>
        <v>0</v>
      </c>
      <c r="BW42" s="98">
        <f t="shared" si="90"/>
        <v>0</v>
      </c>
      <c r="BX42" s="98">
        <f t="shared" si="91"/>
        <v>0</v>
      </c>
      <c r="BY42" s="98">
        <f t="shared" si="22"/>
        <v>0</v>
      </c>
      <c r="BZ42" s="98">
        <f t="shared" si="92"/>
        <v>0</v>
      </c>
      <c r="CA42" s="98">
        <f t="shared" si="93"/>
        <v>0</v>
      </c>
      <c r="CB42" s="98">
        <f t="shared" si="23"/>
        <v>0</v>
      </c>
      <c r="CC42" s="98">
        <f t="shared" si="94"/>
        <v>0</v>
      </c>
      <c r="CD42" s="98">
        <f t="shared" si="95"/>
        <v>0</v>
      </c>
      <c r="CE42" s="98">
        <f t="shared" si="24"/>
        <v>0</v>
      </c>
      <c r="CF42" s="98">
        <f t="shared" si="96"/>
        <v>0</v>
      </c>
      <c r="CG42" s="98">
        <f t="shared" si="97"/>
        <v>0</v>
      </c>
      <c r="CH42" s="98">
        <f t="shared" si="25"/>
        <v>0</v>
      </c>
      <c r="CI42" s="98">
        <f t="shared" si="98"/>
        <v>0</v>
      </c>
      <c r="CJ42" s="98">
        <f t="shared" si="99"/>
        <v>0</v>
      </c>
      <c r="CK42" s="98">
        <f t="shared" si="26"/>
        <v>0</v>
      </c>
      <c r="CL42" s="98">
        <f t="shared" si="100"/>
        <v>0</v>
      </c>
      <c r="CM42" s="98">
        <f t="shared" si="101"/>
        <v>0</v>
      </c>
      <c r="CN42" s="98">
        <f t="shared" si="27"/>
        <v>0</v>
      </c>
      <c r="CO42" s="98">
        <f t="shared" si="102"/>
        <v>0</v>
      </c>
      <c r="CP42" s="98">
        <f t="shared" si="103"/>
        <v>0</v>
      </c>
      <c r="CQ42" s="98">
        <f t="shared" si="28"/>
        <v>0</v>
      </c>
      <c r="CR42" s="98">
        <f t="shared" si="104"/>
        <v>0</v>
      </c>
      <c r="CS42" s="98">
        <f t="shared" si="105"/>
        <v>0</v>
      </c>
      <c r="CT42" s="98">
        <f t="shared" si="29"/>
        <v>0</v>
      </c>
      <c r="CU42" s="98">
        <f t="shared" si="106"/>
        <v>0</v>
      </c>
      <c r="CV42" s="98">
        <f t="shared" si="123"/>
        <v>0</v>
      </c>
      <c r="CW42" s="98">
        <f t="shared" si="30"/>
        <v>0</v>
      </c>
      <c r="CX42" s="98">
        <f t="shared" si="107"/>
        <v>0</v>
      </c>
      <c r="CY42" s="98">
        <f t="shared" si="124"/>
        <v>0</v>
      </c>
      <c r="CZ42" s="98">
        <f t="shared" si="31"/>
        <v>0</v>
      </c>
      <c r="DA42" s="98">
        <f t="shared" si="108"/>
        <v>0</v>
      </c>
      <c r="DB42" s="98">
        <f t="shared" si="125"/>
        <v>0</v>
      </c>
      <c r="DC42" s="98">
        <f t="shared" si="32"/>
        <v>0</v>
      </c>
      <c r="DD42" s="98">
        <f t="shared" si="109"/>
        <v>0</v>
      </c>
      <c r="DE42" s="98">
        <f t="shared" si="126"/>
        <v>0</v>
      </c>
      <c r="DF42" s="98">
        <f t="shared" si="33"/>
        <v>0</v>
      </c>
      <c r="DG42" s="98">
        <f t="shared" si="110"/>
        <v>0</v>
      </c>
      <c r="DH42" s="98">
        <f t="shared" si="127"/>
        <v>0</v>
      </c>
      <c r="DI42" s="98">
        <f t="shared" si="34"/>
        <v>0</v>
      </c>
      <c r="DJ42" s="98">
        <f t="shared" si="111"/>
        <v>0</v>
      </c>
      <c r="DK42" s="98">
        <f t="shared" si="128"/>
        <v>0</v>
      </c>
      <c r="DL42" s="98">
        <f t="shared" si="35"/>
        <v>0</v>
      </c>
      <c r="DM42" s="98">
        <f t="shared" si="112"/>
        <v>0</v>
      </c>
      <c r="DN42" s="98">
        <f t="shared" si="129"/>
        <v>0</v>
      </c>
      <c r="DO42" s="98">
        <f t="shared" si="36"/>
        <v>0</v>
      </c>
      <c r="DP42" s="98">
        <f t="shared" si="113"/>
        <v>0</v>
      </c>
      <c r="DQ42" s="98">
        <f t="shared" si="130"/>
        <v>0</v>
      </c>
      <c r="DR42" s="98">
        <f t="shared" si="37"/>
        <v>0</v>
      </c>
      <c r="DS42" s="98">
        <f t="shared" si="114"/>
        <v>0</v>
      </c>
      <c r="DT42" s="98">
        <f t="shared" si="131"/>
        <v>0</v>
      </c>
      <c r="DU42" s="98">
        <f t="shared" si="38"/>
        <v>0</v>
      </c>
      <c r="DV42" s="98">
        <f t="shared" si="115"/>
        <v>0</v>
      </c>
      <c r="DW42" s="98">
        <f t="shared" si="132"/>
        <v>0</v>
      </c>
      <c r="DX42" s="98">
        <f t="shared" si="39"/>
        <v>0</v>
      </c>
      <c r="DY42" s="98">
        <f t="shared" si="116"/>
        <v>0</v>
      </c>
      <c r="DZ42" s="98">
        <f t="shared" si="133"/>
        <v>0</v>
      </c>
      <c r="EA42" s="98">
        <f t="shared" si="40"/>
        <v>0</v>
      </c>
      <c r="EB42" s="98">
        <f t="shared" si="117"/>
        <v>0</v>
      </c>
      <c r="EC42" s="98">
        <f t="shared" si="134"/>
        <v>0</v>
      </c>
      <c r="ED42" s="98">
        <f t="shared" si="41"/>
        <v>0</v>
      </c>
      <c r="EE42" s="98">
        <f t="shared" si="118"/>
        <v>0</v>
      </c>
      <c r="EF42" s="98">
        <f t="shared" si="135"/>
        <v>0</v>
      </c>
      <c r="EG42" s="98">
        <f t="shared" si="42"/>
        <v>0</v>
      </c>
      <c r="EH42" s="98">
        <f t="shared" si="119"/>
        <v>0</v>
      </c>
      <c r="EI42" s="98">
        <f t="shared" si="136"/>
        <v>0</v>
      </c>
      <c r="EJ42" s="98">
        <f t="shared" si="43"/>
        <v>0</v>
      </c>
      <c r="EK42" s="98">
        <f t="shared" si="120"/>
        <v>0</v>
      </c>
      <c r="EL42" s="98">
        <f t="shared" si="137"/>
        <v>0</v>
      </c>
      <c r="EM42" s="98">
        <f t="shared" si="44"/>
        <v>0</v>
      </c>
      <c r="EN42" s="98">
        <f t="shared" si="121"/>
        <v>0</v>
      </c>
      <c r="EO42" s="98">
        <f t="shared" si="138"/>
        <v>0</v>
      </c>
      <c r="EP42" s="98">
        <f t="shared" si="45"/>
        <v>0</v>
      </c>
      <c r="EQ42" s="98">
        <f t="shared" si="122"/>
        <v>0</v>
      </c>
    </row>
    <row r="43" spans="1:147">
      <c r="A43" s="97">
        <v>22</v>
      </c>
      <c r="B43" s="97">
        <f>IF(B42=0,0,IF(IF(DATA!$D$19&gt;B42,B42+1,0)&lt;DATA!$C$19,0,B42+1))</f>
        <v>0</v>
      </c>
      <c r="C43" s="97">
        <f t="shared" si="0"/>
        <v>0</v>
      </c>
      <c r="D43" s="97">
        <f t="shared" si="46"/>
        <v>22</v>
      </c>
      <c r="E43" s="97">
        <f t="shared" si="47"/>
        <v>10022</v>
      </c>
      <c r="H43" s="97">
        <v>22</v>
      </c>
      <c r="I43" s="97">
        <f t="shared" si="48"/>
        <v>0</v>
      </c>
      <c r="J43" s="97">
        <f>IF(I43=0,0,MIN(IF(I43&lt;$C$776,J42+DATA!B109,0),$C$776))</f>
        <v>0</v>
      </c>
      <c r="M43" s="98">
        <f t="shared" si="49"/>
        <v>0</v>
      </c>
      <c r="N43" s="98">
        <f t="shared" si="1"/>
        <v>0</v>
      </c>
      <c r="O43" s="98">
        <f t="shared" si="50"/>
        <v>0</v>
      </c>
      <c r="P43" s="98">
        <f t="shared" si="51"/>
        <v>0</v>
      </c>
      <c r="Q43" s="98">
        <f t="shared" si="2"/>
        <v>0</v>
      </c>
      <c r="R43" s="98">
        <f t="shared" si="52"/>
        <v>0</v>
      </c>
      <c r="S43" s="98">
        <f t="shared" si="53"/>
        <v>0</v>
      </c>
      <c r="T43" s="98">
        <f t="shared" si="3"/>
        <v>0</v>
      </c>
      <c r="U43" s="98">
        <f t="shared" si="54"/>
        <v>0</v>
      </c>
      <c r="V43" s="98">
        <f t="shared" si="55"/>
        <v>0</v>
      </c>
      <c r="W43" s="98">
        <f t="shared" si="4"/>
        <v>0</v>
      </c>
      <c r="X43" s="98">
        <f t="shared" si="56"/>
        <v>0</v>
      </c>
      <c r="Y43" s="98">
        <f t="shared" si="57"/>
        <v>0</v>
      </c>
      <c r="Z43" s="98">
        <f t="shared" si="5"/>
        <v>0</v>
      </c>
      <c r="AA43" s="98">
        <f t="shared" si="58"/>
        <v>0</v>
      </c>
      <c r="AB43" s="98">
        <f t="shared" si="59"/>
        <v>0</v>
      </c>
      <c r="AC43" s="98">
        <f t="shared" si="6"/>
        <v>0</v>
      </c>
      <c r="AD43" s="98">
        <f t="shared" si="60"/>
        <v>0</v>
      </c>
      <c r="AE43" s="98">
        <f t="shared" si="61"/>
        <v>0</v>
      </c>
      <c r="AF43" s="98">
        <f t="shared" si="7"/>
        <v>0</v>
      </c>
      <c r="AG43" s="98">
        <f t="shared" si="62"/>
        <v>0</v>
      </c>
      <c r="AH43" s="98">
        <f t="shared" si="63"/>
        <v>0</v>
      </c>
      <c r="AI43" s="98">
        <f t="shared" si="8"/>
        <v>0</v>
      </c>
      <c r="AJ43" s="98">
        <f t="shared" si="64"/>
        <v>0</v>
      </c>
      <c r="AK43" s="98">
        <f t="shared" si="65"/>
        <v>0</v>
      </c>
      <c r="AL43" s="98">
        <f t="shared" si="9"/>
        <v>0</v>
      </c>
      <c r="AM43" s="98">
        <f t="shared" si="66"/>
        <v>0</v>
      </c>
      <c r="AN43" s="98">
        <f t="shared" si="67"/>
        <v>0</v>
      </c>
      <c r="AO43" s="98">
        <f t="shared" si="10"/>
        <v>0</v>
      </c>
      <c r="AP43" s="98">
        <f t="shared" si="68"/>
        <v>0</v>
      </c>
      <c r="AQ43" s="98">
        <f t="shared" si="69"/>
        <v>0</v>
      </c>
      <c r="AR43" s="98">
        <f t="shared" si="11"/>
        <v>0</v>
      </c>
      <c r="AS43" s="98">
        <f t="shared" si="70"/>
        <v>0</v>
      </c>
      <c r="AT43" s="98">
        <f t="shared" si="71"/>
        <v>0</v>
      </c>
      <c r="AU43" s="98">
        <f t="shared" si="12"/>
        <v>0</v>
      </c>
      <c r="AV43" s="98">
        <f t="shared" si="72"/>
        <v>0</v>
      </c>
      <c r="AW43" s="98">
        <f t="shared" si="73"/>
        <v>0</v>
      </c>
      <c r="AX43" s="98">
        <f t="shared" si="13"/>
        <v>0</v>
      </c>
      <c r="AY43" s="98">
        <f t="shared" si="74"/>
        <v>0</v>
      </c>
      <c r="AZ43" s="98">
        <f t="shared" si="75"/>
        <v>0</v>
      </c>
      <c r="BA43" s="98">
        <f t="shared" si="14"/>
        <v>0</v>
      </c>
      <c r="BB43" s="98">
        <f t="shared" si="76"/>
        <v>0</v>
      </c>
      <c r="BC43" s="98">
        <f t="shared" si="77"/>
        <v>0</v>
      </c>
      <c r="BD43" s="98">
        <f t="shared" si="15"/>
        <v>0</v>
      </c>
      <c r="BE43" s="98">
        <f t="shared" si="78"/>
        <v>0</v>
      </c>
      <c r="BF43" s="98">
        <f t="shared" si="79"/>
        <v>0</v>
      </c>
      <c r="BG43" s="98">
        <f t="shared" si="16"/>
        <v>0</v>
      </c>
      <c r="BH43" s="98">
        <f t="shared" si="80"/>
        <v>0</v>
      </c>
      <c r="BI43" s="98">
        <f t="shared" si="81"/>
        <v>0</v>
      </c>
      <c r="BJ43" s="98">
        <f t="shared" si="17"/>
        <v>0</v>
      </c>
      <c r="BK43" s="98">
        <f t="shared" si="82"/>
        <v>0</v>
      </c>
      <c r="BL43" s="98">
        <f t="shared" si="83"/>
        <v>0</v>
      </c>
      <c r="BM43" s="98">
        <f t="shared" si="18"/>
        <v>0</v>
      </c>
      <c r="BN43" s="98">
        <f t="shared" si="84"/>
        <v>0</v>
      </c>
      <c r="BO43" s="98">
        <f t="shared" si="85"/>
        <v>0</v>
      </c>
      <c r="BP43" s="98">
        <f t="shared" si="19"/>
        <v>0</v>
      </c>
      <c r="BQ43" s="98">
        <f t="shared" si="86"/>
        <v>0</v>
      </c>
      <c r="BR43" s="98">
        <f t="shared" si="87"/>
        <v>0</v>
      </c>
      <c r="BS43" s="98">
        <f t="shared" si="20"/>
        <v>0</v>
      </c>
      <c r="BT43" s="98">
        <f t="shared" si="88"/>
        <v>0</v>
      </c>
      <c r="BU43" s="98">
        <f t="shared" si="89"/>
        <v>0</v>
      </c>
      <c r="BV43" s="98">
        <f t="shared" si="21"/>
        <v>0</v>
      </c>
      <c r="BW43" s="98">
        <f t="shared" si="90"/>
        <v>0</v>
      </c>
      <c r="BX43" s="98">
        <f t="shared" si="91"/>
        <v>0</v>
      </c>
      <c r="BY43" s="98">
        <f t="shared" si="22"/>
        <v>0</v>
      </c>
      <c r="BZ43" s="98">
        <f t="shared" si="92"/>
        <v>0</v>
      </c>
      <c r="CA43" s="98">
        <f t="shared" si="93"/>
        <v>0</v>
      </c>
      <c r="CB43" s="98">
        <f t="shared" si="23"/>
        <v>0</v>
      </c>
      <c r="CC43" s="98">
        <f t="shared" si="94"/>
        <v>0</v>
      </c>
      <c r="CD43" s="98">
        <f t="shared" si="95"/>
        <v>0</v>
      </c>
      <c r="CE43" s="98">
        <f t="shared" si="24"/>
        <v>0</v>
      </c>
      <c r="CF43" s="98">
        <f t="shared" si="96"/>
        <v>0</v>
      </c>
      <c r="CG43" s="98">
        <f t="shared" si="97"/>
        <v>0</v>
      </c>
      <c r="CH43" s="98">
        <f t="shared" si="25"/>
        <v>0</v>
      </c>
      <c r="CI43" s="98">
        <f t="shared" si="98"/>
        <v>0</v>
      </c>
      <c r="CJ43" s="98">
        <f t="shared" si="99"/>
        <v>0</v>
      </c>
      <c r="CK43" s="98">
        <f t="shared" si="26"/>
        <v>0</v>
      </c>
      <c r="CL43" s="98">
        <f t="shared" si="100"/>
        <v>0</v>
      </c>
      <c r="CM43" s="98">
        <f t="shared" si="101"/>
        <v>0</v>
      </c>
      <c r="CN43" s="98">
        <f t="shared" si="27"/>
        <v>0</v>
      </c>
      <c r="CO43" s="98">
        <f t="shared" si="102"/>
        <v>0</v>
      </c>
      <c r="CP43" s="98">
        <f t="shared" si="103"/>
        <v>0</v>
      </c>
      <c r="CQ43" s="98">
        <f t="shared" si="28"/>
        <v>0</v>
      </c>
      <c r="CR43" s="98">
        <f t="shared" si="104"/>
        <v>0</v>
      </c>
      <c r="CS43" s="98">
        <f t="shared" si="105"/>
        <v>0</v>
      </c>
      <c r="CT43" s="98">
        <f t="shared" si="29"/>
        <v>0</v>
      </c>
      <c r="CU43" s="98">
        <f t="shared" si="106"/>
        <v>0</v>
      </c>
      <c r="CV43" s="98">
        <f t="shared" si="123"/>
        <v>0</v>
      </c>
      <c r="CW43" s="98">
        <f t="shared" si="30"/>
        <v>0</v>
      </c>
      <c r="CX43" s="98">
        <f t="shared" si="107"/>
        <v>0</v>
      </c>
      <c r="CY43" s="98">
        <f t="shared" si="124"/>
        <v>0</v>
      </c>
      <c r="CZ43" s="98">
        <f t="shared" si="31"/>
        <v>0</v>
      </c>
      <c r="DA43" s="98">
        <f t="shared" si="108"/>
        <v>0</v>
      </c>
      <c r="DB43" s="98">
        <f t="shared" si="125"/>
        <v>0</v>
      </c>
      <c r="DC43" s="98">
        <f t="shared" si="32"/>
        <v>0</v>
      </c>
      <c r="DD43" s="98">
        <f t="shared" si="109"/>
        <v>0</v>
      </c>
      <c r="DE43" s="98">
        <f t="shared" si="126"/>
        <v>0</v>
      </c>
      <c r="DF43" s="98">
        <f t="shared" si="33"/>
        <v>0</v>
      </c>
      <c r="DG43" s="98">
        <f t="shared" si="110"/>
        <v>0</v>
      </c>
      <c r="DH43" s="98">
        <f t="shared" si="127"/>
        <v>0</v>
      </c>
      <c r="DI43" s="98">
        <f t="shared" si="34"/>
        <v>0</v>
      </c>
      <c r="DJ43" s="98">
        <f t="shared" si="111"/>
        <v>0</v>
      </c>
      <c r="DK43" s="98">
        <f t="shared" si="128"/>
        <v>0</v>
      </c>
      <c r="DL43" s="98">
        <f t="shared" si="35"/>
        <v>0</v>
      </c>
      <c r="DM43" s="98">
        <f t="shared" si="112"/>
        <v>0</v>
      </c>
      <c r="DN43" s="98">
        <f t="shared" si="129"/>
        <v>0</v>
      </c>
      <c r="DO43" s="98">
        <f t="shared" si="36"/>
        <v>0</v>
      </c>
      <c r="DP43" s="98">
        <f t="shared" si="113"/>
        <v>0</v>
      </c>
      <c r="DQ43" s="98">
        <f t="shared" si="130"/>
        <v>0</v>
      </c>
      <c r="DR43" s="98">
        <f t="shared" si="37"/>
        <v>0</v>
      </c>
      <c r="DS43" s="98">
        <f t="shared" si="114"/>
        <v>0</v>
      </c>
      <c r="DT43" s="98">
        <f t="shared" si="131"/>
        <v>0</v>
      </c>
      <c r="DU43" s="98">
        <f t="shared" si="38"/>
        <v>0</v>
      </c>
      <c r="DV43" s="98">
        <f t="shared" si="115"/>
        <v>0</v>
      </c>
      <c r="DW43" s="98">
        <f t="shared" si="132"/>
        <v>0</v>
      </c>
      <c r="DX43" s="98">
        <f t="shared" si="39"/>
        <v>0</v>
      </c>
      <c r="DY43" s="98">
        <f t="shared" si="116"/>
        <v>0</v>
      </c>
      <c r="DZ43" s="98">
        <f t="shared" si="133"/>
        <v>0</v>
      </c>
      <c r="EA43" s="98">
        <f t="shared" si="40"/>
        <v>0</v>
      </c>
      <c r="EB43" s="98">
        <f t="shared" si="117"/>
        <v>0</v>
      </c>
      <c r="EC43" s="98">
        <f t="shared" si="134"/>
        <v>0</v>
      </c>
      <c r="ED43" s="98">
        <f t="shared" si="41"/>
        <v>0</v>
      </c>
      <c r="EE43" s="98">
        <f t="shared" si="118"/>
        <v>0</v>
      </c>
      <c r="EF43" s="98">
        <f t="shared" si="135"/>
        <v>0</v>
      </c>
      <c r="EG43" s="98">
        <f t="shared" si="42"/>
        <v>0</v>
      </c>
      <c r="EH43" s="98">
        <f t="shared" si="119"/>
        <v>0</v>
      </c>
      <c r="EI43" s="98">
        <f t="shared" si="136"/>
        <v>0</v>
      </c>
      <c r="EJ43" s="98">
        <f t="shared" si="43"/>
        <v>0</v>
      </c>
      <c r="EK43" s="98">
        <f t="shared" si="120"/>
        <v>0</v>
      </c>
      <c r="EL43" s="98">
        <f t="shared" si="137"/>
        <v>0</v>
      </c>
      <c r="EM43" s="98">
        <f t="shared" si="44"/>
        <v>0</v>
      </c>
      <c r="EN43" s="98">
        <f t="shared" si="121"/>
        <v>0</v>
      </c>
      <c r="EO43" s="98">
        <f t="shared" si="138"/>
        <v>0</v>
      </c>
      <c r="EP43" s="98">
        <f t="shared" si="45"/>
        <v>0</v>
      </c>
      <c r="EQ43" s="98">
        <f t="shared" si="122"/>
        <v>0</v>
      </c>
    </row>
    <row r="44" spans="1:147">
      <c r="A44" s="97">
        <v>23</v>
      </c>
      <c r="B44" s="97">
        <f>IF(B43=0,0,IF(IF(DATA!$D$19&gt;B43,B43+1,0)&lt;DATA!$C$19,0,B43+1))</f>
        <v>0</v>
      </c>
      <c r="C44" s="97">
        <f t="shared" si="0"/>
        <v>0</v>
      </c>
      <c r="D44" s="97">
        <f t="shared" si="46"/>
        <v>23</v>
      </c>
      <c r="E44" s="97">
        <f t="shared" si="47"/>
        <v>10023</v>
      </c>
      <c r="H44" s="97">
        <v>23</v>
      </c>
      <c r="I44" s="97">
        <f t="shared" si="48"/>
        <v>0</v>
      </c>
      <c r="J44" s="97">
        <f>IF(I44=0,0,MIN(IF(I44&lt;$C$776,J43+DATA!B110,0),$C$776))</f>
        <v>0</v>
      </c>
      <c r="M44" s="98">
        <f t="shared" si="49"/>
        <v>0</v>
      </c>
      <c r="N44" s="98">
        <f t="shared" si="1"/>
        <v>0</v>
      </c>
      <c r="O44" s="98">
        <f t="shared" si="50"/>
        <v>0</v>
      </c>
      <c r="P44" s="98">
        <f t="shared" si="51"/>
        <v>0</v>
      </c>
      <c r="Q44" s="98">
        <f t="shared" si="2"/>
        <v>0</v>
      </c>
      <c r="R44" s="98">
        <f t="shared" si="52"/>
        <v>0</v>
      </c>
      <c r="S44" s="98">
        <f t="shared" si="53"/>
        <v>0</v>
      </c>
      <c r="T44" s="98">
        <f t="shared" si="3"/>
        <v>0</v>
      </c>
      <c r="U44" s="98">
        <f t="shared" si="54"/>
        <v>0</v>
      </c>
      <c r="V44" s="98">
        <f t="shared" si="55"/>
        <v>0</v>
      </c>
      <c r="W44" s="98">
        <f t="shared" si="4"/>
        <v>0</v>
      </c>
      <c r="X44" s="98">
        <f t="shared" si="56"/>
        <v>0</v>
      </c>
      <c r="Y44" s="98">
        <f t="shared" si="57"/>
        <v>0</v>
      </c>
      <c r="Z44" s="98">
        <f t="shared" si="5"/>
        <v>0</v>
      </c>
      <c r="AA44" s="98">
        <f t="shared" si="58"/>
        <v>0</v>
      </c>
      <c r="AB44" s="98">
        <f t="shared" si="59"/>
        <v>0</v>
      </c>
      <c r="AC44" s="98">
        <f t="shared" si="6"/>
        <v>0</v>
      </c>
      <c r="AD44" s="98">
        <f t="shared" si="60"/>
        <v>0</v>
      </c>
      <c r="AE44" s="98">
        <f t="shared" si="61"/>
        <v>0</v>
      </c>
      <c r="AF44" s="98">
        <f t="shared" si="7"/>
        <v>0</v>
      </c>
      <c r="AG44" s="98">
        <f t="shared" si="62"/>
        <v>0</v>
      </c>
      <c r="AH44" s="98">
        <f t="shared" si="63"/>
        <v>0</v>
      </c>
      <c r="AI44" s="98">
        <f t="shared" si="8"/>
        <v>0</v>
      </c>
      <c r="AJ44" s="98">
        <f t="shared" si="64"/>
        <v>0</v>
      </c>
      <c r="AK44" s="98">
        <f t="shared" si="65"/>
        <v>0</v>
      </c>
      <c r="AL44" s="98">
        <f t="shared" si="9"/>
        <v>0</v>
      </c>
      <c r="AM44" s="98">
        <f t="shared" si="66"/>
        <v>0</v>
      </c>
      <c r="AN44" s="98">
        <f t="shared" si="67"/>
        <v>0</v>
      </c>
      <c r="AO44" s="98">
        <f t="shared" si="10"/>
        <v>0</v>
      </c>
      <c r="AP44" s="98">
        <f t="shared" si="68"/>
        <v>0</v>
      </c>
      <c r="AQ44" s="98">
        <f t="shared" si="69"/>
        <v>0</v>
      </c>
      <c r="AR44" s="98">
        <f t="shared" si="11"/>
        <v>0</v>
      </c>
      <c r="AS44" s="98">
        <f t="shared" si="70"/>
        <v>0</v>
      </c>
      <c r="AT44" s="98">
        <f t="shared" si="71"/>
        <v>0</v>
      </c>
      <c r="AU44" s="98">
        <f t="shared" si="12"/>
        <v>0</v>
      </c>
      <c r="AV44" s="98">
        <f t="shared" si="72"/>
        <v>0</v>
      </c>
      <c r="AW44" s="98">
        <f t="shared" si="73"/>
        <v>0</v>
      </c>
      <c r="AX44" s="98">
        <f t="shared" si="13"/>
        <v>0</v>
      </c>
      <c r="AY44" s="98">
        <f t="shared" si="74"/>
        <v>0</v>
      </c>
      <c r="AZ44" s="98">
        <f t="shared" si="75"/>
        <v>0</v>
      </c>
      <c r="BA44" s="98">
        <f t="shared" si="14"/>
        <v>0</v>
      </c>
      <c r="BB44" s="98">
        <f t="shared" si="76"/>
        <v>0</v>
      </c>
      <c r="BC44" s="98">
        <f t="shared" si="77"/>
        <v>0</v>
      </c>
      <c r="BD44" s="98">
        <f t="shared" si="15"/>
        <v>0</v>
      </c>
      <c r="BE44" s="98">
        <f t="shared" si="78"/>
        <v>0</v>
      </c>
      <c r="BF44" s="98">
        <f t="shared" si="79"/>
        <v>0</v>
      </c>
      <c r="BG44" s="98">
        <f t="shared" si="16"/>
        <v>0</v>
      </c>
      <c r="BH44" s="98">
        <f t="shared" si="80"/>
        <v>0</v>
      </c>
      <c r="BI44" s="98">
        <f t="shared" si="81"/>
        <v>0</v>
      </c>
      <c r="BJ44" s="98">
        <f t="shared" si="17"/>
        <v>0</v>
      </c>
      <c r="BK44" s="98">
        <f t="shared" si="82"/>
        <v>0</v>
      </c>
      <c r="BL44" s="98">
        <f t="shared" si="83"/>
        <v>0</v>
      </c>
      <c r="BM44" s="98">
        <f t="shared" si="18"/>
        <v>0</v>
      </c>
      <c r="BN44" s="98">
        <f t="shared" si="84"/>
        <v>0</v>
      </c>
      <c r="BO44" s="98">
        <f t="shared" si="85"/>
        <v>0</v>
      </c>
      <c r="BP44" s="98">
        <f t="shared" si="19"/>
        <v>0</v>
      </c>
      <c r="BQ44" s="98">
        <f t="shared" si="86"/>
        <v>0</v>
      </c>
      <c r="BR44" s="98">
        <f t="shared" si="87"/>
        <v>0</v>
      </c>
      <c r="BS44" s="98">
        <f t="shared" si="20"/>
        <v>0</v>
      </c>
      <c r="BT44" s="98">
        <f t="shared" si="88"/>
        <v>0</v>
      </c>
      <c r="BU44" s="98">
        <f t="shared" si="89"/>
        <v>0</v>
      </c>
      <c r="BV44" s="98">
        <f t="shared" si="21"/>
        <v>0</v>
      </c>
      <c r="BW44" s="98">
        <f t="shared" si="90"/>
        <v>0</v>
      </c>
      <c r="BX44" s="98">
        <f t="shared" si="91"/>
        <v>0</v>
      </c>
      <c r="BY44" s="98">
        <f t="shared" si="22"/>
        <v>0</v>
      </c>
      <c r="BZ44" s="98">
        <f t="shared" si="92"/>
        <v>0</v>
      </c>
      <c r="CA44" s="98">
        <f t="shared" si="93"/>
        <v>0</v>
      </c>
      <c r="CB44" s="98">
        <f t="shared" si="23"/>
        <v>0</v>
      </c>
      <c r="CC44" s="98">
        <f t="shared" si="94"/>
        <v>0</v>
      </c>
      <c r="CD44" s="98">
        <f t="shared" si="95"/>
        <v>0</v>
      </c>
      <c r="CE44" s="98">
        <f t="shared" si="24"/>
        <v>0</v>
      </c>
      <c r="CF44" s="98">
        <f t="shared" si="96"/>
        <v>0</v>
      </c>
      <c r="CG44" s="98">
        <f t="shared" si="97"/>
        <v>0</v>
      </c>
      <c r="CH44" s="98">
        <f t="shared" si="25"/>
        <v>0</v>
      </c>
      <c r="CI44" s="98">
        <f t="shared" si="98"/>
        <v>0</v>
      </c>
      <c r="CJ44" s="98">
        <f t="shared" si="99"/>
        <v>0</v>
      </c>
      <c r="CK44" s="98">
        <f t="shared" si="26"/>
        <v>0</v>
      </c>
      <c r="CL44" s="98">
        <f t="shared" si="100"/>
        <v>0</v>
      </c>
      <c r="CM44" s="98">
        <f t="shared" si="101"/>
        <v>0</v>
      </c>
      <c r="CN44" s="98">
        <f t="shared" si="27"/>
        <v>0</v>
      </c>
      <c r="CO44" s="98">
        <f t="shared" si="102"/>
        <v>0</v>
      </c>
      <c r="CP44" s="98">
        <f t="shared" si="103"/>
        <v>0</v>
      </c>
      <c r="CQ44" s="98">
        <f t="shared" si="28"/>
        <v>0</v>
      </c>
      <c r="CR44" s="98">
        <f t="shared" si="104"/>
        <v>0</v>
      </c>
      <c r="CS44" s="98">
        <f t="shared" si="105"/>
        <v>0</v>
      </c>
      <c r="CT44" s="98">
        <f t="shared" si="29"/>
        <v>0</v>
      </c>
      <c r="CU44" s="98">
        <f t="shared" si="106"/>
        <v>0</v>
      </c>
      <c r="CV44" s="98">
        <f t="shared" si="123"/>
        <v>0</v>
      </c>
      <c r="CW44" s="98">
        <f t="shared" si="30"/>
        <v>0</v>
      </c>
      <c r="CX44" s="98">
        <f t="shared" si="107"/>
        <v>0</v>
      </c>
      <c r="CY44" s="98">
        <f t="shared" si="124"/>
        <v>0</v>
      </c>
      <c r="CZ44" s="98">
        <f t="shared" si="31"/>
        <v>0</v>
      </c>
      <c r="DA44" s="98">
        <f t="shared" si="108"/>
        <v>0</v>
      </c>
      <c r="DB44" s="98">
        <f t="shared" si="125"/>
        <v>0</v>
      </c>
      <c r="DC44" s="98">
        <f t="shared" si="32"/>
        <v>0</v>
      </c>
      <c r="DD44" s="98">
        <f t="shared" si="109"/>
        <v>0</v>
      </c>
      <c r="DE44" s="98">
        <f t="shared" si="126"/>
        <v>0</v>
      </c>
      <c r="DF44" s="98">
        <f t="shared" si="33"/>
        <v>0</v>
      </c>
      <c r="DG44" s="98">
        <f t="shared" si="110"/>
        <v>0</v>
      </c>
      <c r="DH44" s="98">
        <f t="shared" si="127"/>
        <v>0</v>
      </c>
      <c r="DI44" s="98">
        <f t="shared" si="34"/>
        <v>0</v>
      </c>
      <c r="DJ44" s="98">
        <f t="shared" si="111"/>
        <v>0</v>
      </c>
      <c r="DK44" s="98">
        <f t="shared" si="128"/>
        <v>0</v>
      </c>
      <c r="DL44" s="98">
        <f t="shared" si="35"/>
        <v>0</v>
      </c>
      <c r="DM44" s="98">
        <f t="shared" si="112"/>
        <v>0</v>
      </c>
      <c r="DN44" s="98">
        <f t="shared" si="129"/>
        <v>0</v>
      </c>
      <c r="DO44" s="98">
        <f t="shared" si="36"/>
        <v>0</v>
      </c>
      <c r="DP44" s="98">
        <f t="shared" si="113"/>
        <v>0</v>
      </c>
      <c r="DQ44" s="98">
        <f t="shared" si="130"/>
        <v>0</v>
      </c>
      <c r="DR44" s="98">
        <f t="shared" si="37"/>
        <v>0</v>
      </c>
      <c r="DS44" s="98">
        <f t="shared" si="114"/>
        <v>0</v>
      </c>
      <c r="DT44" s="98">
        <f t="shared" si="131"/>
        <v>0</v>
      </c>
      <c r="DU44" s="98">
        <f t="shared" si="38"/>
        <v>0</v>
      </c>
      <c r="DV44" s="98">
        <f t="shared" si="115"/>
        <v>0</v>
      </c>
      <c r="DW44" s="98">
        <f t="shared" si="132"/>
        <v>0</v>
      </c>
      <c r="DX44" s="98">
        <f t="shared" si="39"/>
        <v>0</v>
      </c>
      <c r="DY44" s="98">
        <f t="shared" si="116"/>
        <v>0</v>
      </c>
      <c r="DZ44" s="98">
        <f t="shared" si="133"/>
        <v>0</v>
      </c>
      <c r="EA44" s="98">
        <f t="shared" si="40"/>
        <v>0</v>
      </c>
      <c r="EB44" s="98">
        <f t="shared" si="117"/>
        <v>0</v>
      </c>
      <c r="EC44" s="98">
        <f t="shared" si="134"/>
        <v>0</v>
      </c>
      <c r="ED44" s="98">
        <f t="shared" si="41"/>
        <v>0</v>
      </c>
      <c r="EE44" s="98">
        <f t="shared" si="118"/>
        <v>0</v>
      </c>
      <c r="EF44" s="98">
        <f t="shared" si="135"/>
        <v>0</v>
      </c>
      <c r="EG44" s="98">
        <f t="shared" si="42"/>
        <v>0</v>
      </c>
      <c r="EH44" s="98">
        <f t="shared" si="119"/>
        <v>0</v>
      </c>
      <c r="EI44" s="98">
        <f t="shared" si="136"/>
        <v>0</v>
      </c>
      <c r="EJ44" s="98">
        <f t="shared" si="43"/>
        <v>0</v>
      </c>
      <c r="EK44" s="98">
        <f t="shared" si="120"/>
        <v>0</v>
      </c>
      <c r="EL44" s="98">
        <f t="shared" si="137"/>
        <v>0</v>
      </c>
      <c r="EM44" s="98">
        <f t="shared" si="44"/>
        <v>0</v>
      </c>
      <c r="EN44" s="98">
        <f t="shared" si="121"/>
        <v>0</v>
      </c>
      <c r="EO44" s="98">
        <f t="shared" si="138"/>
        <v>0</v>
      </c>
      <c r="EP44" s="98">
        <f t="shared" si="45"/>
        <v>0</v>
      </c>
      <c r="EQ44" s="98">
        <f t="shared" si="122"/>
        <v>0</v>
      </c>
    </row>
    <row r="45" spans="1:147">
      <c r="A45" s="97">
        <v>24</v>
      </c>
      <c r="B45" s="97">
        <f>IF(B44=0,0,IF(IF(DATA!$D$19&gt;B44,B44+1,0)&lt;DATA!$C$19,0,B44+1))</f>
        <v>0</v>
      </c>
      <c r="C45" s="97">
        <f t="shared" si="0"/>
        <v>0</v>
      </c>
      <c r="D45" s="97">
        <f t="shared" si="46"/>
        <v>24</v>
      </c>
      <c r="E45" s="97">
        <f t="shared" si="47"/>
        <v>10024</v>
      </c>
      <c r="H45" s="97">
        <v>24</v>
      </c>
      <c r="I45" s="97">
        <f t="shared" si="48"/>
        <v>0</v>
      </c>
      <c r="J45" s="97">
        <f>IF(I45=0,0,MIN(IF(I45&lt;$C$776,J44+DATA!B111,0),$C$776))</f>
        <v>0</v>
      </c>
      <c r="M45" s="98">
        <f t="shared" si="49"/>
        <v>0</v>
      </c>
      <c r="N45" s="98">
        <f t="shared" si="1"/>
        <v>0</v>
      </c>
      <c r="O45" s="98">
        <f t="shared" si="50"/>
        <v>0</v>
      </c>
      <c r="P45" s="98">
        <f t="shared" si="51"/>
        <v>0</v>
      </c>
      <c r="Q45" s="98">
        <f t="shared" si="2"/>
        <v>0</v>
      </c>
      <c r="R45" s="98">
        <f t="shared" si="52"/>
        <v>0</v>
      </c>
      <c r="S45" s="98">
        <f t="shared" si="53"/>
        <v>0</v>
      </c>
      <c r="T45" s="98">
        <f t="shared" si="3"/>
        <v>0</v>
      </c>
      <c r="U45" s="98">
        <f t="shared" si="54"/>
        <v>0</v>
      </c>
      <c r="V45" s="98">
        <f t="shared" si="55"/>
        <v>0</v>
      </c>
      <c r="W45" s="98">
        <f t="shared" si="4"/>
        <v>0</v>
      </c>
      <c r="X45" s="98">
        <f t="shared" si="56"/>
        <v>0</v>
      </c>
      <c r="Y45" s="98">
        <f t="shared" si="57"/>
        <v>0</v>
      </c>
      <c r="Z45" s="98">
        <f t="shared" si="5"/>
        <v>0</v>
      </c>
      <c r="AA45" s="98">
        <f t="shared" si="58"/>
        <v>0</v>
      </c>
      <c r="AB45" s="98">
        <f t="shared" si="59"/>
        <v>0</v>
      </c>
      <c r="AC45" s="98">
        <f t="shared" si="6"/>
        <v>0</v>
      </c>
      <c r="AD45" s="98">
        <f t="shared" si="60"/>
        <v>0</v>
      </c>
      <c r="AE45" s="98">
        <f t="shared" si="61"/>
        <v>0</v>
      </c>
      <c r="AF45" s="98">
        <f t="shared" si="7"/>
        <v>0</v>
      </c>
      <c r="AG45" s="98">
        <f t="shared" si="62"/>
        <v>0</v>
      </c>
      <c r="AH45" s="98">
        <f t="shared" si="63"/>
        <v>0</v>
      </c>
      <c r="AI45" s="98">
        <f t="shared" si="8"/>
        <v>0</v>
      </c>
      <c r="AJ45" s="98">
        <f t="shared" si="64"/>
        <v>0</v>
      </c>
      <c r="AK45" s="98">
        <f t="shared" si="65"/>
        <v>0</v>
      </c>
      <c r="AL45" s="98">
        <f t="shared" si="9"/>
        <v>0</v>
      </c>
      <c r="AM45" s="98">
        <f t="shared" si="66"/>
        <v>0</v>
      </c>
      <c r="AN45" s="98">
        <f t="shared" si="67"/>
        <v>0</v>
      </c>
      <c r="AO45" s="98">
        <f t="shared" si="10"/>
        <v>0</v>
      </c>
      <c r="AP45" s="98">
        <f t="shared" si="68"/>
        <v>0</v>
      </c>
      <c r="AQ45" s="98">
        <f t="shared" si="69"/>
        <v>0</v>
      </c>
      <c r="AR45" s="98">
        <f t="shared" si="11"/>
        <v>0</v>
      </c>
      <c r="AS45" s="98">
        <f t="shared" si="70"/>
        <v>0</v>
      </c>
      <c r="AT45" s="98">
        <f t="shared" si="71"/>
        <v>0</v>
      </c>
      <c r="AU45" s="98">
        <f t="shared" si="12"/>
        <v>0</v>
      </c>
      <c r="AV45" s="98">
        <f t="shared" si="72"/>
        <v>0</v>
      </c>
      <c r="AW45" s="98">
        <f t="shared" si="73"/>
        <v>0</v>
      </c>
      <c r="AX45" s="98">
        <f t="shared" si="13"/>
        <v>0</v>
      </c>
      <c r="AY45" s="98">
        <f t="shared" si="74"/>
        <v>0</v>
      </c>
      <c r="AZ45" s="98">
        <f t="shared" si="75"/>
        <v>0</v>
      </c>
      <c r="BA45" s="98">
        <f t="shared" si="14"/>
        <v>0</v>
      </c>
      <c r="BB45" s="98">
        <f t="shared" si="76"/>
        <v>0</v>
      </c>
      <c r="BC45" s="98">
        <f t="shared" si="77"/>
        <v>0</v>
      </c>
      <c r="BD45" s="98">
        <f t="shared" si="15"/>
        <v>0</v>
      </c>
      <c r="BE45" s="98">
        <f t="shared" si="78"/>
        <v>0</v>
      </c>
      <c r="BF45" s="98">
        <f t="shared" si="79"/>
        <v>0</v>
      </c>
      <c r="BG45" s="98">
        <f t="shared" si="16"/>
        <v>0</v>
      </c>
      <c r="BH45" s="98">
        <f t="shared" si="80"/>
        <v>0</v>
      </c>
      <c r="BI45" s="98">
        <f t="shared" si="81"/>
        <v>0</v>
      </c>
      <c r="BJ45" s="98">
        <f t="shared" si="17"/>
        <v>0</v>
      </c>
      <c r="BK45" s="98">
        <f t="shared" si="82"/>
        <v>0</v>
      </c>
      <c r="BL45" s="98">
        <f t="shared" si="83"/>
        <v>0</v>
      </c>
      <c r="BM45" s="98">
        <f t="shared" si="18"/>
        <v>0</v>
      </c>
      <c r="BN45" s="98">
        <f t="shared" si="84"/>
        <v>0</v>
      </c>
      <c r="BO45" s="98">
        <f t="shared" si="85"/>
        <v>0</v>
      </c>
      <c r="BP45" s="98">
        <f t="shared" si="19"/>
        <v>0</v>
      </c>
      <c r="BQ45" s="98">
        <f t="shared" si="86"/>
        <v>0</v>
      </c>
      <c r="BR45" s="98">
        <f t="shared" si="87"/>
        <v>0</v>
      </c>
      <c r="BS45" s="98">
        <f t="shared" si="20"/>
        <v>0</v>
      </c>
      <c r="BT45" s="98">
        <f t="shared" si="88"/>
        <v>0</v>
      </c>
      <c r="BU45" s="98">
        <f t="shared" si="89"/>
        <v>0</v>
      </c>
      <c r="BV45" s="98">
        <f t="shared" si="21"/>
        <v>0</v>
      </c>
      <c r="BW45" s="98">
        <f t="shared" si="90"/>
        <v>0</v>
      </c>
      <c r="BX45" s="98">
        <f t="shared" si="91"/>
        <v>0</v>
      </c>
      <c r="BY45" s="98">
        <f t="shared" si="22"/>
        <v>0</v>
      </c>
      <c r="BZ45" s="98">
        <f t="shared" si="92"/>
        <v>0</v>
      </c>
      <c r="CA45" s="98">
        <f t="shared" si="93"/>
        <v>0</v>
      </c>
      <c r="CB45" s="98">
        <f t="shared" si="23"/>
        <v>0</v>
      </c>
      <c r="CC45" s="98">
        <f t="shared" si="94"/>
        <v>0</v>
      </c>
      <c r="CD45" s="98">
        <f t="shared" si="95"/>
        <v>0</v>
      </c>
      <c r="CE45" s="98">
        <f t="shared" si="24"/>
        <v>0</v>
      </c>
      <c r="CF45" s="98">
        <f t="shared" si="96"/>
        <v>0</v>
      </c>
      <c r="CG45" s="98">
        <f t="shared" si="97"/>
        <v>0</v>
      </c>
      <c r="CH45" s="98">
        <f t="shared" si="25"/>
        <v>0</v>
      </c>
      <c r="CI45" s="98">
        <f t="shared" si="98"/>
        <v>0</v>
      </c>
      <c r="CJ45" s="98">
        <f t="shared" si="99"/>
        <v>0</v>
      </c>
      <c r="CK45" s="98">
        <f t="shared" si="26"/>
        <v>0</v>
      </c>
      <c r="CL45" s="98">
        <f t="shared" si="100"/>
        <v>0</v>
      </c>
      <c r="CM45" s="98">
        <f t="shared" si="101"/>
        <v>0</v>
      </c>
      <c r="CN45" s="98">
        <f t="shared" si="27"/>
        <v>0</v>
      </c>
      <c r="CO45" s="98">
        <f t="shared" si="102"/>
        <v>0</v>
      </c>
      <c r="CP45" s="98">
        <f t="shared" si="103"/>
        <v>0</v>
      </c>
      <c r="CQ45" s="98">
        <f t="shared" si="28"/>
        <v>0</v>
      </c>
      <c r="CR45" s="98">
        <f t="shared" si="104"/>
        <v>0</v>
      </c>
      <c r="CS45" s="98">
        <f t="shared" si="105"/>
        <v>0</v>
      </c>
      <c r="CT45" s="98">
        <f t="shared" si="29"/>
        <v>0</v>
      </c>
      <c r="CU45" s="98">
        <f t="shared" si="106"/>
        <v>0</v>
      </c>
      <c r="CV45" s="98">
        <f t="shared" si="123"/>
        <v>0</v>
      </c>
      <c r="CW45" s="98">
        <f t="shared" si="30"/>
        <v>0</v>
      </c>
      <c r="CX45" s="98">
        <f t="shared" si="107"/>
        <v>0</v>
      </c>
      <c r="CY45" s="98">
        <f t="shared" si="124"/>
        <v>0</v>
      </c>
      <c r="CZ45" s="98">
        <f t="shared" si="31"/>
        <v>0</v>
      </c>
      <c r="DA45" s="98">
        <f t="shared" si="108"/>
        <v>0</v>
      </c>
      <c r="DB45" s="98">
        <f t="shared" si="125"/>
        <v>0</v>
      </c>
      <c r="DC45" s="98">
        <f t="shared" si="32"/>
        <v>0</v>
      </c>
      <c r="DD45" s="98">
        <f t="shared" si="109"/>
        <v>0</v>
      </c>
      <c r="DE45" s="98">
        <f t="shared" si="126"/>
        <v>0</v>
      </c>
      <c r="DF45" s="98">
        <f t="shared" si="33"/>
        <v>0</v>
      </c>
      <c r="DG45" s="98">
        <f t="shared" si="110"/>
        <v>0</v>
      </c>
      <c r="DH45" s="98">
        <f t="shared" si="127"/>
        <v>0</v>
      </c>
      <c r="DI45" s="98">
        <f t="shared" si="34"/>
        <v>0</v>
      </c>
      <c r="DJ45" s="98">
        <f t="shared" si="111"/>
        <v>0</v>
      </c>
      <c r="DK45" s="98">
        <f t="shared" si="128"/>
        <v>0</v>
      </c>
      <c r="DL45" s="98">
        <f t="shared" si="35"/>
        <v>0</v>
      </c>
      <c r="DM45" s="98">
        <f t="shared" si="112"/>
        <v>0</v>
      </c>
      <c r="DN45" s="98">
        <f t="shared" si="129"/>
        <v>0</v>
      </c>
      <c r="DO45" s="98">
        <f t="shared" si="36"/>
        <v>0</v>
      </c>
      <c r="DP45" s="98">
        <f t="shared" si="113"/>
        <v>0</v>
      </c>
      <c r="DQ45" s="98">
        <f t="shared" si="130"/>
        <v>0</v>
      </c>
      <c r="DR45" s="98">
        <f t="shared" si="37"/>
        <v>0</v>
      </c>
      <c r="DS45" s="98">
        <f t="shared" si="114"/>
        <v>0</v>
      </c>
      <c r="DT45" s="98">
        <f t="shared" si="131"/>
        <v>0</v>
      </c>
      <c r="DU45" s="98">
        <f t="shared" si="38"/>
        <v>0</v>
      </c>
      <c r="DV45" s="98">
        <f t="shared" si="115"/>
        <v>0</v>
      </c>
      <c r="DW45" s="98">
        <f t="shared" si="132"/>
        <v>0</v>
      </c>
      <c r="DX45" s="98">
        <f t="shared" si="39"/>
        <v>0</v>
      </c>
      <c r="DY45" s="98">
        <f t="shared" si="116"/>
        <v>0</v>
      </c>
      <c r="DZ45" s="98">
        <f t="shared" si="133"/>
        <v>0</v>
      </c>
      <c r="EA45" s="98">
        <f t="shared" si="40"/>
        <v>0</v>
      </c>
      <c r="EB45" s="98">
        <f t="shared" si="117"/>
        <v>0</v>
      </c>
      <c r="EC45" s="98">
        <f t="shared" si="134"/>
        <v>0</v>
      </c>
      <c r="ED45" s="98">
        <f t="shared" si="41"/>
        <v>0</v>
      </c>
      <c r="EE45" s="98">
        <f t="shared" si="118"/>
        <v>0</v>
      </c>
      <c r="EF45" s="98">
        <f t="shared" si="135"/>
        <v>0</v>
      </c>
      <c r="EG45" s="98">
        <f t="shared" si="42"/>
        <v>0</v>
      </c>
      <c r="EH45" s="98">
        <f t="shared" si="119"/>
        <v>0</v>
      </c>
      <c r="EI45" s="98">
        <f t="shared" si="136"/>
        <v>0</v>
      </c>
      <c r="EJ45" s="98">
        <f t="shared" si="43"/>
        <v>0</v>
      </c>
      <c r="EK45" s="98">
        <f t="shared" si="120"/>
        <v>0</v>
      </c>
      <c r="EL45" s="98">
        <f t="shared" si="137"/>
        <v>0</v>
      </c>
      <c r="EM45" s="98">
        <f t="shared" si="44"/>
        <v>0</v>
      </c>
      <c r="EN45" s="98">
        <f t="shared" si="121"/>
        <v>0</v>
      </c>
      <c r="EO45" s="98">
        <f t="shared" si="138"/>
        <v>0</v>
      </c>
      <c r="EP45" s="98">
        <f t="shared" si="45"/>
        <v>0</v>
      </c>
      <c r="EQ45" s="98">
        <f t="shared" si="122"/>
        <v>0</v>
      </c>
    </row>
    <row r="46" spans="1:147">
      <c r="A46" s="97">
        <v>25</v>
      </c>
      <c r="B46" s="97">
        <f>IF(B45=0,0,IF(IF(DATA!$D$19&gt;B45,B45+1,0)&lt;DATA!$C$19,0,B45+1))</f>
        <v>0</v>
      </c>
      <c r="C46" s="97">
        <f t="shared" si="0"/>
        <v>0</v>
      </c>
      <c r="D46" s="97">
        <f t="shared" si="46"/>
        <v>25</v>
      </c>
      <c r="E46" s="97">
        <f t="shared" si="47"/>
        <v>10025</v>
      </c>
      <c r="H46" s="97">
        <v>25</v>
      </c>
      <c r="I46" s="97">
        <f t="shared" si="48"/>
        <v>0</v>
      </c>
      <c r="J46" s="97">
        <f>IF(I46=0,0,MIN(IF(I46&lt;$C$776,J45+DATA!B112,0),$C$776))</f>
        <v>0</v>
      </c>
      <c r="M46" s="98">
        <f t="shared" si="49"/>
        <v>0</v>
      </c>
      <c r="N46" s="98">
        <f t="shared" si="1"/>
        <v>0</v>
      </c>
      <c r="O46" s="98">
        <f t="shared" si="50"/>
        <v>0</v>
      </c>
      <c r="P46" s="98">
        <f t="shared" si="51"/>
        <v>0</v>
      </c>
      <c r="Q46" s="98">
        <f t="shared" si="2"/>
        <v>0</v>
      </c>
      <c r="R46" s="98">
        <f t="shared" si="52"/>
        <v>0</v>
      </c>
      <c r="S46" s="98">
        <f t="shared" si="53"/>
        <v>0</v>
      </c>
      <c r="T46" s="98">
        <f t="shared" si="3"/>
        <v>0</v>
      </c>
      <c r="U46" s="98">
        <f t="shared" si="54"/>
        <v>0</v>
      </c>
      <c r="V46" s="98">
        <f t="shared" si="55"/>
        <v>0</v>
      </c>
      <c r="W46" s="98">
        <f t="shared" si="4"/>
        <v>0</v>
      </c>
      <c r="X46" s="98">
        <f t="shared" si="56"/>
        <v>0</v>
      </c>
      <c r="Y46" s="98">
        <f t="shared" si="57"/>
        <v>0</v>
      </c>
      <c r="Z46" s="98">
        <f t="shared" si="5"/>
        <v>0</v>
      </c>
      <c r="AA46" s="98">
        <f t="shared" si="58"/>
        <v>0</v>
      </c>
      <c r="AB46" s="98">
        <f t="shared" si="59"/>
        <v>0</v>
      </c>
      <c r="AC46" s="98">
        <f t="shared" si="6"/>
        <v>0</v>
      </c>
      <c r="AD46" s="98">
        <f t="shared" si="60"/>
        <v>0</v>
      </c>
      <c r="AE46" s="98">
        <f t="shared" si="61"/>
        <v>0</v>
      </c>
      <c r="AF46" s="98">
        <f t="shared" si="7"/>
        <v>0</v>
      </c>
      <c r="AG46" s="98">
        <f t="shared" si="62"/>
        <v>0</v>
      </c>
      <c r="AH46" s="98">
        <f t="shared" si="63"/>
        <v>0</v>
      </c>
      <c r="AI46" s="98">
        <f t="shared" si="8"/>
        <v>0</v>
      </c>
      <c r="AJ46" s="98">
        <f t="shared" si="64"/>
        <v>0</v>
      </c>
      <c r="AK46" s="98">
        <f t="shared" si="65"/>
        <v>0</v>
      </c>
      <c r="AL46" s="98">
        <f t="shared" si="9"/>
        <v>0</v>
      </c>
      <c r="AM46" s="98">
        <f t="shared" si="66"/>
        <v>0</v>
      </c>
      <c r="AN46" s="98">
        <f t="shared" si="67"/>
        <v>0</v>
      </c>
      <c r="AO46" s="98">
        <f t="shared" si="10"/>
        <v>0</v>
      </c>
      <c r="AP46" s="98">
        <f t="shared" si="68"/>
        <v>0</v>
      </c>
      <c r="AQ46" s="98">
        <f t="shared" si="69"/>
        <v>0</v>
      </c>
      <c r="AR46" s="98">
        <f t="shared" si="11"/>
        <v>0</v>
      </c>
      <c r="AS46" s="98">
        <f t="shared" si="70"/>
        <v>0</v>
      </c>
      <c r="AT46" s="98">
        <f t="shared" si="71"/>
        <v>0</v>
      </c>
      <c r="AU46" s="98">
        <f t="shared" si="12"/>
        <v>0</v>
      </c>
      <c r="AV46" s="98">
        <f t="shared" si="72"/>
        <v>0</v>
      </c>
      <c r="AW46" s="98">
        <f t="shared" si="73"/>
        <v>0</v>
      </c>
      <c r="AX46" s="98">
        <f t="shared" si="13"/>
        <v>0</v>
      </c>
      <c r="AY46" s="98">
        <f t="shared" si="74"/>
        <v>0</v>
      </c>
      <c r="AZ46" s="98">
        <f t="shared" si="75"/>
        <v>0</v>
      </c>
      <c r="BA46" s="98">
        <f t="shared" si="14"/>
        <v>0</v>
      </c>
      <c r="BB46" s="98">
        <f t="shared" si="76"/>
        <v>0</v>
      </c>
      <c r="BC46" s="98">
        <f t="shared" si="77"/>
        <v>0</v>
      </c>
      <c r="BD46" s="98">
        <f t="shared" si="15"/>
        <v>0</v>
      </c>
      <c r="BE46" s="98">
        <f t="shared" si="78"/>
        <v>0</v>
      </c>
      <c r="BF46" s="98">
        <f t="shared" si="79"/>
        <v>0</v>
      </c>
      <c r="BG46" s="98">
        <f t="shared" si="16"/>
        <v>0</v>
      </c>
      <c r="BH46" s="98">
        <f t="shared" si="80"/>
        <v>0</v>
      </c>
      <c r="BI46" s="98">
        <f t="shared" si="81"/>
        <v>0</v>
      </c>
      <c r="BJ46" s="98">
        <f t="shared" si="17"/>
        <v>0</v>
      </c>
      <c r="BK46" s="98">
        <f t="shared" si="82"/>
        <v>0</v>
      </c>
      <c r="BL46" s="98">
        <f t="shared" si="83"/>
        <v>0</v>
      </c>
      <c r="BM46" s="98">
        <f t="shared" si="18"/>
        <v>0</v>
      </c>
      <c r="BN46" s="98">
        <f t="shared" si="84"/>
        <v>0</v>
      </c>
      <c r="BO46" s="98">
        <f t="shared" si="85"/>
        <v>0</v>
      </c>
      <c r="BP46" s="98">
        <f t="shared" si="19"/>
        <v>0</v>
      </c>
      <c r="BQ46" s="98">
        <f t="shared" si="86"/>
        <v>0</v>
      </c>
      <c r="BR46" s="98">
        <f t="shared" si="87"/>
        <v>0</v>
      </c>
      <c r="BS46" s="98">
        <f t="shared" si="20"/>
        <v>0</v>
      </c>
      <c r="BT46" s="98">
        <f t="shared" si="88"/>
        <v>0</v>
      </c>
      <c r="BU46" s="98">
        <f t="shared" si="89"/>
        <v>0</v>
      </c>
      <c r="BV46" s="98">
        <f t="shared" si="21"/>
        <v>0</v>
      </c>
      <c r="BW46" s="98">
        <f t="shared" si="90"/>
        <v>0</v>
      </c>
      <c r="BX46" s="98">
        <f t="shared" si="91"/>
        <v>0</v>
      </c>
      <c r="BY46" s="98">
        <f t="shared" si="22"/>
        <v>0</v>
      </c>
      <c r="BZ46" s="98">
        <f t="shared" si="92"/>
        <v>0</v>
      </c>
      <c r="CA46" s="98">
        <f t="shared" si="93"/>
        <v>0</v>
      </c>
      <c r="CB46" s="98">
        <f t="shared" si="23"/>
        <v>0</v>
      </c>
      <c r="CC46" s="98">
        <f t="shared" si="94"/>
        <v>0</v>
      </c>
      <c r="CD46" s="98">
        <f t="shared" si="95"/>
        <v>0</v>
      </c>
      <c r="CE46" s="98">
        <f t="shared" si="24"/>
        <v>0</v>
      </c>
      <c r="CF46" s="98">
        <f t="shared" si="96"/>
        <v>0</v>
      </c>
      <c r="CG46" s="98">
        <f t="shared" si="97"/>
        <v>0</v>
      </c>
      <c r="CH46" s="98">
        <f t="shared" si="25"/>
        <v>0</v>
      </c>
      <c r="CI46" s="98">
        <f t="shared" si="98"/>
        <v>0</v>
      </c>
      <c r="CJ46" s="98">
        <f t="shared" si="99"/>
        <v>0</v>
      </c>
      <c r="CK46" s="98">
        <f t="shared" si="26"/>
        <v>0</v>
      </c>
      <c r="CL46" s="98">
        <f t="shared" si="100"/>
        <v>0</v>
      </c>
      <c r="CM46" s="98">
        <f t="shared" si="101"/>
        <v>0</v>
      </c>
      <c r="CN46" s="98">
        <f t="shared" si="27"/>
        <v>0</v>
      </c>
      <c r="CO46" s="98">
        <f t="shared" si="102"/>
        <v>0</v>
      </c>
      <c r="CP46" s="98">
        <f t="shared" si="103"/>
        <v>0</v>
      </c>
      <c r="CQ46" s="98">
        <f t="shared" si="28"/>
        <v>0</v>
      </c>
      <c r="CR46" s="98">
        <f t="shared" si="104"/>
        <v>0</v>
      </c>
      <c r="CS46" s="98">
        <f t="shared" si="105"/>
        <v>0</v>
      </c>
      <c r="CT46" s="98">
        <f t="shared" si="29"/>
        <v>0</v>
      </c>
      <c r="CU46" s="98">
        <f t="shared" si="106"/>
        <v>0</v>
      </c>
      <c r="CV46" s="98">
        <f t="shared" si="123"/>
        <v>0</v>
      </c>
      <c r="CW46" s="98">
        <f t="shared" si="30"/>
        <v>0</v>
      </c>
      <c r="CX46" s="98">
        <f t="shared" si="107"/>
        <v>0</v>
      </c>
      <c r="CY46" s="98">
        <f t="shared" si="124"/>
        <v>0</v>
      </c>
      <c r="CZ46" s="98">
        <f t="shared" si="31"/>
        <v>0</v>
      </c>
      <c r="DA46" s="98">
        <f t="shared" si="108"/>
        <v>0</v>
      </c>
      <c r="DB46" s="98">
        <f t="shared" si="125"/>
        <v>0</v>
      </c>
      <c r="DC46" s="98">
        <f t="shared" si="32"/>
        <v>0</v>
      </c>
      <c r="DD46" s="98">
        <f t="shared" si="109"/>
        <v>0</v>
      </c>
      <c r="DE46" s="98">
        <f t="shared" si="126"/>
        <v>0</v>
      </c>
      <c r="DF46" s="98">
        <f t="shared" si="33"/>
        <v>0</v>
      </c>
      <c r="DG46" s="98">
        <f t="shared" si="110"/>
        <v>0</v>
      </c>
      <c r="DH46" s="98">
        <f t="shared" si="127"/>
        <v>0</v>
      </c>
      <c r="DI46" s="98">
        <f t="shared" si="34"/>
        <v>0</v>
      </c>
      <c r="DJ46" s="98">
        <f t="shared" si="111"/>
        <v>0</v>
      </c>
      <c r="DK46" s="98">
        <f t="shared" si="128"/>
        <v>0</v>
      </c>
      <c r="DL46" s="98">
        <f t="shared" si="35"/>
        <v>0</v>
      </c>
      <c r="DM46" s="98">
        <f t="shared" si="112"/>
        <v>0</v>
      </c>
      <c r="DN46" s="98">
        <f t="shared" si="129"/>
        <v>0</v>
      </c>
      <c r="DO46" s="98">
        <f t="shared" si="36"/>
        <v>0</v>
      </c>
      <c r="DP46" s="98">
        <f t="shared" si="113"/>
        <v>0</v>
      </c>
      <c r="DQ46" s="98">
        <f t="shared" si="130"/>
        <v>0</v>
      </c>
      <c r="DR46" s="98">
        <f t="shared" si="37"/>
        <v>0</v>
      </c>
      <c r="DS46" s="98">
        <f t="shared" si="114"/>
        <v>0</v>
      </c>
      <c r="DT46" s="98">
        <f t="shared" si="131"/>
        <v>0</v>
      </c>
      <c r="DU46" s="98">
        <f t="shared" si="38"/>
        <v>0</v>
      </c>
      <c r="DV46" s="98">
        <f t="shared" si="115"/>
        <v>0</v>
      </c>
      <c r="DW46" s="98">
        <f t="shared" si="132"/>
        <v>0</v>
      </c>
      <c r="DX46" s="98">
        <f t="shared" si="39"/>
        <v>0</v>
      </c>
      <c r="DY46" s="98">
        <f t="shared" si="116"/>
        <v>0</v>
      </c>
      <c r="DZ46" s="98">
        <f t="shared" si="133"/>
        <v>0</v>
      </c>
      <c r="EA46" s="98">
        <f t="shared" si="40"/>
        <v>0</v>
      </c>
      <c r="EB46" s="98">
        <f t="shared" si="117"/>
        <v>0</v>
      </c>
      <c r="EC46" s="98">
        <f t="shared" si="134"/>
        <v>0</v>
      </c>
      <c r="ED46" s="98">
        <f t="shared" si="41"/>
        <v>0</v>
      </c>
      <c r="EE46" s="98">
        <f t="shared" si="118"/>
        <v>0</v>
      </c>
      <c r="EF46" s="98">
        <f t="shared" si="135"/>
        <v>0</v>
      </c>
      <c r="EG46" s="98">
        <f t="shared" si="42"/>
        <v>0</v>
      </c>
      <c r="EH46" s="98">
        <f t="shared" si="119"/>
        <v>0</v>
      </c>
      <c r="EI46" s="98">
        <f t="shared" si="136"/>
        <v>0</v>
      </c>
      <c r="EJ46" s="98">
        <f t="shared" si="43"/>
        <v>0</v>
      </c>
      <c r="EK46" s="98">
        <f t="shared" si="120"/>
        <v>0</v>
      </c>
      <c r="EL46" s="98">
        <f t="shared" si="137"/>
        <v>0</v>
      </c>
      <c r="EM46" s="98">
        <f t="shared" si="44"/>
        <v>0</v>
      </c>
      <c r="EN46" s="98">
        <f t="shared" si="121"/>
        <v>0</v>
      </c>
      <c r="EO46" s="98">
        <f t="shared" si="138"/>
        <v>0</v>
      </c>
      <c r="EP46" s="98">
        <f t="shared" si="45"/>
        <v>0</v>
      </c>
      <c r="EQ46" s="98">
        <f t="shared" si="122"/>
        <v>0</v>
      </c>
    </row>
    <row r="47" spans="1:147">
      <c r="A47" s="97">
        <v>26</v>
      </c>
      <c r="B47" s="97">
        <f>IF(B46=0,0,IF(IF(DATA!$D$19&gt;B46,B46+1,0)&lt;DATA!$C$19,0,B46+1))</f>
        <v>0</v>
      </c>
      <c r="C47" s="97">
        <f t="shared" si="0"/>
        <v>0</v>
      </c>
      <c r="D47" s="97">
        <f t="shared" si="46"/>
        <v>26</v>
      </c>
      <c r="E47" s="97">
        <f t="shared" si="47"/>
        <v>10026</v>
      </c>
      <c r="H47" s="97">
        <v>26</v>
      </c>
      <c r="I47" s="97">
        <f t="shared" si="48"/>
        <v>0</v>
      </c>
      <c r="J47" s="97">
        <f>IF(I47=0,0,MIN(IF(I47&lt;$C$776,J46+DATA!B113,0),$C$776))</f>
        <v>0</v>
      </c>
      <c r="M47" s="98">
        <f t="shared" si="49"/>
        <v>0</v>
      </c>
      <c r="N47" s="98">
        <f t="shared" si="1"/>
        <v>0</v>
      </c>
      <c r="O47" s="98">
        <f t="shared" si="50"/>
        <v>0</v>
      </c>
      <c r="P47" s="98">
        <f t="shared" si="51"/>
        <v>0</v>
      </c>
      <c r="Q47" s="98">
        <f t="shared" si="2"/>
        <v>0</v>
      </c>
      <c r="R47" s="98">
        <f t="shared" si="52"/>
        <v>0</v>
      </c>
      <c r="S47" s="98">
        <f t="shared" si="53"/>
        <v>0</v>
      </c>
      <c r="T47" s="98">
        <f t="shared" si="3"/>
        <v>0</v>
      </c>
      <c r="U47" s="98">
        <f t="shared" si="54"/>
        <v>0</v>
      </c>
      <c r="V47" s="98">
        <f t="shared" si="55"/>
        <v>0</v>
      </c>
      <c r="W47" s="98">
        <f t="shared" si="4"/>
        <v>0</v>
      </c>
      <c r="X47" s="98">
        <f t="shared" si="56"/>
        <v>0</v>
      </c>
      <c r="Y47" s="98">
        <f t="shared" si="57"/>
        <v>0</v>
      </c>
      <c r="Z47" s="98">
        <f t="shared" si="5"/>
        <v>0</v>
      </c>
      <c r="AA47" s="98">
        <f t="shared" si="58"/>
        <v>0</v>
      </c>
      <c r="AB47" s="98">
        <f t="shared" si="59"/>
        <v>0</v>
      </c>
      <c r="AC47" s="98">
        <f t="shared" si="6"/>
        <v>0</v>
      </c>
      <c r="AD47" s="98">
        <f t="shared" si="60"/>
        <v>0</v>
      </c>
      <c r="AE47" s="98">
        <f t="shared" si="61"/>
        <v>0</v>
      </c>
      <c r="AF47" s="98">
        <f t="shared" si="7"/>
        <v>0</v>
      </c>
      <c r="AG47" s="98">
        <f t="shared" si="62"/>
        <v>0</v>
      </c>
      <c r="AH47" s="98">
        <f t="shared" si="63"/>
        <v>0</v>
      </c>
      <c r="AI47" s="98">
        <f t="shared" si="8"/>
        <v>0</v>
      </c>
      <c r="AJ47" s="98">
        <f t="shared" si="64"/>
        <v>0</v>
      </c>
      <c r="AK47" s="98">
        <f t="shared" si="65"/>
        <v>0</v>
      </c>
      <c r="AL47" s="98">
        <f t="shared" si="9"/>
        <v>0</v>
      </c>
      <c r="AM47" s="98">
        <f t="shared" si="66"/>
        <v>0</v>
      </c>
      <c r="AN47" s="98">
        <f t="shared" si="67"/>
        <v>0</v>
      </c>
      <c r="AO47" s="98">
        <f t="shared" si="10"/>
        <v>0</v>
      </c>
      <c r="AP47" s="98">
        <f t="shared" si="68"/>
        <v>0</v>
      </c>
      <c r="AQ47" s="98">
        <f t="shared" si="69"/>
        <v>0</v>
      </c>
      <c r="AR47" s="98">
        <f t="shared" si="11"/>
        <v>0</v>
      </c>
      <c r="AS47" s="98">
        <f t="shared" si="70"/>
        <v>0</v>
      </c>
      <c r="AT47" s="98">
        <f t="shared" si="71"/>
        <v>0</v>
      </c>
      <c r="AU47" s="98">
        <f t="shared" si="12"/>
        <v>0</v>
      </c>
      <c r="AV47" s="98">
        <f t="shared" si="72"/>
        <v>0</v>
      </c>
      <c r="AW47" s="98">
        <f t="shared" si="73"/>
        <v>0</v>
      </c>
      <c r="AX47" s="98">
        <f t="shared" si="13"/>
        <v>0</v>
      </c>
      <c r="AY47" s="98">
        <f t="shared" si="74"/>
        <v>0</v>
      </c>
      <c r="AZ47" s="98">
        <f t="shared" si="75"/>
        <v>0</v>
      </c>
      <c r="BA47" s="98">
        <f t="shared" si="14"/>
        <v>0</v>
      </c>
      <c r="BB47" s="98">
        <f t="shared" si="76"/>
        <v>0</v>
      </c>
      <c r="BC47" s="98">
        <f t="shared" si="77"/>
        <v>0</v>
      </c>
      <c r="BD47" s="98">
        <f t="shared" si="15"/>
        <v>0</v>
      </c>
      <c r="BE47" s="98">
        <f t="shared" si="78"/>
        <v>0</v>
      </c>
      <c r="BF47" s="98">
        <f t="shared" si="79"/>
        <v>0</v>
      </c>
      <c r="BG47" s="98">
        <f t="shared" si="16"/>
        <v>0</v>
      </c>
      <c r="BH47" s="98">
        <f t="shared" si="80"/>
        <v>0</v>
      </c>
      <c r="BI47" s="98">
        <f t="shared" si="81"/>
        <v>0</v>
      </c>
      <c r="BJ47" s="98">
        <f t="shared" si="17"/>
        <v>0</v>
      </c>
      <c r="BK47" s="98">
        <f t="shared" si="82"/>
        <v>0</v>
      </c>
      <c r="BL47" s="98">
        <f t="shared" si="83"/>
        <v>0</v>
      </c>
      <c r="BM47" s="98">
        <f t="shared" si="18"/>
        <v>0</v>
      </c>
      <c r="BN47" s="98">
        <f t="shared" si="84"/>
        <v>0</v>
      </c>
      <c r="BO47" s="98">
        <f t="shared" si="85"/>
        <v>0</v>
      </c>
      <c r="BP47" s="98">
        <f t="shared" si="19"/>
        <v>0</v>
      </c>
      <c r="BQ47" s="98">
        <f t="shared" si="86"/>
        <v>0</v>
      </c>
      <c r="BR47" s="98">
        <f t="shared" si="87"/>
        <v>0</v>
      </c>
      <c r="BS47" s="98">
        <f t="shared" si="20"/>
        <v>0</v>
      </c>
      <c r="BT47" s="98">
        <f t="shared" si="88"/>
        <v>0</v>
      </c>
      <c r="BU47" s="98">
        <f t="shared" si="89"/>
        <v>0</v>
      </c>
      <c r="BV47" s="98">
        <f t="shared" si="21"/>
        <v>0</v>
      </c>
      <c r="BW47" s="98">
        <f t="shared" si="90"/>
        <v>0</v>
      </c>
      <c r="BX47" s="98">
        <f t="shared" si="91"/>
        <v>0</v>
      </c>
      <c r="BY47" s="98">
        <f t="shared" si="22"/>
        <v>0</v>
      </c>
      <c r="BZ47" s="98">
        <f t="shared" si="92"/>
        <v>0</v>
      </c>
      <c r="CA47" s="98">
        <f t="shared" si="93"/>
        <v>0</v>
      </c>
      <c r="CB47" s="98">
        <f t="shared" si="23"/>
        <v>0</v>
      </c>
      <c r="CC47" s="98">
        <f t="shared" si="94"/>
        <v>0</v>
      </c>
      <c r="CD47" s="98">
        <f t="shared" si="95"/>
        <v>0</v>
      </c>
      <c r="CE47" s="98">
        <f t="shared" si="24"/>
        <v>0</v>
      </c>
      <c r="CF47" s="98">
        <f t="shared" si="96"/>
        <v>0</v>
      </c>
      <c r="CG47" s="98">
        <f t="shared" si="97"/>
        <v>0</v>
      </c>
      <c r="CH47" s="98">
        <f t="shared" si="25"/>
        <v>0</v>
      </c>
      <c r="CI47" s="98">
        <f t="shared" si="98"/>
        <v>0</v>
      </c>
      <c r="CJ47" s="98">
        <f t="shared" si="99"/>
        <v>0</v>
      </c>
      <c r="CK47" s="98">
        <f t="shared" si="26"/>
        <v>0</v>
      </c>
      <c r="CL47" s="98">
        <f t="shared" si="100"/>
        <v>0</v>
      </c>
      <c r="CM47" s="98">
        <f t="shared" si="101"/>
        <v>0</v>
      </c>
      <c r="CN47" s="98">
        <f t="shared" si="27"/>
        <v>0</v>
      </c>
      <c r="CO47" s="98">
        <f t="shared" si="102"/>
        <v>0</v>
      </c>
      <c r="CP47" s="98">
        <f t="shared" si="103"/>
        <v>0</v>
      </c>
      <c r="CQ47" s="98">
        <f t="shared" si="28"/>
        <v>0</v>
      </c>
      <c r="CR47" s="98">
        <f t="shared" si="104"/>
        <v>0</v>
      </c>
      <c r="CS47" s="98">
        <f t="shared" si="105"/>
        <v>0</v>
      </c>
      <c r="CT47" s="98">
        <f t="shared" si="29"/>
        <v>0</v>
      </c>
      <c r="CU47" s="98">
        <f t="shared" si="106"/>
        <v>0</v>
      </c>
      <c r="CV47" s="98">
        <f t="shared" si="123"/>
        <v>0</v>
      </c>
      <c r="CW47" s="98">
        <f t="shared" si="30"/>
        <v>0</v>
      </c>
      <c r="CX47" s="98">
        <f t="shared" si="107"/>
        <v>0</v>
      </c>
      <c r="CY47" s="98">
        <f t="shared" si="124"/>
        <v>0</v>
      </c>
      <c r="CZ47" s="98">
        <f t="shared" si="31"/>
        <v>0</v>
      </c>
      <c r="DA47" s="98">
        <f t="shared" si="108"/>
        <v>0</v>
      </c>
      <c r="DB47" s="98">
        <f t="shared" si="125"/>
        <v>0</v>
      </c>
      <c r="DC47" s="98">
        <f t="shared" si="32"/>
        <v>0</v>
      </c>
      <c r="DD47" s="98">
        <f t="shared" si="109"/>
        <v>0</v>
      </c>
      <c r="DE47" s="98">
        <f t="shared" si="126"/>
        <v>0</v>
      </c>
      <c r="DF47" s="98">
        <f t="shared" si="33"/>
        <v>0</v>
      </c>
      <c r="DG47" s="98">
        <f t="shared" si="110"/>
        <v>0</v>
      </c>
      <c r="DH47" s="98">
        <f t="shared" si="127"/>
        <v>0</v>
      </c>
      <c r="DI47" s="98">
        <f t="shared" si="34"/>
        <v>0</v>
      </c>
      <c r="DJ47" s="98">
        <f t="shared" si="111"/>
        <v>0</v>
      </c>
      <c r="DK47" s="98">
        <f t="shared" si="128"/>
        <v>0</v>
      </c>
      <c r="DL47" s="98">
        <f t="shared" si="35"/>
        <v>0</v>
      </c>
      <c r="DM47" s="98">
        <f t="shared" si="112"/>
        <v>0</v>
      </c>
      <c r="DN47" s="98">
        <f t="shared" si="129"/>
        <v>0</v>
      </c>
      <c r="DO47" s="98">
        <f t="shared" si="36"/>
        <v>0</v>
      </c>
      <c r="DP47" s="98">
        <f t="shared" si="113"/>
        <v>0</v>
      </c>
      <c r="DQ47" s="98">
        <f t="shared" si="130"/>
        <v>0</v>
      </c>
      <c r="DR47" s="98">
        <f t="shared" si="37"/>
        <v>0</v>
      </c>
      <c r="DS47" s="98">
        <f t="shared" si="114"/>
        <v>0</v>
      </c>
      <c r="DT47" s="98">
        <f t="shared" si="131"/>
        <v>0</v>
      </c>
      <c r="DU47" s="98">
        <f t="shared" si="38"/>
        <v>0</v>
      </c>
      <c r="DV47" s="98">
        <f t="shared" si="115"/>
        <v>0</v>
      </c>
      <c r="DW47" s="98">
        <f t="shared" si="132"/>
        <v>0</v>
      </c>
      <c r="DX47" s="98">
        <f t="shared" si="39"/>
        <v>0</v>
      </c>
      <c r="DY47" s="98">
        <f t="shared" si="116"/>
        <v>0</v>
      </c>
      <c r="DZ47" s="98">
        <f t="shared" si="133"/>
        <v>0</v>
      </c>
      <c r="EA47" s="98">
        <f t="shared" si="40"/>
        <v>0</v>
      </c>
      <c r="EB47" s="98">
        <f t="shared" si="117"/>
        <v>0</v>
      </c>
      <c r="EC47" s="98">
        <f t="shared" si="134"/>
        <v>0</v>
      </c>
      <c r="ED47" s="98">
        <f t="shared" si="41"/>
        <v>0</v>
      </c>
      <c r="EE47" s="98">
        <f t="shared" si="118"/>
        <v>0</v>
      </c>
      <c r="EF47" s="98">
        <f t="shared" si="135"/>
        <v>0</v>
      </c>
      <c r="EG47" s="98">
        <f t="shared" si="42"/>
        <v>0</v>
      </c>
      <c r="EH47" s="98">
        <f t="shared" si="119"/>
        <v>0</v>
      </c>
      <c r="EI47" s="98">
        <f t="shared" si="136"/>
        <v>0</v>
      </c>
      <c r="EJ47" s="98">
        <f t="shared" si="43"/>
        <v>0</v>
      </c>
      <c r="EK47" s="98">
        <f t="shared" si="120"/>
        <v>0</v>
      </c>
      <c r="EL47" s="98">
        <f t="shared" si="137"/>
        <v>0</v>
      </c>
      <c r="EM47" s="98">
        <f t="shared" si="44"/>
        <v>0</v>
      </c>
      <c r="EN47" s="98">
        <f t="shared" si="121"/>
        <v>0</v>
      </c>
      <c r="EO47" s="98">
        <f t="shared" si="138"/>
        <v>0</v>
      </c>
      <c r="EP47" s="98">
        <f t="shared" si="45"/>
        <v>0</v>
      </c>
      <c r="EQ47" s="98">
        <f t="shared" si="122"/>
        <v>0</v>
      </c>
    </row>
    <row r="48" spans="1:147">
      <c r="A48" s="97">
        <v>27</v>
      </c>
      <c r="B48" s="97">
        <f>IF(B47=0,0,IF(IF(DATA!$D$19&gt;B47,B47+1,0)&lt;DATA!$C$19,0,B47+1))</f>
        <v>0</v>
      </c>
      <c r="C48" s="97">
        <f t="shared" si="0"/>
        <v>0</v>
      </c>
      <c r="D48" s="97">
        <f t="shared" si="46"/>
        <v>27</v>
      </c>
      <c r="E48" s="97">
        <f t="shared" si="47"/>
        <v>10027</v>
      </c>
      <c r="H48" s="97">
        <v>27</v>
      </c>
      <c r="I48" s="97">
        <f t="shared" si="48"/>
        <v>0</v>
      </c>
      <c r="J48" s="97">
        <f>IF(I48=0,0,MIN(IF(I48&lt;$C$776,J47+DATA!B114,0),$C$776))</f>
        <v>0</v>
      </c>
      <c r="M48" s="98">
        <f t="shared" si="49"/>
        <v>0</v>
      </c>
      <c r="N48" s="98">
        <f t="shared" si="1"/>
        <v>0</v>
      </c>
      <c r="O48" s="98">
        <f t="shared" si="50"/>
        <v>0</v>
      </c>
      <c r="P48" s="98">
        <f t="shared" si="51"/>
        <v>0</v>
      </c>
      <c r="Q48" s="98">
        <f t="shared" si="2"/>
        <v>0</v>
      </c>
      <c r="R48" s="98">
        <f t="shared" si="52"/>
        <v>0</v>
      </c>
      <c r="S48" s="98">
        <f t="shared" si="53"/>
        <v>0</v>
      </c>
      <c r="T48" s="98">
        <f t="shared" si="3"/>
        <v>0</v>
      </c>
      <c r="U48" s="98">
        <f t="shared" si="54"/>
        <v>0</v>
      </c>
      <c r="V48" s="98">
        <f t="shared" si="55"/>
        <v>0</v>
      </c>
      <c r="W48" s="98">
        <f t="shared" si="4"/>
        <v>0</v>
      </c>
      <c r="X48" s="98">
        <f t="shared" si="56"/>
        <v>0</v>
      </c>
      <c r="Y48" s="98">
        <f t="shared" si="57"/>
        <v>0</v>
      </c>
      <c r="Z48" s="98">
        <f t="shared" si="5"/>
        <v>0</v>
      </c>
      <c r="AA48" s="98">
        <f t="shared" si="58"/>
        <v>0</v>
      </c>
      <c r="AB48" s="98">
        <f t="shared" si="59"/>
        <v>0</v>
      </c>
      <c r="AC48" s="98">
        <f t="shared" si="6"/>
        <v>0</v>
      </c>
      <c r="AD48" s="98">
        <f t="shared" si="60"/>
        <v>0</v>
      </c>
      <c r="AE48" s="98">
        <f t="shared" si="61"/>
        <v>0</v>
      </c>
      <c r="AF48" s="98">
        <f t="shared" si="7"/>
        <v>0</v>
      </c>
      <c r="AG48" s="98">
        <f t="shared" si="62"/>
        <v>0</v>
      </c>
      <c r="AH48" s="98">
        <f t="shared" si="63"/>
        <v>0</v>
      </c>
      <c r="AI48" s="98">
        <f t="shared" si="8"/>
        <v>0</v>
      </c>
      <c r="AJ48" s="98">
        <f t="shared" si="64"/>
        <v>0</v>
      </c>
      <c r="AK48" s="98">
        <f t="shared" si="65"/>
        <v>0</v>
      </c>
      <c r="AL48" s="98">
        <f t="shared" si="9"/>
        <v>0</v>
      </c>
      <c r="AM48" s="98">
        <f t="shared" si="66"/>
        <v>0</v>
      </c>
      <c r="AN48" s="98">
        <f t="shared" si="67"/>
        <v>0</v>
      </c>
      <c r="AO48" s="98">
        <f t="shared" si="10"/>
        <v>0</v>
      </c>
      <c r="AP48" s="98">
        <f t="shared" si="68"/>
        <v>0</v>
      </c>
      <c r="AQ48" s="98">
        <f t="shared" si="69"/>
        <v>0</v>
      </c>
      <c r="AR48" s="98">
        <f t="shared" si="11"/>
        <v>0</v>
      </c>
      <c r="AS48" s="98">
        <f t="shared" si="70"/>
        <v>0</v>
      </c>
      <c r="AT48" s="98">
        <f t="shared" si="71"/>
        <v>0</v>
      </c>
      <c r="AU48" s="98">
        <f t="shared" si="12"/>
        <v>0</v>
      </c>
      <c r="AV48" s="98">
        <f t="shared" si="72"/>
        <v>0</v>
      </c>
      <c r="AW48" s="98">
        <f t="shared" si="73"/>
        <v>0</v>
      </c>
      <c r="AX48" s="98">
        <f t="shared" si="13"/>
        <v>0</v>
      </c>
      <c r="AY48" s="98">
        <f t="shared" si="74"/>
        <v>0</v>
      </c>
      <c r="AZ48" s="98">
        <f t="shared" si="75"/>
        <v>0</v>
      </c>
      <c r="BA48" s="98">
        <f t="shared" si="14"/>
        <v>0</v>
      </c>
      <c r="BB48" s="98">
        <f t="shared" si="76"/>
        <v>0</v>
      </c>
      <c r="BC48" s="98">
        <f t="shared" si="77"/>
        <v>0</v>
      </c>
      <c r="BD48" s="98">
        <f t="shared" si="15"/>
        <v>0</v>
      </c>
      <c r="BE48" s="98">
        <f t="shared" si="78"/>
        <v>0</v>
      </c>
      <c r="BF48" s="98">
        <f t="shared" si="79"/>
        <v>0</v>
      </c>
      <c r="BG48" s="98">
        <f t="shared" si="16"/>
        <v>0</v>
      </c>
      <c r="BH48" s="98">
        <f t="shared" si="80"/>
        <v>0</v>
      </c>
      <c r="BI48" s="98">
        <f t="shared" si="81"/>
        <v>0</v>
      </c>
      <c r="BJ48" s="98">
        <f t="shared" si="17"/>
        <v>0</v>
      </c>
      <c r="BK48" s="98">
        <f t="shared" si="82"/>
        <v>0</v>
      </c>
      <c r="BL48" s="98">
        <f t="shared" si="83"/>
        <v>0</v>
      </c>
      <c r="BM48" s="98">
        <f t="shared" si="18"/>
        <v>0</v>
      </c>
      <c r="BN48" s="98">
        <f t="shared" si="84"/>
        <v>0</v>
      </c>
      <c r="BO48" s="98">
        <f t="shared" si="85"/>
        <v>0</v>
      </c>
      <c r="BP48" s="98">
        <f t="shared" si="19"/>
        <v>0</v>
      </c>
      <c r="BQ48" s="98">
        <f t="shared" si="86"/>
        <v>0</v>
      </c>
      <c r="BR48" s="98">
        <f t="shared" si="87"/>
        <v>0</v>
      </c>
      <c r="BS48" s="98">
        <f t="shared" si="20"/>
        <v>0</v>
      </c>
      <c r="BT48" s="98">
        <f t="shared" si="88"/>
        <v>0</v>
      </c>
      <c r="BU48" s="98">
        <f t="shared" si="89"/>
        <v>0</v>
      </c>
      <c r="BV48" s="98">
        <f t="shared" si="21"/>
        <v>0</v>
      </c>
      <c r="BW48" s="98">
        <f t="shared" si="90"/>
        <v>0</v>
      </c>
      <c r="BX48" s="98">
        <f t="shared" si="91"/>
        <v>0</v>
      </c>
      <c r="BY48" s="98">
        <f t="shared" si="22"/>
        <v>0</v>
      </c>
      <c r="BZ48" s="98">
        <f t="shared" si="92"/>
        <v>0</v>
      </c>
      <c r="CA48" s="98">
        <f t="shared" si="93"/>
        <v>0</v>
      </c>
      <c r="CB48" s="98">
        <f t="shared" si="23"/>
        <v>0</v>
      </c>
      <c r="CC48" s="98">
        <f t="shared" si="94"/>
        <v>0</v>
      </c>
      <c r="CD48" s="98">
        <f t="shared" si="95"/>
        <v>0</v>
      </c>
      <c r="CE48" s="98">
        <f t="shared" si="24"/>
        <v>0</v>
      </c>
      <c r="CF48" s="98">
        <f t="shared" si="96"/>
        <v>0</v>
      </c>
      <c r="CG48" s="98">
        <f t="shared" si="97"/>
        <v>0</v>
      </c>
      <c r="CH48" s="98">
        <f t="shared" si="25"/>
        <v>0</v>
      </c>
      <c r="CI48" s="98">
        <f t="shared" si="98"/>
        <v>0</v>
      </c>
      <c r="CJ48" s="98">
        <f t="shared" si="99"/>
        <v>0</v>
      </c>
      <c r="CK48" s="98">
        <f t="shared" si="26"/>
        <v>0</v>
      </c>
      <c r="CL48" s="98">
        <f t="shared" si="100"/>
        <v>0</v>
      </c>
      <c r="CM48" s="98">
        <f t="shared" si="101"/>
        <v>0</v>
      </c>
      <c r="CN48" s="98">
        <f t="shared" si="27"/>
        <v>0</v>
      </c>
      <c r="CO48" s="98">
        <f t="shared" si="102"/>
        <v>0</v>
      </c>
      <c r="CP48" s="98">
        <f t="shared" si="103"/>
        <v>0</v>
      </c>
      <c r="CQ48" s="98">
        <f t="shared" si="28"/>
        <v>0</v>
      </c>
      <c r="CR48" s="98">
        <f t="shared" si="104"/>
        <v>0</v>
      </c>
      <c r="CS48" s="98">
        <f t="shared" si="105"/>
        <v>0</v>
      </c>
      <c r="CT48" s="98">
        <f t="shared" si="29"/>
        <v>0</v>
      </c>
      <c r="CU48" s="98">
        <f t="shared" si="106"/>
        <v>0</v>
      </c>
      <c r="CV48" s="98">
        <f t="shared" si="123"/>
        <v>0</v>
      </c>
      <c r="CW48" s="98">
        <f t="shared" si="30"/>
        <v>0</v>
      </c>
      <c r="CX48" s="98">
        <f t="shared" si="107"/>
        <v>0</v>
      </c>
      <c r="CY48" s="98">
        <f t="shared" si="124"/>
        <v>0</v>
      </c>
      <c r="CZ48" s="98">
        <f t="shared" si="31"/>
        <v>0</v>
      </c>
      <c r="DA48" s="98">
        <f t="shared" si="108"/>
        <v>0</v>
      </c>
      <c r="DB48" s="98">
        <f t="shared" si="125"/>
        <v>0</v>
      </c>
      <c r="DC48" s="98">
        <f t="shared" si="32"/>
        <v>0</v>
      </c>
      <c r="DD48" s="98">
        <f t="shared" si="109"/>
        <v>0</v>
      </c>
      <c r="DE48" s="98">
        <f t="shared" si="126"/>
        <v>0</v>
      </c>
      <c r="DF48" s="98">
        <f t="shared" si="33"/>
        <v>0</v>
      </c>
      <c r="DG48" s="98">
        <f t="shared" si="110"/>
        <v>0</v>
      </c>
      <c r="DH48" s="98">
        <f t="shared" si="127"/>
        <v>0</v>
      </c>
      <c r="DI48" s="98">
        <f t="shared" si="34"/>
        <v>0</v>
      </c>
      <c r="DJ48" s="98">
        <f t="shared" si="111"/>
        <v>0</v>
      </c>
      <c r="DK48" s="98">
        <f t="shared" si="128"/>
        <v>0</v>
      </c>
      <c r="DL48" s="98">
        <f t="shared" si="35"/>
        <v>0</v>
      </c>
      <c r="DM48" s="98">
        <f t="shared" si="112"/>
        <v>0</v>
      </c>
      <c r="DN48" s="98">
        <f t="shared" si="129"/>
        <v>0</v>
      </c>
      <c r="DO48" s="98">
        <f t="shared" si="36"/>
        <v>0</v>
      </c>
      <c r="DP48" s="98">
        <f t="shared" si="113"/>
        <v>0</v>
      </c>
      <c r="DQ48" s="98">
        <f t="shared" si="130"/>
        <v>0</v>
      </c>
      <c r="DR48" s="98">
        <f t="shared" si="37"/>
        <v>0</v>
      </c>
      <c r="DS48" s="98">
        <f t="shared" si="114"/>
        <v>0</v>
      </c>
      <c r="DT48" s="98">
        <f t="shared" si="131"/>
        <v>0</v>
      </c>
      <c r="DU48" s="98">
        <f t="shared" si="38"/>
        <v>0</v>
      </c>
      <c r="DV48" s="98">
        <f t="shared" si="115"/>
        <v>0</v>
      </c>
      <c r="DW48" s="98">
        <f t="shared" si="132"/>
        <v>0</v>
      </c>
      <c r="DX48" s="98">
        <f t="shared" si="39"/>
        <v>0</v>
      </c>
      <c r="DY48" s="98">
        <f t="shared" si="116"/>
        <v>0</v>
      </c>
      <c r="DZ48" s="98">
        <f t="shared" si="133"/>
        <v>0</v>
      </c>
      <c r="EA48" s="98">
        <f t="shared" si="40"/>
        <v>0</v>
      </c>
      <c r="EB48" s="98">
        <f t="shared" si="117"/>
        <v>0</v>
      </c>
      <c r="EC48" s="98">
        <f t="shared" si="134"/>
        <v>0</v>
      </c>
      <c r="ED48" s="98">
        <f t="shared" si="41"/>
        <v>0</v>
      </c>
      <c r="EE48" s="98">
        <f t="shared" si="118"/>
        <v>0</v>
      </c>
      <c r="EF48" s="98">
        <f t="shared" si="135"/>
        <v>0</v>
      </c>
      <c r="EG48" s="98">
        <f t="shared" si="42"/>
        <v>0</v>
      </c>
      <c r="EH48" s="98">
        <f t="shared" si="119"/>
        <v>0</v>
      </c>
      <c r="EI48" s="98">
        <f t="shared" si="136"/>
        <v>0</v>
      </c>
      <c r="EJ48" s="98">
        <f t="shared" si="43"/>
        <v>0</v>
      </c>
      <c r="EK48" s="98">
        <f t="shared" si="120"/>
        <v>0</v>
      </c>
      <c r="EL48" s="98">
        <f t="shared" si="137"/>
        <v>0</v>
      </c>
      <c r="EM48" s="98">
        <f t="shared" si="44"/>
        <v>0</v>
      </c>
      <c r="EN48" s="98">
        <f t="shared" si="121"/>
        <v>0</v>
      </c>
      <c r="EO48" s="98">
        <f t="shared" si="138"/>
        <v>0</v>
      </c>
      <c r="EP48" s="98">
        <f t="shared" si="45"/>
        <v>0</v>
      </c>
      <c r="EQ48" s="98">
        <f t="shared" si="122"/>
        <v>0</v>
      </c>
    </row>
    <row r="49" spans="1:182">
      <c r="A49" s="97">
        <v>28</v>
      </c>
      <c r="B49" s="97">
        <f>IF(B48=0,0,IF(IF(DATA!$D$19&gt;B48,B48+1,0)&lt;DATA!$C$19,0,B48+1))</f>
        <v>0</v>
      </c>
      <c r="C49" s="97">
        <f t="shared" si="0"/>
        <v>0</v>
      </c>
      <c r="D49" s="97">
        <f t="shared" si="46"/>
        <v>28</v>
      </c>
      <c r="E49" s="97">
        <f t="shared" si="47"/>
        <v>10028</v>
      </c>
      <c r="H49" s="97">
        <v>28</v>
      </c>
      <c r="I49" s="97">
        <f t="shared" si="48"/>
        <v>0</v>
      </c>
      <c r="J49" s="97">
        <f>IF(I49=0,0,MIN(IF(I49&lt;$C$776,J48+DATA!B115,0),$C$776))</f>
        <v>0</v>
      </c>
      <c r="M49" s="98">
        <f t="shared" si="49"/>
        <v>0</v>
      </c>
      <c r="N49" s="98">
        <f t="shared" si="1"/>
        <v>0</v>
      </c>
      <c r="O49" s="98">
        <f t="shared" si="50"/>
        <v>0</v>
      </c>
      <c r="P49" s="98">
        <f t="shared" si="51"/>
        <v>0</v>
      </c>
      <c r="Q49" s="98">
        <f t="shared" si="2"/>
        <v>0</v>
      </c>
      <c r="R49" s="98">
        <f t="shared" si="52"/>
        <v>0</v>
      </c>
      <c r="S49" s="98">
        <f t="shared" si="53"/>
        <v>0</v>
      </c>
      <c r="T49" s="98">
        <f t="shared" si="3"/>
        <v>0</v>
      </c>
      <c r="U49" s="98">
        <f t="shared" si="54"/>
        <v>0</v>
      </c>
      <c r="V49" s="98">
        <f t="shared" si="55"/>
        <v>0</v>
      </c>
      <c r="W49" s="98">
        <f t="shared" si="4"/>
        <v>0</v>
      </c>
      <c r="X49" s="98">
        <f t="shared" si="56"/>
        <v>0</v>
      </c>
      <c r="Y49" s="98">
        <f t="shared" si="57"/>
        <v>0</v>
      </c>
      <c r="Z49" s="98">
        <f t="shared" si="5"/>
        <v>0</v>
      </c>
      <c r="AA49" s="98">
        <f t="shared" si="58"/>
        <v>0</v>
      </c>
      <c r="AB49" s="98">
        <f t="shared" si="59"/>
        <v>0</v>
      </c>
      <c r="AC49" s="98">
        <f t="shared" si="6"/>
        <v>0</v>
      </c>
      <c r="AD49" s="98">
        <f t="shared" si="60"/>
        <v>0</v>
      </c>
      <c r="AE49" s="98">
        <f t="shared" si="61"/>
        <v>0</v>
      </c>
      <c r="AF49" s="98">
        <f t="shared" si="7"/>
        <v>0</v>
      </c>
      <c r="AG49" s="98">
        <f t="shared" si="62"/>
        <v>0</v>
      </c>
      <c r="AH49" s="98">
        <f t="shared" si="63"/>
        <v>0</v>
      </c>
      <c r="AI49" s="98">
        <f t="shared" si="8"/>
        <v>0</v>
      </c>
      <c r="AJ49" s="98">
        <f t="shared" si="64"/>
        <v>0</v>
      </c>
      <c r="AK49" s="98">
        <f t="shared" si="65"/>
        <v>0</v>
      </c>
      <c r="AL49" s="98">
        <f t="shared" si="9"/>
        <v>0</v>
      </c>
      <c r="AM49" s="98">
        <f t="shared" si="66"/>
        <v>0</v>
      </c>
      <c r="AN49" s="98">
        <f t="shared" si="67"/>
        <v>0</v>
      </c>
      <c r="AO49" s="98">
        <f t="shared" si="10"/>
        <v>0</v>
      </c>
      <c r="AP49" s="98">
        <f t="shared" si="68"/>
        <v>0</v>
      </c>
      <c r="AQ49" s="98">
        <f t="shared" si="69"/>
        <v>0</v>
      </c>
      <c r="AR49" s="98">
        <f t="shared" si="11"/>
        <v>0</v>
      </c>
      <c r="AS49" s="98">
        <f t="shared" si="70"/>
        <v>0</v>
      </c>
      <c r="AT49" s="98">
        <f t="shared" si="71"/>
        <v>0</v>
      </c>
      <c r="AU49" s="98">
        <f t="shared" si="12"/>
        <v>0</v>
      </c>
      <c r="AV49" s="98">
        <f t="shared" si="72"/>
        <v>0</v>
      </c>
      <c r="AW49" s="98">
        <f t="shared" si="73"/>
        <v>0</v>
      </c>
      <c r="AX49" s="98">
        <f t="shared" si="13"/>
        <v>0</v>
      </c>
      <c r="AY49" s="98">
        <f t="shared" si="74"/>
        <v>0</v>
      </c>
      <c r="AZ49" s="98">
        <f t="shared" si="75"/>
        <v>0</v>
      </c>
      <c r="BA49" s="98">
        <f t="shared" si="14"/>
        <v>0</v>
      </c>
      <c r="BB49" s="98">
        <f t="shared" si="76"/>
        <v>0</v>
      </c>
      <c r="BC49" s="98">
        <f t="shared" si="77"/>
        <v>0</v>
      </c>
      <c r="BD49" s="98">
        <f t="shared" si="15"/>
        <v>0</v>
      </c>
      <c r="BE49" s="98">
        <f t="shared" si="78"/>
        <v>0</v>
      </c>
      <c r="BF49" s="98">
        <f t="shared" si="79"/>
        <v>0</v>
      </c>
      <c r="BG49" s="98">
        <f t="shared" si="16"/>
        <v>0</v>
      </c>
      <c r="BH49" s="98">
        <f t="shared" si="80"/>
        <v>0</v>
      </c>
      <c r="BI49" s="98">
        <f t="shared" si="81"/>
        <v>0</v>
      </c>
      <c r="BJ49" s="98">
        <f t="shared" si="17"/>
        <v>0</v>
      </c>
      <c r="BK49" s="98">
        <f t="shared" si="82"/>
        <v>0</v>
      </c>
      <c r="BL49" s="98">
        <f t="shared" si="83"/>
        <v>0</v>
      </c>
      <c r="BM49" s="98">
        <f t="shared" si="18"/>
        <v>0</v>
      </c>
      <c r="BN49" s="98">
        <f t="shared" si="84"/>
        <v>0</v>
      </c>
      <c r="BO49" s="98">
        <f t="shared" si="85"/>
        <v>0</v>
      </c>
      <c r="BP49" s="98">
        <f t="shared" si="19"/>
        <v>0</v>
      </c>
      <c r="BQ49" s="98">
        <f t="shared" si="86"/>
        <v>0</v>
      </c>
      <c r="BR49" s="98">
        <f t="shared" si="87"/>
        <v>0</v>
      </c>
      <c r="BS49" s="98">
        <f t="shared" si="20"/>
        <v>0</v>
      </c>
      <c r="BT49" s="98">
        <f t="shared" si="88"/>
        <v>0</v>
      </c>
      <c r="BU49" s="98">
        <f t="shared" si="89"/>
        <v>0</v>
      </c>
      <c r="BV49" s="98">
        <f t="shared" si="21"/>
        <v>0</v>
      </c>
      <c r="BW49" s="98">
        <f t="shared" si="90"/>
        <v>0</v>
      </c>
      <c r="BX49" s="98">
        <f t="shared" si="91"/>
        <v>0</v>
      </c>
      <c r="BY49" s="98">
        <f t="shared" si="22"/>
        <v>0</v>
      </c>
      <c r="BZ49" s="98">
        <f t="shared" si="92"/>
        <v>0</v>
      </c>
      <c r="CA49" s="98">
        <f t="shared" si="93"/>
        <v>0</v>
      </c>
      <c r="CB49" s="98">
        <f t="shared" si="23"/>
        <v>0</v>
      </c>
      <c r="CC49" s="98">
        <f t="shared" si="94"/>
        <v>0</v>
      </c>
      <c r="CD49" s="98">
        <f t="shared" si="95"/>
        <v>0</v>
      </c>
      <c r="CE49" s="98">
        <f t="shared" si="24"/>
        <v>0</v>
      </c>
      <c r="CF49" s="98">
        <f t="shared" si="96"/>
        <v>0</v>
      </c>
      <c r="CG49" s="98">
        <f t="shared" si="97"/>
        <v>0</v>
      </c>
      <c r="CH49" s="98">
        <f t="shared" si="25"/>
        <v>0</v>
      </c>
      <c r="CI49" s="98">
        <f t="shared" si="98"/>
        <v>0</v>
      </c>
      <c r="CJ49" s="98">
        <f t="shared" si="99"/>
        <v>0</v>
      </c>
      <c r="CK49" s="98">
        <f t="shared" si="26"/>
        <v>0</v>
      </c>
      <c r="CL49" s="98">
        <f t="shared" si="100"/>
        <v>0</v>
      </c>
      <c r="CM49" s="98">
        <f t="shared" si="101"/>
        <v>0</v>
      </c>
      <c r="CN49" s="98">
        <f t="shared" si="27"/>
        <v>0</v>
      </c>
      <c r="CO49" s="98">
        <f t="shared" si="102"/>
        <v>0</v>
      </c>
      <c r="CP49" s="98">
        <f t="shared" si="103"/>
        <v>0</v>
      </c>
      <c r="CQ49" s="98">
        <f t="shared" si="28"/>
        <v>0</v>
      </c>
      <c r="CR49" s="98">
        <f t="shared" si="104"/>
        <v>0</v>
      </c>
      <c r="CS49" s="98">
        <f t="shared" si="105"/>
        <v>0</v>
      </c>
      <c r="CT49" s="98">
        <f t="shared" si="29"/>
        <v>0</v>
      </c>
      <c r="CU49" s="98">
        <f t="shared" si="106"/>
        <v>0</v>
      </c>
      <c r="CV49" s="98">
        <f t="shared" si="123"/>
        <v>0</v>
      </c>
      <c r="CW49" s="98">
        <f t="shared" si="30"/>
        <v>0</v>
      </c>
      <c r="CX49" s="98">
        <f t="shared" si="107"/>
        <v>0</v>
      </c>
      <c r="CY49" s="98">
        <f t="shared" si="124"/>
        <v>0</v>
      </c>
      <c r="CZ49" s="98">
        <f t="shared" si="31"/>
        <v>0</v>
      </c>
      <c r="DA49" s="98">
        <f t="shared" si="108"/>
        <v>0</v>
      </c>
      <c r="DB49" s="98">
        <f t="shared" si="125"/>
        <v>0</v>
      </c>
      <c r="DC49" s="98">
        <f t="shared" si="32"/>
        <v>0</v>
      </c>
      <c r="DD49" s="98">
        <f t="shared" si="109"/>
        <v>0</v>
      </c>
      <c r="DE49" s="98">
        <f t="shared" si="126"/>
        <v>0</v>
      </c>
      <c r="DF49" s="98">
        <f t="shared" si="33"/>
        <v>0</v>
      </c>
      <c r="DG49" s="98">
        <f t="shared" si="110"/>
        <v>0</v>
      </c>
      <c r="DH49" s="98">
        <f t="shared" si="127"/>
        <v>0</v>
      </c>
      <c r="DI49" s="98">
        <f t="shared" si="34"/>
        <v>0</v>
      </c>
      <c r="DJ49" s="98">
        <f t="shared" si="111"/>
        <v>0</v>
      </c>
      <c r="DK49" s="98">
        <f t="shared" si="128"/>
        <v>0</v>
      </c>
      <c r="DL49" s="98">
        <f t="shared" si="35"/>
        <v>0</v>
      </c>
      <c r="DM49" s="98">
        <f t="shared" si="112"/>
        <v>0</v>
      </c>
      <c r="DN49" s="98">
        <f t="shared" si="129"/>
        <v>0</v>
      </c>
      <c r="DO49" s="98">
        <f t="shared" si="36"/>
        <v>0</v>
      </c>
      <c r="DP49" s="98">
        <f t="shared" si="113"/>
        <v>0</v>
      </c>
      <c r="DQ49" s="98">
        <f t="shared" si="130"/>
        <v>0</v>
      </c>
      <c r="DR49" s="98">
        <f t="shared" si="37"/>
        <v>0</v>
      </c>
      <c r="DS49" s="98">
        <f t="shared" si="114"/>
        <v>0</v>
      </c>
      <c r="DT49" s="98">
        <f t="shared" si="131"/>
        <v>0</v>
      </c>
      <c r="DU49" s="98">
        <f t="shared" si="38"/>
        <v>0</v>
      </c>
      <c r="DV49" s="98">
        <f t="shared" si="115"/>
        <v>0</v>
      </c>
      <c r="DW49" s="98">
        <f t="shared" si="132"/>
        <v>0</v>
      </c>
      <c r="DX49" s="98">
        <f t="shared" si="39"/>
        <v>0</v>
      </c>
      <c r="DY49" s="98">
        <f t="shared" si="116"/>
        <v>0</v>
      </c>
      <c r="DZ49" s="98">
        <f t="shared" si="133"/>
        <v>0</v>
      </c>
      <c r="EA49" s="98">
        <f t="shared" si="40"/>
        <v>0</v>
      </c>
      <c r="EB49" s="98">
        <f t="shared" si="117"/>
        <v>0</v>
      </c>
      <c r="EC49" s="98">
        <f t="shared" si="134"/>
        <v>0</v>
      </c>
      <c r="ED49" s="98">
        <f t="shared" si="41"/>
        <v>0</v>
      </c>
      <c r="EE49" s="98">
        <f t="shared" si="118"/>
        <v>0</v>
      </c>
      <c r="EF49" s="98">
        <f t="shared" si="135"/>
        <v>0</v>
      </c>
      <c r="EG49" s="98">
        <f t="shared" si="42"/>
        <v>0</v>
      </c>
      <c r="EH49" s="98">
        <f t="shared" si="119"/>
        <v>0</v>
      </c>
      <c r="EI49" s="98">
        <f t="shared" si="136"/>
        <v>0</v>
      </c>
      <c r="EJ49" s="98">
        <f t="shared" si="43"/>
        <v>0</v>
      </c>
      <c r="EK49" s="98">
        <f t="shared" si="120"/>
        <v>0</v>
      </c>
      <c r="EL49" s="98">
        <f t="shared" si="137"/>
        <v>0</v>
      </c>
      <c r="EM49" s="98">
        <f t="shared" si="44"/>
        <v>0</v>
      </c>
      <c r="EN49" s="98">
        <f t="shared" si="121"/>
        <v>0</v>
      </c>
      <c r="EO49" s="98">
        <f t="shared" si="138"/>
        <v>0</v>
      </c>
      <c r="EP49" s="98">
        <f t="shared" si="45"/>
        <v>0</v>
      </c>
      <c r="EQ49" s="98">
        <f t="shared" si="122"/>
        <v>0</v>
      </c>
    </row>
    <row r="50" spans="1:182">
      <c r="A50" s="97">
        <v>29</v>
      </c>
      <c r="B50" s="97">
        <f>IF(B49=0,0,IF(IF(DATA!$D$19&gt;B49,B49+1,0)&lt;DATA!$C$19,0,B49+1))</f>
        <v>0</v>
      </c>
      <c r="C50" s="97">
        <f t="shared" si="0"/>
        <v>0</v>
      </c>
      <c r="D50" s="97">
        <f t="shared" si="46"/>
        <v>29</v>
      </c>
      <c r="E50" s="97">
        <f t="shared" si="47"/>
        <v>10029</v>
      </c>
      <c r="H50" s="97">
        <v>29</v>
      </c>
      <c r="I50" s="97">
        <f t="shared" si="48"/>
        <v>0</v>
      </c>
      <c r="J50" s="97">
        <f>IF(I50=0,0,MIN(IF(I50&lt;$C$776,J49+DATA!B116,0),$C$776))</f>
        <v>0</v>
      </c>
      <c r="M50" s="98">
        <f t="shared" si="49"/>
        <v>0</v>
      </c>
      <c r="N50" s="98">
        <f t="shared" si="1"/>
        <v>0</v>
      </c>
      <c r="O50" s="98">
        <f t="shared" si="50"/>
        <v>0</v>
      </c>
      <c r="P50" s="98">
        <f t="shared" si="51"/>
        <v>0</v>
      </c>
      <c r="Q50" s="98">
        <f t="shared" si="2"/>
        <v>0</v>
      </c>
      <c r="R50" s="98">
        <f t="shared" si="52"/>
        <v>0</v>
      </c>
      <c r="S50" s="98">
        <f t="shared" si="53"/>
        <v>0</v>
      </c>
      <c r="T50" s="98">
        <f t="shared" si="3"/>
        <v>0</v>
      </c>
      <c r="U50" s="98">
        <f t="shared" si="54"/>
        <v>0</v>
      </c>
      <c r="V50" s="98">
        <f t="shared" si="55"/>
        <v>0</v>
      </c>
      <c r="W50" s="98">
        <f t="shared" si="4"/>
        <v>0</v>
      </c>
      <c r="X50" s="98">
        <f t="shared" si="56"/>
        <v>0</v>
      </c>
      <c r="Y50" s="98">
        <f t="shared" si="57"/>
        <v>0</v>
      </c>
      <c r="Z50" s="98">
        <f t="shared" si="5"/>
        <v>0</v>
      </c>
      <c r="AA50" s="98">
        <f t="shared" si="58"/>
        <v>0</v>
      </c>
      <c r="AB50" s="98">
        <f t="shared" si="59"/>
        <v>0</v>
      </c>
      <c r="AC50" s="98">
        <f t="shared" si="6"/>
        <v>0</v>
      </c>
      <c r="AD50" s="98">
        <f t="shared" si="60"/>
        <v>0</v>
      </c>
      <c r="AE50" s="98">
        <f t="shared" si="61"/>
        <v>0</v>
      </c>
      <c r="AF50" s="98">
        <f t="shared" si="7"/>
        <v>0</v>
      </c>
      <c r="AG50" s="98">
        <f t="shared" si="62"/>
        <v>0</v>
      </c>
      <c r="AH50" s="98">
        <f t="shared" si="63"/>
        <v>0</v>
      </c>
      <c r="AI50" s="98">
        <f t="shared" si="8"/>
        <v>0</v>
      </c>
      <c r="AJ50" s="98">
        <f t="shared" si="64"/>
        <v>0</v>
      </c>
      <c r="AK50" s="98">
        <f t="shared" si="65"/>
        <v>0</v>
      </c>
      <c r="AL50" s="98">
        <f t="shared" si="9"/>
        <v>0</v>
      </c>
      <c r="AM50" s="98">
        <f t="shared" si="66"/>
        <v>0</v>
      </c>
      <c r="AN50" s="98">
        <f t="shared" si="67"/>
        <v>0</v>
      </c>
      <c r="AO50" s="98">
        <f t="shared" si="10"/>
        <v>0</v>
      </c>
      <c r="AP50" s="98">
        <f t="shared" si="68"/>
        <v>0</v>
      </c>
      <c r="AQ50" s="98">
        <f t="shared" si="69"/>
        <v>0</v>
      </c>
      <c r="AR50" s="98">
        <f t="shared" si="11"/>
        <v>0</v>
      </c>
      <c r="AS50" s="98">
        <f t="shared" si="70"/>
        <v>0</v>
      </c>
      <c r="AT50" s="98">
        <f t="shared" si="71"/>
        <v>0</v>
      </c>
      <c r="AU50" s="98">
        <f t="shared" si="12"/>
        <v>0</v>
      </c>
      <c r="AV50" s="98">
        <f t="shared" si="72"/>
        <v>0</v>
      </c>
      <c r="AW50" s="98">
        <f t="shared" si="73"/>
        <v>0</v>
      </c>
      <c r="AX50" s="98">
        <f t="shared" si="13"/>
        <v>0</v>
      </c>
      <c r="AY50" s="98">
        <f t="shared" si="74"/>
        <v>0</v>
      </c>
      <c r="AZ50" s="98">
        <f t="shared" si="75"/>
        <v>0</v>
      </c>
      <c r="BA50" s="98">
        <f t="shared" si="14"/>
        <v>0</v>
      </c>
      <c r="BB50" s="98">
        <f t="shared" si="76"/>
        <v>0</v>
      </c>
      <c r="BC50" s="98">
        <f t="shared" si="77"/>
        <v>0</v>
      </c>
      <c r="BD50" s="98">
        <f t="shared" si="15"/>
        <v>0</v>
      </c>
      <c r="BE50" s="98">
        <f t="shared" si="78"/>
        <v>0</v>
      </c>
      <c r="BF50" s="98">
        <f t="shared" si="79"/>
        <v>0</v>
      </c>
      <c r="BG50" s="98">
        <f t="shared" si="16"/>
        <v>0</v>
      </c>
      <c r="BH50" s="98">
        <f t="shared" si="80"/>
        <v>0</v>
      </c>
      <c r="BI50" s="98">
        <f t="shared" si="81"/>
        <v>0</v>
      </c>
      <c r="BJ50" s="98">
        <f t="shared" si="17"/>
        <v>0</v>
      </c>
      <c r="BK50" s="98">
        <f t="shared" si="82"/>
        <v>0</v>
      </c>
      <c r="BL50" s="98">
        <f t="shared" si="83"/>
        <v>0</v>
      </c>
      <c r="BM50" s="98">
        <f t="shared" si="18"/>
        <v>0</v>
      </c>
      <c r="BN50" s="98">
        <f t="shared" si="84"/>
        <v>0</v>
      </c>
      <c r="BO50" s="98">
        <f t="shared" si="85"/>
        <v>0</v>
      </c>
      <c r="BP50" s="98">
        <f t="shared" si="19"/>
        <v>0</v>
      </c>
      <c r="BQ50" s="98">
        <f t="shared" si="86"/>
        <v>0</v>
      </c>
      <c r="BR50" s="98">
        <f t="shared" si="87"/>
        <v>0</v>
      </c>
      <c r="BS50" s="98">
        <f t="shared" si="20"/>
        <v>0</v>
      </c>
      <c r="BT50" s="98">
        <f t="shared" si="88"/>
        <v>0</v>
      </c>
      <c r="BU50" s="98">
        <f t="shared" si="89"/>
        <v>0</v>
      </c>
      <c r="BV50" s="98">
        <f t="shared" si="21"/>
        <v>0</v>
      </c>
      <c r="BW50" s="98">
        <f t="shared" si="90"/>
        <v>0</v>
      </c>
      <c r="BX50" s="98">
        <f t="shared" si="91"/>
        <v>0</v>
      </c>
      <c r="BY50" s="98">
        <f t="shared" si="22"/>
        <v>0</v>
      </c>
      <c r="BZ50" s="98">
        <f t="shared" si="92"/>
        <v>0</v>
      </c>
      <c r="CA50" s="98">
        <f t="shared" si="93"/>
        <v>0</v>
      </c>
      <c r="CB50" s="98">
        <f t="shared" si="23"/>
        <v>0</v>
      </c>
      <c r="CC50" s="98">
        <f t="shared" si="94"/>
        <v>0</v>
      </c>
      <c r="CD50" s="98">
        <f t="shared" si="95"/>
        <v>0</v>
      </c>
      <c r="CE50" s="98">
        <f t="shared" si="24"/>
        <v>0</v>
      </c>
      <c r="CF50" s="98">
        <f t="shared" si="96"/>
        <v>0</v>
      </c>
      <c r="CG50" s="98">
        <f t="shared" si="97"/>
        <v>0</v>
      </c>
      <c r="CH50" s="98">
        <f t="shared" si="25"/>
        <v>0</v>
      </c>
      <c r="CI50" s="98">
        <f t="shared" si="98"/>
        <v>0</v>
      </c>
      <c r="CJ50" s="98">
        <f t="shared" si="99"/>
        <v>0</v>
      </c>
      <c r="CK50" s="98">
        <f t="shared" si="26"/>
        <v>0</v>
      </c>
      <c r="CL50" s="98">
        <f t="shared" si="100"/>
        <v>0</v>
      </c>
      <c r="CM50" s="98">
        <f t="shared" si="101"/>
        <v>0</v>
      </c>
      <c r="CN50" s="98">
        <f t="shared" si="27"/>
        <v>0</v>
      </c>
      <c r="CO50" s="98">
        <f t="shared" si="102"/>
        <v>0</v>
      </c>
      <c r="CP50" s="98">
        <f t="shared" si="103"/>
        <v>0</v>
      </c>
      <c r="CQ50" s="98">
        <f t="shared" si="28"/>
        <v>0</v>
      </c>
      <c r="CR50" s="98">
        <f t="shared" si="104"/>
        <v>0</v>
      </c>
      <c r="CS50" s="98">
        <f t="shared" si="105"/>
        <v>0</v>
      </c>
      <c r="CT50" s="98">
        <f t="shared" si="29"/>
        <v>0</v>
      </c>
      <c r="CU50" s="98">
        <f t="shared" si="106"/>
        <v>0</v>
      </c>
      <c r="CV50" s="98">
        <f t="shared" si="123"/>
        <v>0</v>
      </c>
      <c r="CW50" s="98">
        <f t="shared" si="30"/>
        <v>0</v>
      </c>
      <c r="CX50" s="98">
        <f t="shared" si="107"/>
        <v>0</v>
      </c>
      <c r="CY50" s="98">
        <f t="shared" si="124"/>
        <v>0</v>
      </c>
      <c r="CZ50" s="98">
        <f t="shared" si="31"/>
        <v>0</v>
      </c>
      <c r="DA50" s="98">
        <f t="shared" si="108"/>
        <v>0</v>
      </c>
      <c r="DB50" s="98">
        <f t="shared" si="125"/>
        <v>0</v>
      </c>
      <c r="DC50" s="98">
        <f t="shared" si="32"/>
        <v>0</v>
      </c>
      <c r="DD50" s="98">
        <f t="shared" si="109"/>
        <v>0</v>
      </c>
      <c r="DE50" s="98">
        <f t="shared" si="126"/>
        <v>0</v>
      </c>
      <c r="DF50" s="98">
        <f t="shared" si="33"/>
        <v>0</v>
      </c>
      <c r="DG50" s="98">
        <f t="shared" si="110"/>
        <v>0</v>
      </c>
      <c r="DH50" s="98">
        <f t="shared" si="127"/>
        <v>0</v>
      </c>
      <c r="DI50" s="98">
        <f t="shared" si="34"/>
        <v>0</v>
      </c>
      <c r="DJ50" s="98">
        <f t="shared" si="111"/>
        <v>0</v>
      </c>
      <c r="DK50" s="98">
        <f t="shared" si="128"/>
        <v>0</v>
      </c>
      <c r="DL50" s="98">
        <f t="shared" si="35"/>
        <v>0</v>
      </c>
      <c r="DM50" s="98">
        <f t="shared" si="112"/>
        <v>0</v>
      </c>
      <c r="DN50" s="98">
        <f t="shared" si="129"/>
        <v>0</v>
      </c>
      <c r="DO50" s="98">
        <f t="shared" si="36"/>
        <v>0</v>
      </c>
      <c r="DP50" s="98">
        <f t="shared" si="113"/>
        <v>0</v>
      </c>
      <c r="DQ50" s="98">
        <f t="shared" si="130"/>
        <v>0</v>
      </c>
      <c r="DR50" s="98">
        <f t="shared" si="37"/>
        <v>0</v>
      </c>
      <c r="DS50" s="98">
        <f t="shared" si="114"/>
        <v>0</v>
      </c>
      <c r="DT50" s="98">
        <f t="shared" si="131"/>
        <v>0</v>
      </c>
      <c r="DU50" s="98">
        <f t="shared" si="38"/>
        <v>0</v>
      </c>
      <c r="DV50" s="98">
        <f t="shared" si="115"/>
        <v>0</v>
      </c>
      <c r="DW50" s="98">
        <f t="shared" si="132"/>
        <v>0</v>
      </c>
      <c r="DX50" s="98">
        <f t="shared" si="39"/>
        <v>0</v>
      </c>
      <c r="DY50" s="98">
        <f t="shared" si="116"/>
        <v>0</v>
      </c>
      <c r="DZ50" s="98">
        <f t="shared" si="133"/>
        <v>0</v>
      </c>
      <c r="EA50" s="98">
        <f t="shared" si="40"/>
        <v>0</v>
      </c>
      <c r="EB50" s="98">
        <f t="shared" si="117"/>
        <v>0</v>
      </c>
      <c r="EC50" s="98">
        <f t="shared" si="134"/>
        <v>0</v>
      </c>
      <c r="ED50" s="98">
        <f t="shared" si="41"/>
        <v>0</v>
      </c>
      <c r="EE50" s="98">
        <f t="shared" si="118"/>
        <v>0</v>
      </c>
      <c r="EF50" s="98">
        <f t="shared" si="135"/>
        <v>0</v>
      </c>
      <c r="EG50" s="98">
        <f t="shared" si="42"/>
        <v>0</v>
      </c>
      <c r="EH50" s="98">
        <f t="shared" si="119"/>
        <v>0</v>
      </c>
      <c r="EI50" s="98">
        <f t="shared" si="136"/>
        <v>0</v>
      </c>
      <c r="EJ50" s="98">
        <f t="shared" si="43"/>
        <v>0</v>
      </c>
      <c r="EK50" s="98">
        <f t="shared" si="120"/>
        <v>0</v>
      </c>
      <c r="EL50" s="98">
        <f t="shared" si="137"/>
        <v>0</v>
      </c>
      <c r="EM50" s="98">
        <f t="shared" si="44"/>
        <v>0</v>
      </c>
      <c r="EN50" s="98">
        <f t="shared" si="121"/>
        <v>0</v>
      </c>
      <c r="EO50" s="98">
        <f t="shared" si="138"/>
        <v>0</v>
      </c>
      <c r="EP50" s="98">
        <f t="shared" si="45"/>
        <v>0</v>
      </c>
      <c r="EQ50" s="98">
        <f t="shared" si="122"/>
        <v>0</v>
      </c>
    </row>
    <row r="51" spans="1:182">
      <c r="A51" s="97">
        <v>30</v>
      </c>
      <c r="B51" s="97">
        <f>IF(B50=0,0,IF(IF(DATA!$D$19&gt;B50,B50+1,0)&lt;DATA!$C$19,0,B50+1))</f>
        <v>0</v>
      </c>
      <c r="C51" s="97">
        <f t="shared" si="0"/>
        <v>0</v>
      </c>
      <c r="D51" s="97">
        <f t="shared" si="46"/>
        <v>30</v>
      </c>
      <c r="E51" s="97">
        <f t="shared" si="47"/>
        <v>10030</v>
      </c>
      <c r="H51" s="97">
        <v>30</v>
      </c>
      <c r="I51" s="97">
        <f t="shared" si="48"/>
        <v>0</v>
      </c>
      <c r="J51" s="97">
        <f>IF(I51=0,0,MIN(IF(I51&lt;$C$776,J50+DATA!B117,0),$C$776))</f>
        <v>0</v>
      </c>
      <c r="M51" s="98">
        <f t="shared" si="49"/>
        <v>0</v>
      </c>
      <c r="N51" s="98">
        <f t="shared" si="1"/>
        <v>0</v>
      </c>
      <c r="O51" s="98">
        <f t="shared" si="50"/>
        <v>0</v>
      </c>
      <c r="P51" s="98">
        <f t="shared" si="51"/>
        <v>0</v>
      </c>
      <c r="Q51" s="98">
        <f t="shared" si="2"/>
        <v>0</v>
      </c>
      <c r="R51" s="98">
        <f t="shared" si="52"/>
        <v>0</v>
      </c>
      <c r="S51" s="98">
        <f t="shared" si="53"/>
        <v>0</v>
      </c>
      <c r="T51" s="98">
        <f t="shared" si="3"/>
        <v>0</v>
      </c>
      <c r="U51" s="98">
        <f t="shared" si="54"/>
        <v>0</v>
      </c>
      <c r="V51" s="98">
        <f t="shared" si="55"/>
        <v>0</v>
      </c>
      <c r="W51" s="98">
        <f t="shared" si="4"/>
        <v>0</v>
      </c>
      <c r="X51" s="98">
        <f t="shared" si="56"/>
        <v>0</v>
      </c>
      <c r="Y51" s="98">
        <f t="shared" si="57"/>
        <v>0</v>
      </c>
      <c r="Z51" s="98">
        <f t="shared" si="5"/>
        <v>0</v>
      </c>
      <c r="AA51" s="98">
        <f t="shared" si="58"/>
        <v>0</v>
      </c>
      <c r="AB51" s="98">
        <f t="shared" si="59"/>
        <v>0</v>
      </c>
      <c r="AC51" s="98">
        <f t="shared" si="6"/>
        <v>0</v>
      </c>
      <c r="AD51" s="98">
        <f t="shared" si="60"/>
        <v>0</v>
      </c>
      <c r="AE51" s="98">
        <f t="shared" si="61"/>
        <v>0</v>
      </c>
      <c r="AF51" s="98">
        <f t="shared" si="7"/>
        <v>0</v>
      </c>
      <c r="AG51" s="98">
        <f t="shared" si="62"/>
        <v>0</v>
      </c>
      <c r="AH51" s="98">
        <f t="shared" si="63"/>
        <v>0</v>
      </c>
      <c r="AI51" s="98">
        <f t="shared" si="8"/>
        <v>0</v>
      </c>
      <c r="AJ51" s="98">
        <f t="shared" si="64"/>
        <v>0</v>
      </c>
      <c r="AK51" s="98">
        <f t="shared" si="65"/>
        <v>0</v>
      </c>
      <c r="AL51" s="98">
        <f t="shared" si="9"/>
        <v>0</v>
      </c>
      <c r="AM51" s="98">
        <f t="shared" si="66"/>
        <v>0</v>
      </c>
      <c r="AN51" s="98">
        <f t="shared" si="67"/>
        <v>0</v>
      </c>
      <c r="AO51" s="98">
        <f t="shared" si="10"/>
        <v>0</v>
      </c>
      <c r="AP51" s="98">
        <f t="shared" si="68"/>
        <v>0</v>
      </c>
      <c r="AQ51" s="98">
        <f t="shared" si="69"/>
        <v>0</v>
      </c>
      <c r="AR51" s="98">
        <f t="shared" si="11"/>
        <v>0</v>
      </c>
      <c r="AS51" s="98">
        <f t="shared" si="70"/>
        <v>0</v>
      </c>
      <c r="AT51" s="98">
        <f t="shared" si="71"/>
        <v>0</v>
      </c>
      <c r="AU51" s="98">
        <f t="shared" si="12"/>
        <v>0</v>
      </c>
      <c r="AV51" s="98">
        <f t="shared" si="72"/>
        <v>0</v>
      </c>
      <c r="AW51" s="98">
        <f t="shared" si="73"/>
        <v>0</v>
      </c>
      <c r="AX51" s="98">
        <f t="shared" si="13"/>
        <v>0</v>
      </c>
      <c r="AY51" s="98">
        <f t="shared" si="74"/>
        <v>0</v>
      </c>
      <c r="AZ51" s="98">
        <f t="shared" si="75"/>
        <v>0</v>
      </c>
      <c r="BA51" s="98">
        <f t="shared" si="14"/>
        <v>0</v>
      </c>
      <c r="BB51" s="98">
        <f t="shared" si="76"/>
        <v>0</v>
      </c>
      <c r="BC51" s="98">
        <f t="shared" si="77"/>
        <v>0</v>
      </c>
      <c r="BD51" s="98">
        <f t="shared" si="15"/>
        <v>0</v>
      </c>
      <c r="BE51" s="98">
        <f t="shared" si="78"/>
        <v>0</v>
      </c>
      <c r="BF51" s="98">
        <f t="shared" si="79"/>
        <v>0</v>
      </c>
      <c r="BG51" s="98">
        <f t="shared" si="16"/>
        <v>0</v>
      </c>
      <c r="BH51" s="98">
        <f t="shared" si="80"/>
        <v>0</v>
      </c>
      <c r="BI51" s="98">
        <f t="shared" si="81"/>
        <v>0</v>
      </c>
      <c r="BJ51" s="98">
        <f t="shared" si="17"/>
        <v>0</v>
      </c>
      <c r="BK51" s="98">
        <f t="shared" si="82"/>
        <v>0</v>
      </c>
      <c r="BL51" s="98">
        <f t="shared" si="83"/>
        <v>0</v>
      </c>
      <c r="BM51" s="98">
        <f t="shared" si="18"/>
        <v>0</v>
      </c>
      <c r="BN51" s="98">
        <f t="shared" si="84"/>
        <v>0</v>
      </c>
      <c r="BO51" s="98">
        <f t="shared" si="85"/>
        <v>0</v>
      </c>
      <c r="BP51" s="98">
        <f t="shared" si="19"/>
        <v>0</v>
      </c>
      <c r="BQ51" s="98">
        <f t="shared" si="86"/>
        <v>0</v>
      </c>
      <c r="BR51" s="98">
        <f t="shared" si="87"/>
        <v>0</v>
      </c>
      <c r="BS51" s="98">
        <f t="shared" si="20"/>
        <v>0</v>
      </c>
      <c r="BT51" s="98">
        <f t="shared" si="88"/>
        <v>0</v>
      </c>
      <c r="BU51" s="98">
        <f t="shared" si="89"/>
        <v>0</v>
      </c>
      <c r="BV51" s="98">
        <f t="shared" si="21"/>
        <v>0</v>
      </c>
      <c r="BW51" s="98">
        <f t="shared" si="90"/>
        <v>0</v>
      </c>
      <c r="BX51" s="98">
        <f t="shared" si="91"/>
        <v>0</v>
      </c>
      <c r="BY51" s="98">
        <f t="shared" si="22"/>
        <v>0</v>
      </c>
      <c r="BZ51" s="98">
        <f t="shared" si="92"/>
        <v>0</v>
      </c>
      <c r="CA51" s="98">
        <f t="shared" si="93"/>
        <v>0</v>
      </c>
      <c r="CB51" s="98">
        <f t="shared" si="23"/>
        <v>0</v>
      </c>
      <c r="CC51" s="98">
        <f t="shared" si="94"/>
        <v>0</v>
      </c>
      <c r="CD51" s="98">
        <f t="shared" si="95"/>
        <v>0</v>
      </c>
      <c r="CE51" s="98">
        <f t="shared" si="24"/>
        <v>0</v>
      </c>
      <c r="CF51" s="98">
        <f t="shared" si="96"/>
        <v>0</v>
      </c>
      <c r="CG51" s="98">
        <f t="shared" si="97"/>
        <v>0</v>
      </c>
      <c r="CH51" s="98">
        <f t="shared" si="25"/>
        <v>0</v>
      </c>
      <c r="CI51" s="98">
        <f t="shared" si="98"/>
        <v>0</v>
      </c>
      <c r="CJ51" s="98">
        <f t="shared" si="99"/>
        <v>0</v>
      </c>
      <c r="CK51" s="98">
        <f t="shared" si="26"/>
        <v>0</v>
      </c>
      <c r="CL51" s="98">
        <f t="shared" si="100"/>
        <v>0</v>
      </c>
      <c r="CM51" s="98">
        <f t="shared" si="101"/>
        <v>0</v>
      </c>
      <c r="CN51" s="98">
        <f t="shared" si="27"/>
        <v>0</v>
      </c>
      <c r="CO51" s="98">
        <f t="shared" si="102"/>
        <v>0</v>
      </c>
      <c r="CP51" s="98">
        <f t="shared" si="103"/>
        <v>0</v>
      </c>
      <c r="CQ51" s="98">
        <f t="shared" si="28"/>
        <v>0</v>
      </c>
      <c r="CR51" s="98">
        <f t="shared" si="104"/>
        <v>0</v>
      </c>
      <c r="CS51" s="98">
        <f t="shared" si="105"/>
        <v>0</v>
      </c>
      <c r="CT51" s="98">
        <f t="shared" si="29"/>
        <v>0</v>
      </c>
      <c r="CU51" s="98">
        <f t="shared" si="106"/>
        <v>0</v>
      </c>
      <c r="CV51" s="98">
        <f t="shared" si="123"/>
        <v>0</v>
      </c>
      <c r="CW51" s="98">
        <f t="shared" si="30"/>
        <v>0</v>
      </c>
      <c r="CX51" s="98">
        <f t="shared" si="107"/>
        <v>0</v>
      </c>
      <c r="CY51" s="98">
        <f t="shared" si="124"/>
        <v>0</v>
      </c>
      <c r="CZ51" s="98">
        <f t="shared" si="31"/>
        <v>0</v>
      </c>
      <c r="DA51" s="98">
        <f t="shared" si="108"/>
        <v>0</v>
      </c>
      <c r="DB51" s="98">
        <f>IF(DB50=0,0,IF(DB50&lt;DC48,DB50+1,0))</f>
        <v>0</v>
      </c>
      <c r="DC51" s="98">
        <f t="shared" si="32"/>
        <v>0</v>
      </c>
      <c r="DD51" s="98">
        <f t="shared" si="109"/>
        <v>0</v>
      </c>
      <c r="DE51" s="98">
        <f>IF(DE50=0,0,IF(DE50&lt;DF48,DE50+1,0))</f>
        <v>0</v>
      </c>
      <c r="DF51" s="98">
        <f t="shared" si="33"/>
        <v>0</v>
      </c>
      <c r="DG51" s="98">
        <f t="shared" si="110"/>
        <v>0</v>
      </c>
      <c r="DH51" s="98">
        <f t="shared" si="127"/>
        <v>0</v>
      </c>
      <c r="DI51" s="98">
        <f t="shared" si="34"/>
        <v>0</v>
      </c>
      <c r="DJ51" s="98">
        <f t="shared" si="111"/>
        <v>0</v>
      </c>
      <c r="DK51" s="98">
        <f t="shared" si="128"/>
        <v>0</v>
      </c>
      <c r="DL51" s="98">
        <f t="shared" si="35"/>
        <v>0</v>
      </c>
      <c r="DM51" s="98">
        <f t="shared" si="112"/>
        <v>0</v>
      </c>
      <c r="DN51" s="98">
        <f t="shared" si="129"/>
        <v>0</v>
      </c>
      <c r="DO51" s="98">
        <f t="shared" si="36"/>
        <v>0</v>
      </c>
      <c r="DP51" s="98">
        <f t="shared" si="113"/>
        <v>0</v>
      </c>
      <c r="DQ51" s="98">
        <f t="shared" si="130"/>
        <v>0</v>
      </c>
      <c r="DR51" s="98">
        <f t="shared" si="37"/>
        <v>0</v>
      </c>
      <c r="DS51" s="98">
        <f t="shared" si="114"/>
        <v>0</v>
      </c>
      <c r="DT51" s="98">
        <f t="shared" si="131"/>
        <v>0</v>
      </c>
      <c r="DU51" s="98">
        <f t="shared" si="38"/>
        <v>0</v>
      </c>
      <c r="DV51" s="98">
        <f t="shared" si="115"/>
        <v>0</v>
      </c>
      <c r="DW51" s="98">
        <f t="shared" si="132"/>
        <v>0</v>
      </c>
      <c r="DX51" s="98">
        <f t="shared" si="39"/>
        <v>0</v>
      </c>
      <c r="DY51" s="98">
        <f t="shared" si="116"/>
        <v>0</v>
      </c>
      <c r="DZ51" s="98">
        <f t="shared" si="133"/>
        <v>0</v>
      </c>
      <c r="EA51" s="98">
        <f t="shared" si="40"/>
        <v>0</v>
      </c>
      <c r="EB51" s="98">
        <f t="shared" si="117"/>
        <v>0</v>
      </c>
      <c r="EC51" s="98">
        <f t="shared" si="134"/>
        <v>0</v>
      </c>
      <c r="ED51" s="98">
        <f t="shared" si="41"/>
        <v>0</v>
      </c>
      <c r="EE51" s="98">
        <f t="shared" si="118"/>
        <v>0</v>
      </c>
      <c r="EF51" s="98">
        <f t="shared" si="135"/>
        <v>0</v>
      </c>
      <c r="EG51" s="98">
        <f t="shared" si="42"/>
        <v>0</v>
      </c>
      <c r="EH51" s="98">
        <f t="shared" si="119"/>
        <v>0</v>
      </c>
      <c r="EI51" s="98">
        <f t="shared" si="136"/>
        <v>0</v>
      </c>
      <c r="EJ51" s="98">
        <f t="shared" si="43"/>
        <v>0</v>
      </c>
      <c r="EK51" s="98">
        <f t="shared" si="120"/>
        <v>0</v>
      </c>
      <c r="EL51" s="98">
        <f t="shared" si="137"/>
        <v>0</v>
      </c>
      <c r="EM51" s="98">
        <f t="shared" si="44"/>
        <v>0</v>
      </c>
      <c r="EN51" s="98">
        <f t="shared" si="121"/>
        <v>0</v>
      </c>
      <c r="EO51" s="98">
        <f t="shared" si="138"/>
        <v>0</v>
      </c>
      <c r="EP51" s="98">
        <f t="shared" si="45"/>
        <v>0</v>
      </c>
      <c r="EQ51" s="98">
        <f t="shared" si="122"/>
        <v>0</v>
      </c>
    </row>
    <row r="52" spans="1:182">
      <c r="A52" s="97">
        <v>31</v>
      </c>
      <c r="B52" s="97">
        <f>IF(B51=0,0,IF(IF(DATA!$D$19&gt;B51,B51+1,0)&lt;DATA!$C$19,0,B51+1))</f>
        <v>0</v>
      </c>
      <c r="C52" s="97">
        <f t="shared" si="0"/>
        <v>0</v>
      </c>
      <c r="D52" s="97">
        <f t="shared" si="46"/>
        <v>31</v>
      </c>
      <c r="E52" s="97">
        <f t="shared" si="47"/>
        <v>10031</v>
      </c>
      <c r="H52" s="97">
        <v>31</v>
      </c>
      <c r="I52" s="97">
        <f t="shared" si="48"/>
        <v>0</v>
      </c>
      <c r="J52" s="97">
        <f>IF(I52=0,0,MIN(IF(I52&lt;$C$776,J51+DATA!B118,0),$C$776))</f>
        <v>0</v>
      </c>
      <c r="M52" s="98"/>
      <c r="N52" s="98"/>
      <c r="O52" s="98">
        <f t="shared" si="50"/>
        <v>0</v>
      </c>
    </row>
    <row r="53" spans="1:182">
      <c r="A53" s="97">
        <v>32</v>
      </c>
      <c r="B53" s="97">
        <f>IF(B52=0,0,IF(IF(DATA!$D$19&gt;B52,B52+1,0)&lt;DATA!$C$19,0,B52+1))</f>
        <v>0</v>
      </c>
      <c r="C53" s="97">
        <f t="shared" si="0"/>
        <v>0</v>
      </c>
      <c r="D53" s="97">
        <f t="shared" si="46"/>
        <v>32</v>
      </c>
      <c r="E53" s="97">
        <f t="shared" si="47"/>
        <v>10032</v>
      </c>
      <c r="H53" s="97">
        <v>32</v>
      </c>
      <c r="I53" s="97">
        <f t="shared" si="48"/>
        <v>0</v>
      </c>
      <c r="J53" s="97">
        <f>IF(I53=0,0,MIN(IF(I53&lt;$C$776,J52+DATA!B119,0),$C$776))</f>
        <v>0</v>
      </c>
      <c r="M53" s="98"/>
      <c r="N53" s="98"/>
      <c r="O53" s="98"/>
    </row>
    <row r="54" spans="1:182">
      <c r="A54" s="97">
        <v>33</v>
      </c>
      <c r="B54" s="97">
        <f>IF(B53=0,0,IF(IF(DATA!$D$19&gt;B53,B53+1,0)&lt;DATA!$C$19,0,B53+1))</f>
        <v>0</v>
      </c>
      <c r="C54" s="97">
        <f t="shared" si="0"/>
        <v>0</v>
      </c>
      <c r="D54" s="97">
        <f t="shared" si="46"/>
        <v>33</v>
      </c>
      <c r="E54" s="97">
        <f t="shared" si="47"/>
        <v>10033</v>
      </c>
      <c r="H54" s="97">
        <v>33</v>
      </c>
      <c r="I54" s="97">
        <f t="shared" si="48"/>
        <v>0</v>
      </c>
      <c r="J54" s="97">
        <f>IF(I54=0,0,MIN(IF(I54&lt;$C$776,J53+DATA!B120,0),$C$776))</f>
        <v>0</v>
      </c>
      <c r="M54" s="98">
        <f>IF(COUNTIF(M22:M51,"&gt;0")&gt;0,COUNTIF(M22:M51,"&gt;0"),"")</f>
        <v>14</v>
      </c>
      <c r="N54" s="98" t="str">
        <f>IF(N22=0,"",IF(MAX(O22:O51)=1,N22&amp;"  TO  "&amp;MAX(N22:N51),IF(MAX(O22:O51)=O23,N22&amp;"                       ",N22&amp;"  TO   "&amp;INDEX(N22:N51,MATCH(MAX(O23:O52),O23:O52,0))))&amp;"     "&amp;IF(MAX(O22:O51)=1,"",IF(INDEX(N22:N51,MATCH(MAX(O22:O51),O22:O51,0))=LOOKUP(2,1/(N22:N51&gt;0),N22:N51),LOOKUP(2,1/(N22:N51&gt;0),N22:N51),INDEX(N22:N51,MATCH(MAX(O22:O51),O22:O51,0))&amp;"  TO  "&amp;MAX(N22:N51))))</f>
        <v xml:space="preserve">10001  TO  10014     </v>
      </c>
      <c r="O54" s="98"/>
      <c r="P54" s="98">
        <f t="shared" ref="P54" si="139">IF(COUNTIF(P22:P51,"&gt;0")&gt;0,COUNTIF(P22:P51,"&gt;0"),"")</f>
        <v>14</v>
      </c>
      <c r="Q54" s="98" t="str">
        <f t="shared" ref="Q54" si="140">IF(Q22=0,"",IF(MAX(R22:R51)=1,Q22&amp;"  TO  "&amp;MAX(Q22:Q51),IF(MAX(R22:R51)=R23,Q22&amp;"                       ",Q22&amp;"  TO   "&amp;INDEX(Q22:Q51,MATCH(MAX(R23:R52),R23:R52,0))))&amp;"     "&amp;IF(MAX(R22:R51)=1,"",IF(INDEX(Q22:Q51,MATCH(MAX(R22:R51),R22:R51,0))=LOOKUP(2,1/(Q22:Q51&gt;0),Q22:Q51),LOOKUP(2,1/(Q22:Q51&gt;0),Q22:Q51),INDEX(Q22:Q51,MATCH(MAX(R22:R51),R22:R51,0))&amp;"  TO  "&amp;MAX(Q22:Q51))))</f>
        <v xml:space="preserve">10015  TO  10028     </v>
      </c>
      <c r="R54" s="98"/>
      <c r="S54" s="98">
        <f t="shared" ref="S54" si="141">IF(COUNTIF(S22:S51,"&gt;0")&gt;0,COUNTIF(S22:S51,"&gt;0"),"")</f>
        <v>14</v>
      </c>
      <c r="T54" s="98" t="str">
        <f t="shared" ref="T54" si="142">IF(T22=0,"",IF(MAX(U22:U51)=1,T22&amp;"  TO  "&amp;MAX(T22:T51),IF(MAX(U22:U51)=U23,T22&amp;"                       ",T22&amp;"  TO   "&amp;INDEX(T22:T51,MATCH(MAX(U23:U52),U23:U52,0))))&amp;"     "&amp;IF(MAX(U22:U51)=1,"",IF(INDEX(T22:T51,MATCH(MAX(U22:U51),U22:U51,0))=LOOKUP(2,1/(T22:T51&gt;0),T22:T51),LOOKUP(2,1/(T22:T51&gt;0),T22:T51),INDEX(T22:T51,MATCH(MAX(U22:U51),U22:U51,0))&amp;"  TO  "&amp;MAX(T22:T51))))</f>
        <v xml:space="preserve">10029  TO  10042     </v>
      </c>
      <c r="U54" s="98"/>
      <c r="V54" s="98">
        <f t="shared" ref="V54" si="143">IF(COUNTIF(V22:V51,"&gt;0")&gt;0,COUNTIF(V22:V51,"&gt;0"),"")</f>
        <v>14</v>
      </c>
      <c r="W54" s="98" t="str">
        <f t="shared" ref="W54" si="144">IF(W22=0,"",IF(MAX(X22:X51)=1,W22&amp;"  TO  "&amp;MAX(W22:W51),IF(MAX(X22:X51)=X23,W22&amp;"                       ",W22&amp;"  TO   "&amp;INDEX(W22:W51,MATCH(MAX(X23:X52),X23:X52,0))))&amp;"     "&amp;IF(MAX(X22:X51)=1,"",IF(INDEX(W22:W51,MATCH(MAX(X22:X51),X22:X51,0))=LOOKUP(2,1/(W22:W51&gt;0),W22:W51),LOOKUP(2,1/(W22:W51&gt;0),W22:W51),INDEX(W22:W51,MATCH(MAX(X22:X51),X22:X51,0))&amp;"  TO  "&amp;MAX(W22:W51))))</f>
        <v xml:space="preserve">10043  TO  10056     </v>
      </c>
      <c r="X54" s="98"/>
      <c r="Y54" s="98">
        <f t="shared" ref="Y54" si="145">IF(COUNTIF(Y22:Y51,"&gt;0")&gt;0,COUNTIF(Y22:Y51,"&gt;0"),"")</f>
        <v>14</v>
      </c>
      <c r="Z54" s="98" t="str">
        <f t="shared" ref="Z54" si="146">IF(Z22=0,"",IF(MAX(AA22:AA51)=1,Z22&amp;"  TO  "&amp;MAX(Z22:Z51),IF(MAX(AA22:AA51)=AA23,Z22&amp;"                       ",Z22&amp;"  TO   "&amp;INDEX(Z22:Z51,MATCH(MAX(AA23:AA52),AA23:AA52,0))))&amp;"     "&amp;IF(MAX(AA22:AA51)=1,"",IF(INDEX(Z22:Z51,MATCH(MAX(AA22:AA51),AA22:AA51,0))=LOOKUP(2,1/(Z22:Z51&gt;0),Z22:Z51),LOOKUP(2,1/(Z22:Z51&gt;0),Z22:Z51),INDEX(Z22:Z51,MATCH(MAX(AA22:AA51),AA22:AA51,0))&amp;"  TO  "&amp;MAX(Z22:Z51))))</f>
        <v xml:space="preserve">10057  TO  10070     </v>
      </c>
      <c r="AA54" s="98"/>
      <c r="AB54" s="98">
        <f t="shared" ref="AB54" si="147">IF(COUNTIF(AB22:AB51,"&gt;0")&gt;0,COUNTIF(AB22:AB51,"&gt;0"),"")</f>
        <v>14</v>
      </c>
      <c r="AC54" s="98" t="str">
        <f t="shared" ref="AC54" si="148">IF(AC22=0,"",IF(MAX(AD22:AD51)=1,AC22&amp;"  TO  "&amp;MAX(AC22:AC51),IF(MAX(AD22:AD51)=AD23,AC22&amp;"                       ",AC22&amp;"  TO   "&amp;INDEX(AC22:AC51,MATCH(MAX(AD23:AD52),AD23:AD52,0))))&amp;"     "&amp;IF(MAX(AD22:AD51)=1,"",IF(INDEX(AC22:AC51,MATCH(MAX(AD22:AD51),AD22:AD51,0))=LOOKUP(2,1/(AC22:AC51&gt;0),AC22:AC51),LOOKUP(2,1/(AC22:AC51&gt;0),AC22:AC51),INDEX(AC22:AC51,MATCH(MAX(AD22:AD51),AD22:AD51,0))&amp;"  TO  "&amp;MAX(AC22:AC51))))</f>
        <v>10071  TO   10075     10401  TO  10409</v>
      </c>
      <c r="AD54" s="98"/>
      <c r="AE54" s="98">
        <f t="shared" ref="AE54" si="149">IF(COUNTIF(AE22:AE51,"&gt;0")&gt;0,COUNTIF(AE22:AE51,"&gt;0"),"")</f>
        <v>14</v>
      </c>
      <c r="AF54" s="98" t="str">
        <f t="shared" ref="AF54" si="150">IF(AF22=0,"",IF(MAX(AG22:AG51)=1,AF22&amp;"  TO  "&amp;MAX(AF22:AF51),IF(MAX(AG22:AG51)=AG23,AF22&amp;"                       ",AF22&amp;"  TO   "&amp;INDEX(AF22:AF51,MATCH(MAX(AG23:AG52),AG23:AG52,0))))&amp;"     "&amp;IF(MAX(AG22:AG51)=1,"",IF(INDEX(AF22:AF51,MATCH(MAX(AG22:AG51),AG22:AG51,0))=LOOKUP(2,1/(AF22:AF51&gt;0),AF22:AF51),LOOKUP(2,1/(AF22:AF51&gt;0),AF22:AF51),INDEX(AF22:AF51,MATCH(MAX(AG22:AG51),AG22:AG51,0))&amp;"  TO  "&amp;MAX(AF22:AF51))))</f>
        <v xml:space="preserve">10410  TO  10423     </v>
      </c>
      <c r="AG54" s="98"/>
      <c r="AH54" s="98">
        <f t="shared" ref="AH54" si="151">IF(COUNTIF(AH22:AH51,"&gt;0")&gt;0,COUNTIF(AH22:AH51,"&gt;0"),"")</f>
        <v>13</v>
      </c>
      <c r="AI54" s="98" t="str">
        <f t="shared" ref="AI54" si="152">IF(AI22=0,"",IF(MAX(AJ22:AJ51)=1,AI22&amp;"  TO  "&amp;MAX(AI22:AI51),IF(MAX(AJ22:AJ51)=AJ23,AI22&amp;"                       ",AI22&amp;"  TO   "&amp;INDEX(AI22:AI51,MATCH(MAX(AJ23:AJ52),AJ23:AJ52,0))))&amp;"     "&amp;IF(MAX(AJ22:AJ51)=1,"",IF(INDEX(AI22:AI51,MATCH(MAX(AJ22:AJ51),AJ22:AJ51,0))=LOOKUP(2,1/(AI22:AI51&gt;0),AI22:AI51),LOOKUP(2,1/(AI22:AI51&gt;0),AI22:AI51),INDEX(AI22:AI51,MATCH(MAX(AJ22:AJ51),AJ22:AJ51,0))&amp;"  TO  "&amp;MAX(AI22:AI51))))</f>
        <v xml:space="preserve">10424  TO  10436     </v>
      </c>
      <c r="AJ54" s="98"/>
      <c r="AK54" s="98">
        <f t="shared" ref="AK54" si="153">IF(COUNTIF(AK22:AK51,"&gt;0")&gt;0,COUNTIF(AK22:AK51,"&gt;0"),"")</f>
        <v>13</v>
      </c>
      <c r="AL54" s="98" t="str">
        <f t="shared" ref="AL54" si="154">IF(AL22=0,"",IF(MAX(AM22:AM51)=1,AL22&amp;"  TO  "&amp;MAX(AL22:AL51),IF(MAX(AM22:AM51)=AM23,AL22&amp;"                       ",AL22&amp;"  TO   "&amp;INDEX(AL22:AL51,MATCH(MAX(AM23:AM52),AM23:AM52,0))))&amp;"     "&amp;IF(MAX(AM22:AM51)=1,"",IF(INDEX(AL22:AL51,MATCH(MAX(AM22:AM51),AM22:AM51,0))=LOOKUP(2,1/(AL22:AL51&gt;0),AL22:AL51),LOOKUP(2,1/(AL22:AL51&gt;0),AL22:AL51),INDEX(AL22:AL51,MATCH(MAX(AM22:AM51),AM22:AM51,0))&amp;"  TO  "&amp;MAX(AL22:AL51))))</f>
        <v xml:space="preserve">10437  TO  10449     </v>
      </c>
      <c r="AM54" s="98"/>
      <c r="AN54" s="98">
        <f t="shared" ref="AN54" si="155">IF(COUNTIF(AN22:AN51,"&gt;0")&gt;0,COUNTIF(AN22:AN51,"&gt;0"),"")</f>
        <v>13</v>
      </c>
      <c r="AO54" s="98" t="str">
        <f t="shared" ref="AO54" si="156">IF(AO22=0,"",IF(MAX(AP22:AP51)=1,AO22&amp;"  TO  "&amp;MAX(AO22:AO51),IF(MAX(AP22:AP51)=AP23,AO22&amp;"                       ",AO22&amp;"  TO   "&amp;INDEX(AO22:AO51,MATCH(MAX(AP23:AP52),AP23:AP52,0))))&amp;"     "&amp;IF(MAX(AP22:AP51)=1,"",IF(INDEX(AO22:AO51,MATCH(MAX(AP22:AP51),AP22:AP51,0))=LOOKUP(2,1/(AO22:AO51&gt;0),AO22:AO51),LOOKUP(2,1/(AO22:AO51&gt;0),AO22:AO51),INDEX(AO22:AO51,MATCH(MAX(AP22:AP51),AP22:AP51,0))&amp;"  TO  "&amp;MAX(AO22:AO51))))</f>
        <v xml:space="preserve">10450  TO  10462     </v>
      </c>
      <c r="AP54" s="98"/>
      <c r="AQ54" s="98">
        <f t="shared" ref="AQ54" si="157">IF(COUNTIF(AQ22:AQ51,"&gt;0")&gt;0,COUNTIF(AQ22:AQ51,"&gt;0"),"")</f>
        <v>13</v>
      </c>
      <c r="AR54" s="98" t="str">
        <f t="shared" ref="AR54" si="158">IF(AR22=0,"",IF(MAX(AS22:AS51)=1,AR22&amp;"  TO  "&amp;MAX(AR22:AR51),IF(MAX(AS22:AS51)=AS23,AR22&amp;"                       ",AR22&amp;"  TO   "&amp;INDEX(AR22:AR51,MATCH(MAX(AS23:AS52),AS23:AS52,0))))&amp;"     "&amp;IF(MAX(AS22:AS51)=1,"",IF(INDEX(AR22:AR51,MATCH(MAX(AS22:AS51),AS22:AS51,0))=LOOKUP(2,1/(AR22:AR51&gt;0),AR22:AR51),LOOKUP(2,1/(AR22:AR51&gt;0),AR22:AR51),INDEX(AR22:AR51,MATCH(MAX(AS22:AS51),AS22:AS51,0))&amp;"  TO  "&amp;MAX(AR22:AR51))))</f>
        <v xml:space="preserve">10463  TO  10475     </v>
      </c>
      <c r="AS54" s="98"/>
      <c r="AT54" s="98" t="str">
        <f t="shared" ref="AT54" si="159">IF(COUNTIF(AT22:AT51,"&gt;0")&gt;0,COUNTIF(AT22:AT51,"&gt;0"),"")</f>
        <v/>
      </c>
      <c r="AU54" s="98" t="str">
        <f t="shared" ref="AU54" si="160">IF(AU22=0,"",IF(MAX(AV22:AV51)=1,AU22&amp;"  TO  "&amp;MAX(AU22:AU51),IF(MAX(AV22:AV51)=AV23,AU22&amp;"                       ",AU22&amp;"  TO   "&amp;INDEX(AU22:AU51,MATCH(MAX(AV23:AV52),AV23:AV52,0))))&amp;"     "&amp;IF(MAX(AV22:AV51)=1,"",IF(INDEX(AU22:AU51,MATCH(MAX(AV22:AV51),AV22:AV51,0))=LOOKUP(2,1/(AU22:AU51&gt;0),AU22:AU51),LOOKUP(2,1/(AU22:AU51&gt;0),AU22:AU51),INDEX(AU22:AU51,MATCH(MAX(AV22:AV51),AV22:AV51,0))&amp;"  TO  "&amp;MAX(AU22:AU51))))</f>
        <v/>
      </c>
      <c r="AV54" s="98"/>
      <c r="AW54" s="98" t="str">
        <f t="shared" ref="AW54" si="161">IF(COUNTIF(AW22:AW51,"&gt;0")&gt;0,COUNTIF(AW22:AW51,"&gt;0"),"")</f>
        <v/>
      </c>
      <c r="AX54" s="98" t="str">
        <f t="shared" ref="AX54" si="162">IF(AX22=0,"",IF(MAX(AY22:AY51)=1,AX22&amp;"  TO  "&amp;MAX(AX22:AX51),IF(MAX(AY22:AY51)=AY23,AX22&amp;"                       ",AX22&amp;"  TO   "&amp;INDEX(AX22:AX51,MATCH(MAX(AY23:AY52),AY23:AY52,0))))&amp;"     "&amp;IF(MAX(AY22:AY51)=1,"",IF(INDEX(AX22:AX51,MATCH(MAX(AY22:AY51),AY22:AY51,0))=LOOKUP(2,1/(AX22:AX51&gt;0),AX22:AX51),LOOKUP(2,1/(AX22:AX51&gt;0),AX22:AX51),INDEX(AX22:AX51,MATCH(MAX(AY22:AY51),AY22:AY51,0))&amp;"  TO  "&amp;MAX(AX22:AX51))))</f>
        <v/>
      </c>
      <c r="AY54" s="98"/>
      <c r="AZ54" s="98" t="str">
        <f t="shared" ref="AZ54" si="163">IF(COUNTIF(AZ22:AZ51,"&gt;0")&gt;0,COUNTIF(AZ22:AZ51,"&gt;0"),"")</f>
        <v/>
      </c>
      <c r="BA54" s="98" t="str">
        <f t="shared" ref="BA54" si="164">IF(BA22=0,"",IF(MAX(BB22:BB51)=1,BA22&amp;"  TO  "&amp;MAX(BA22:BA51),IF(MAX(BB22:BB51)=BB23,BA22&amp;"                       ",BA22&amp;"  TO   "&amp;INDEX(BA22:BA51,MATCH(MAX(BB23:BB52),BB23:BB52,0))))&amp;"     "&amp;IF(MAX(BB22:BB51)=1,"",IF(INDEX(BA22:BA51,MATCH(MAX(BB22:BB51),BB22:BB51,0))=LOOKUP(2,1/(BA22:BA51&gt;0),BA22:BA51),LOOKUP(2,1/(BA22:BA51&gt;0),BA22:BA51),INDEX(BA22:BA51,MATCH(MAX(BB22:BB51),BB22:BB51,0))&amp;"  TO  "&amp;MAX(BA22:BA51))))</f>
        <v/>
      </c>
      <c r="BB54" s="98"/>
      <c r="BC54" s="98" t="str">
        <f t="shared" ref="BC54" si="165">IF(COUNTIF(BC22:BC51,"&gt;0")&gt;0,COUNTIF(BC22:BC51,"&gt;0"),"")</f>
        <v/>
      </c>
      <c r="BD54" s="98" t="str">
        <f t="shared" ref="BD54" si="166">IF(BD22=0,"",IF(MAX(BE22:BE51)=1,BD22&amp;"  TO  "&amp;MAX(BD22:BD51),IF(MAX(BE22:BE51)=BE23,BD22&amp;"                       ",BD22&amp;"  TO   "&amp;INDEX(BD22:BD51,MATCH(MAX(BE23:BE52),BE23:BE52,0))))&amp;"     "&amp;IF(MAX(BE22:BE51)=1,"",IF(INDEX(BD22:BD51,MATCH(MAX(BE22:BE51),BE22:BE51,0))=LOOKUP(2,1/(BD22:BD51&gt;0),BD22:BD51),LOOKUP(2,1/(BD22:BD51&gt;0),BD22:BD51),INDEX(BD22:BD51,MATCH(MAX(BE22:BE51),BE22:BE51,0))&amp;"  TO  "&amp;MAX(BD22:BD51))))</f>
        <v/>
      </c>
      <c r="BE54" s="98"/>
      <c r="BF54" s="98" t="str">
        <f t="shared" ref="BF54" si="167">IF(COUNTIF(BF22:BF51,"&gt;0")&gt;0,COUNTIF(BF22:BF51,"&gt;0"),"")</f>
        <v/>
      </c>
      <c r="BG54" s="98" t="str">
        <f t="shared" ref="BG54" si="168">IF(BG22=0,"",IF(MAX(BH22:BH51)=1,BG22&amp;"  TO  "&amp;MAX(BG22:BG51),IF(MAX(BH22:BH51)=BH23,BG22&amp;"                       ",BG22&amp;"  TO   "&amp;INDEX(BG22:BG51,MATCH(MAX(BH23:BH52),BH23:BH52,0))))&amp;"     "&amp;IF(MAX(BH22:BH51)=1,"",IF(INDEX(BG22:BG51,MATCH(MAX(BH22:BH51),BH22:BH51,0))=LOOKUP(2,1/(BG22:BG51&gt;0),BG22:BG51),LOOKUP(2,1/(BG22:BG51&gt;0),BG22:BG51),INDEX(BG22:BG51,MATCH(MAX(BH22:BH51),BH22:BH51,0))&amp;"  TO  "&amp;MAX(BG22:BG51))))</f>
        <v/>
      </c>
      <c r="BH54" s="98"/>
      <c r="BI54" s="98" t="str">
        <f t="shared" ref="BI54" si="169">IF(COUNTIF(BI22:BI51,"&gt;0")&gt;0,COUNTIF(BI22:BI51,"&gt;0"),"")</f>
        <v/>
      </c>
      <c r="BJ54" s="98" t="str">
        <f t="shared" ref="BJ54" si="170">IF(BJ22=0,"",IF(MAX(BK22:BK51)=1,BJ22&amp;"  TO  "&amp;MAX(BJ22:BJ51),IF(MAX(BK22:BK51)=BK23,BJ22&amp;"                       ",BJ22&amp;"  TO   "&amp;INDEX(BJ22:BJ51,MATCH(MAX(BK23:BK52),BK23:BK52,0))))&amp;"     "&amp;IF(MAX(BK22:BK51)=1,"",IF(INDEX(BJ22:BJ51,MATCH(MAX(BK22:BK51),BK22:BK51,0))=LOOKUP(2,1/(BJ22:BJ51&gt;0),BJ22:BJ51),LOOKUP(2,1/(BJ22:BJ51&gt;0),BJ22:BJ51),INDEX(BJ22:BJ51,MATCH(MAX(BK22:BK51),BK22:BK51,0))&amp;"  TO  "&amp;MAX(BJ22:BJ51))))</f>
        <v/>
      </c>
      <c r="BK54" s="98"/>
      <c r="BL54" s="98" t="str">
        <f t="shared" ref="BL54" si="171">IF(COUNTIF(BL22:BL51,"&gt;0")&gt;0,COUNTIF(BL22:BL51,"&gt;0"),"")</f>
        <v/>
      </c>
      <c r="BM54" s="98" t="str">
        <f t="shared" ref="BM54" si="172">IF(BM22=0,"",IF(MAX(BN22:BN51)=1,BM22&amp;"  TO  "&amp;MAX(BM22:BM51),IF(MAX(BN22:BN51)=BN23,BM22&amp;"                       ",BM22&amp;"  TO   "&amp;INDEX(BM22:BM51,MATCH(MAX(BN23:BN52),BN23:BN52,0))))&amp;"     "&amp;IF(MAX(BN22:BN51)=1,"",IF(INDEX(BM22:BM51,MATCH(MAX(BN22:BN51),BN22:BN51,0))=LOOKUP(2,1/(BM22:BM51&gt;0),BM22:BM51),LOOKUP(2,1/(BM22:BM51&gt;0),BM22:BM51),INDEX(BM22:BM51,MATCH(MAX(BN22:BN51),BN22:BN51,0))&amp;"  TO  "&amp;MAX(BM22:BM51))))</f>
        <v/>
      </c>
      <c r="BN54" s="98"/>
      <c r="BO54" s="98" t="str">
        <f t="shared" ref="BO54" si="173">IF(COUNTIF(BO22:BO51,"&gt;0")&gt;0,COUNTIF(BO22:BO51,"&gt;0"),"")</f>
        <v/>
      </c>
      <c r="BP54" s="98" t="str">
        <f t="shared" ref="BP54" si="174">IF(BP22=0,"",IF(MAX(BQ22:BQ51)=1,BP22&amp;"  TO  "&amp;MAX(BP22:BP51),IF(MAX(BQ22:BQ51)=BQ23,BP22&amp;"                       ",BP22&amp;"  TO   "&amp;INDEX(BP22:BP51,MATCH(MAX(BQ23:BQ52),BQ23:BQ52,0))))&amp;"     "&amp;IF(MAX(BQ22:BQ51)=1,"",IF(INDEX(BP22:BP51,MATCH(MAX(BQ22:BQ51),BQ22:BQ51,0))=LOOKUP(2,1/(BP22:BP51&gt;0),BP22:BP51),LOOKUP(2,1/(BP22:BP51&gt;0),BP22:BP51),INDEX(BP22:BP51,MATCH(MAX(BQ22:BQ51),BQ22:BQ51,0))&amp;"  TO  "&amp;MAX(BP22:BP51))))</f>
        <v/>
      </c>
      <c r="BQ54" s="98"/>
      <c r="BR54" s="98" t="str">
        <f t="shared" ref="BR54" si="175">IF(COUNTIF(BR22:BR51,"&gt;0")&gt;0,COUNTIF(BR22:BR51,"&gt;0"),"")</f>
        <v/>
      </c>
      <c r="BS54" s="98" t="str">
        <f t="shared" ref="BS54" si="176">IF(BS22=0,"",IF(MAX(BT22:BT51)=1,BS22&amp;"  TO  "&amp;MAX(BS22:BS51),IF(MAX(BT22:BT51)=BT23,BS22&amp;"                       ",BS22&amp;"  TO   "&amp;INDEX(BS22:BS51,MATCH(MAX(BT23:BT52),BT23:BT52,0))))&amp;"     "&amp;IF(MAX(BT22:BT51)=1,"",IF(INDEX(BS22:BS51,MATCH(MAX(BT22:BT51),BT22:BT51,0))=LOOKUP(2,1/(BS22:BS51&gt;0),BS22:BS51),LOOKUP(2,1/(BS22:BS51&gt;0),BS22:BS51),INDEX(BS22:BS51,MATCH(MAX(BT22:BT51),BT22:BT51,0))&amp;"  TO  "&amp;MAX(BS22:BS51))))</f>
        <v/>
      </c>
      <c r="BT54" s="98"/>
      <c r="BU54" s="98" t="str">
        <f t="shared" ref="BU54" si="177">IF(COUNTIF(BU22:BU51,"&gt;0")&gt;0,COUNTIF(BU22:BU51,"&gt;0"),"")</f>
        <v/>
      </c>
      <c r="BV54" s="98" t="str">
        <f t="shared" ref="BV54" si="178">IF(BV22=0,"",IF(MAX(BW22:BW51)=1,BV22&amp;"  TO  "&amp;MAX(BV22:BV51),IF(MAX(BW22:BW51)=BW23,BV22&amp;"                       ",BV22&amp;"  TO   "&amp;INDEX(BV22:BV51,MATCH(MAX(BW23:BW52),BW23:BW52,0))))&amp;"     "&amp;IF(MAX(BW22:BW51)=1,"",IF(INDEX(BV22:BV51,MATCH(MAX(BW22:BW51),BW22:BW51,0))=LOOKUP(2,1/(BV22:BV51&gt;0),BV22:BV51),LOOKUP(2,1/(BV22:BV51&gt;0),BV22:BV51),INDEX(BV22:BV51,MATCH(MAX(BW22:BW51),BW22:BW51,0))&amp;"  TO  "&amp;MAX(BV22:BV51))))</f>
        <v/>
      </c>
      <c r="BW54" s="98"/>
      <c r="BX54" s="98" t="str">
        <f t="shared" ref="BX54" si="179">IF(COUNTIF(BX22:BX51,"&gt;0")&gt;0,COUNTIF(BX22:BX51,"&gt;0"),"")</f>
        <v/>
      </c>
      <c r="BY54" s="98" t="str">
        <f t="shared" ref="BY54" si="180">IF(BY22=0,"",IF(MAX(BZ22:BZ51)=1,BY22&amp;"  TO  "&amp;MAX(BY22:BY51),IF(MAX(BZ22:BZ51)=BZ23,BY22&amp;"                       ",BY22&amp;"  TO   "&amp;INDEX(BY22:BY51,MATCH(MAX(BZ23:BZ52),BZ23:BZ52,0))))&amp;"     "&amp;IF(MAX(BZ22:BZ51)=1,"",IF(INDEX(BY22:BY51,MATCH(MAX(BZ22:BZ51),BZ22:BZ51,0))=LOOKUP(2,1/(BY22:BY51&gt;0),BY22:BY51),LOOKUP(2,1/(BY22:BY51&gt;0),BY22:BY51),INDEX(BY22:BY51,MATCH(MAX(BZ22:BZ51),BZ22:BZ51,0))&amp;"  TO  "&amp;MAX(BY22:BY51))))</f>
        <v/>
      </c>
      <c r="BZ54" s="98"/>
      <c r="CA54" s="98" t="str">
        <f t="shared" ref="CA54" si="181">IF(COUNTIF(CA22:CA51,"&gt;0")&gt;0,COUNTIF(CA22:CA51,"&gt;0"),"")</f>
        <v/>
      </c>
      <c r="CB54" s="98" t="str">
        <f t="shared" ref="CB54" si="182">IF(CB22=0,"",IF(MAX(CC22:CC51)=1,CB22&amp;"  TO  "&amp;MAX(CB22:CB51),IF(MAX(CC22:CC51)=CC23,CB22&amp;"                       ",CB22&amp;"  TO   "&amp;INDEX(CB22:CB51,MATCH(MAX(CC23:CC52),CC23:CC52,0))))&amp;"     "&amp;IF(MAX(CC22:CC51)=1,"",IF(INDEX(CB22:CB51,MATCH(MAX(CC22:CC51),CC22:CC51,0))=LOOKUP(2,1/(CB22:CB51&gt;0),CB22:CB51),LOOKUP(2,1/(CB22:CB51&gt;0),CB22:CB51),INDEX(CB22:CB51,MATCH(MAX(CC22:CC51),CC22:CC51,0))&amp;"  TO  "&amp;MAX(CB22:CB51))))</f>
        <v/>
      </c>
      <c r="CC54" s="98"/>
      <c r="CD54" s="98" t="str">
        <f t="shared" ref="CD54" si="183">IF(COUNTIF(CD22:CD51,"&gt;0")&gt;0,COUNTIF(CD22:CD51,"&gt;0"),"")</f>
        <v/>
      </c>
      <c r="CE54" s="98" t="str">
        <f t="shared" ref="CE54" si="184">IF(CE22=0,"",IF(MAX(CF22:CF51)=1,CE22&amp;"  TO  "&amp;MAX(CE22:CE51),IF(MAX(CF22:CF51)=CF23,CE22&amp;"                       ",CE22&amp;"  TO   "&amp;INDEX(CE22:CE51,MATCH(MAX(CF23:CF52),CF23:CF52,0))))&amp;"     "&amp;IF(MAX(CF22:CF51)=1,"",IF(INDEX(CE22:CE51,MATCH(MAX(CF22:CF51),CF22:CF51,0))=LOOKUP(2,1/(CE22:CE51&gt;0),CE22:CE51),LOOKUP(2,1/(CE22:CE51&gt;0),CE22:CE51),INDEX(CE22:CE51,MATCH(MAX(CF22:CF51),CF22:CF51,0))&amp;"  TO  "&amp;MAX(CE22:CE51))))</f>
        <v/>
      </c>
      <c r="CF54" s="98"/>
      <c r="CG54" s="98" t="str">
        <f t="shared" ref="CG54" si="185">IF(COUNTIF(CG22:CG51,"&gt;0")&gt;0,COUNTIF(CG22:CG51,"&gt;0"),"")</f>
        <v/>
      </c>
      <c r="CH54" s="98" t="str">
        <f t="shared" ref="CH54" si="186">IF(CH22=0,"",IF(MAX(CI22:CI51)=1,CH22&amp;"  TO  "&amp;MAX(CH22:CH51),IF(MAX(CI22:CI51)=CI23,CH22&amp;"                       ",CH22&amp;"  TO   "&amp;INDEX(CH22:CH51,MATCH(MAX(CI23:CI52),CI23:CI52,0))))&amp;"     "&amp;IF(MAX(CI22:CI51)=1,"",IF(INDEX(CH22:CH51,MATCH(MAX(CI22:CI51),CI22:CI51,0))=LOOKUP(2,1/(CH22:CH51&gt;0),CH22:CH51),LOOKUP(2,1/(CH22:CH51&gt;0),CH22:CH51),INDEX(CH22:CH51,MATCH(MAX(CI22:CI51),CI22:CI51,0))&amp;"  TO  "&amp;MAX(CH22:CH51))))</f>
        <v/>
      </c>
      <c r="CI54" s="98"/>
      <c r="CJ54" s="98" t="str">
        <f t="shared" ref="CJ54" si="187">IF(COUNTIF(CJ22:CJ51,"&gt;0")&gt;0,COUNTIF(CJ22:CJ51,"&gt;0"),"")</f>
        <v/>
      </c>
      <c r="CK54" s="98" t="str">
        <f t="shared" ref="CK54" si="188">IF(CK22=0,"",IF(MAX(CL22:CL51)=1,CK22&amp;"  TO  "&amp;MAX(CK22:CK51),IF(MAX(CL22:CL51)=CL23,CK22&amp;"                       ",CK22&amp;"  TO   "&amp;INDEX(CK22:CK51,MATCH(MAX(CL23:CL52),CL23:CL52,0))))&amp;"     "&amp;IF(MAX(CL22:CL51)=1,"",IF(INDEX(CK22:CK51,MATCH(MAX(CL22:CL51),CL22:CL51,0))=LOOKUP(2,1/(CK22:CK51&gt;0),CK22:CK51),LOOKUP(2,1/(CK22:CK51&gt;0),CK22:CK51),INDEX(CK22:CK51,MATCH(MAX(CL22:CL51),CL22:CL51,0))&amp;"  TO  "&amp;MAX(CK22:CK51))))</f>
        <v/>
      </c>
      <c r="CL54" s="98"/>
      <c r="CM54" s="98" t="str">
        <f t="shared" ref="CM54" si="189">IF(COUNTIF(CM22:CM51,"&gt;0")&gt;0,COUNTIF(CM22:CM51,"&gt;0"),"")</f>
        <v/>
      </c>
      <c r="CN54" s="98" t="str">
        <f t="shared" ref="CN54" si="190">IF(CN22=0,"",IF(MAX(CO22:CO51)=1,CN22&amp;"  TO  "&amp;MAX(CN22:CN51),IF(MAX(CO22:CO51)=CO23,CN22&amp;"                       ",CN22&amp;"  TO   "&amp;INDEX(CN22:CN51,MATCH(MAX(CO23:CO52),CO23:CO52,0))))&amp;"     "&amp;IF(MAX(CO22:CO51)=1,"",IF(INDEX(CN22:CN51,MATCH(MAX(CO22:CO51),CO22:CO51,0))=LOOKUP(2,1/(CN22:CN51&gt;0),CN22:CN51),LOOKUP(2,1/(CN22:CN51&gt;0),CN22:CN51),INDEX(CN22:CN51,MATCH(MAX(CO22:CO51),CO22:CO51,0))&amp;"  TO  "&amp;MAX(CN22:CN51))))</f>
        <v/>
      </c>
      <c r="CO54" s="98"/>
      <c r="CP54" s="98" t="str">
        <f t="shared" ref="CP54" si="191">IF(COUNTIF(CP22:CP51,"&gt;0")&gt;0,COUNTIF(CP22:CP51,"&gt;0"),"")</f>
        <v/>
      </c>
      <c r="CQ54" s="98" t="str">
        <f t="shared" ref="CQ54" si="192">IF(CQ22=0,"",IF(MAX(CR22:CR51)=1,CQ22&amp;"  TO  "&amp;MAX(CQ22:CQ51),IF(MAX(CR22:CR51)=CR23,CQ22&amp;"                       ",CQ22&amp;"  TO   "&amp;INDEX(CQ22:CQ51,MATCH(MAX(CR23:CR52),CR23:CR52,0))))&amp;"     "&amp;IF(MAX(CR22:CR51)=1,"",IF(INDEX(CQ22:CQ51,MATCH(MAX(CR22:CR51),CR22:CR51,0))=LOOKUP(2,1/(CQ22:CQ51&gt;0),CQ22:CQ51),LOOKUP(2,1/(CQ22:CQ51&gt;0),CQ22:CQ51),INDEX(CQ22:CQ51,MATCH(MAX(CR22:CR51),CR22:CR51,0))&amp;"  TO  "&amp;MAX(CQ22:CQ51))))</f>
        <v/>
      </c>
      <c r="CR54" s="98"/>
      <c r="CS54" s="98" t="str">
        <f t="shared" ref="CS54" si="193">IF(COUNTIF(CS22:CS51,"&gt;0")&gt;0,COUNTIF(CS22:CS51,"&gt;0"),"")</f>
        <v/>
      </c>
      <c r="CT54" s="98" t="str">
        <f t="shared" ref="CT54" si="194">IF(CT22=0,"",IF(MAX(CU22:CU51)=1,CT22&amp;"  TO  "&amp;MAX(CT22:CT51),IF(MAX(CU22:CU51)=CU23,CT22&amp;"                       ",CT22&amp;"  TO   "&amp;INDEX(CT22:CT51,MATCH(MAX(CU23:CU52),CU23:CU52,0))))&amp;"     "&amp;IF(MAX(CU22:CU51)=1,"",IF(INDEX(CT22:CT51,MATCH(MAX(CU22:CU51),CU22:CU51,0))=LOOKUP(2,1/(CT22:CT51&gt;0),CT22:CT51),LOOKUP(2,1/(CT22:CT51&gt;0),CT22:CT51),INDEX(CT22:CT51,MATCH(MAX(CU22:CU51),CU22:CU51,0))&amp;"  TO  "&amp;MAX(CT22:CT51))))</f>
        <v/>
      </c>
      <c r="CU54" s="98"/>
      <c r="CV54" s="98" t="str">
        <f t="shared" ref="CV54" si="195">IF(COUNTIF(CV22:CV51,"&gt;0")&gt;0,COUNTIF(CV22:CV51,"&gt;0"),"")</f>
        <v/>
      </c>
      <c r="CW54" s="98" t="str">
        <f t="shared" ref="CW54" si="196">IF(CW22=0,"",IF(MAX(CX22:CX51)=1,CW22&amp;"  TO  "&amp;MAX(CW22:CW51),IF(MAX(CX22:CX51)=CX23,CW22&amp;"                       ",CW22&amp;"  TO   "&amp;INDEX(CW22:CW51,MATCH(MAX(CX23:CX52),CX23:CX52,0))))&amp;"     "&amp;IF(MAX(CX22:CX51)=1,"",IF(INDEX(CW22:CW51,MATCH(MAX(CX22:CX51),CX22:CX51,0))=LOOKUP(2,1/(CW22:CW51&gt;0),CW22:CW51),LOOKUP(2,1/(CW22:CW51&gt;0),CW22:CW51),INDEX(CW22:CW51,MATCH(MAX(CX22:CX51),CX22:CX51,0))&amp;"  TO  "&amp;MAX(CW22:CW51))))</f>
        <v/>
      </c>
      <c r="CX54" s="98"/>
      <c r="CY54" s="98" t="str">
        <f t="shared" ref="CY54" si="197">IF(COUNTIF(CY22:CY51,"&gt;0")&gt;0,COUNTIF(CY22:CY51,"&gt;0"),"")</f>
        <v/>
      </c>
      <c r="CZ54" s="98" t="str">
        <f t="shared" ref="CZ54" si="198">IF(CZ22=0,"",IF(MAX(DA22:DA51)=1,CZ22&amp;"  TO  "&amp;MAX(CZ22:CZ51),IF(MAX(DA22:DA51)=DA23,CZ22&amp;"                       ",CZ22&amp;"  TO   "&amp;INDEX(CZ22:CZ51,MATCH(MAX(DA23:DA52),DA23:DA52,0))))&amp;"     "&amp;IF(MAX(DA22:DA51)=1,"",IF(INDEX(CZ22:CZ51,MATCH(MAX(DA22:DA51),DA22:DA51,0))=LOOKUP(2,1/(CZ22:CZ51&gt;0),CZ22:CZ51),LOOKUP(2,1/(CZ22:CZ51&gt;0),CZ22:CZ51),INDEX(CZ22:CZ51,MATCH(MAX(DA22:DA51),DA22:DA51,0))&amp;"  TO  "&amp;MAX(CZ22:CZ51))))</f>
        <v/>
      </c>
      <c r="DA54" s="98"/>
      <c r="DB54" s="98" t="str">
        <f t="shared" ref="DB54" si="199">IF(COUNTIF(DB22:DB51,"&gt;0")&gt;0,COUNTIF(DB22:DB51,"&gt;0"),"")</f>
        <v/>
      </c>
      <c r="DC54" s="98" t="str">
        <f t="shared" ref="DC54" si="200">IF(DC22=0,"",IF(MAX(DD22:DD51)=1,DC22&amp;"  TO  "&amp;MAX(DC22:DC51),IF(MAX(DD22:DD51)=DD23,DC22&amp;"                       ",DC22&amp;"  TO   "&amp;INDEX(DC22:DC51,MATCH(MAX(DD23:DD52),DD23:DD52,0))))&amp;"     "&amp;IF(MAX(DD22:DD51)=1,"",IF(INDEX(DC22:DC51,MATCH(MAX(DD22:DD51),DD22:DD51,0))=LOOKUP(2,1/(DC22:DC51&gt;0),DC22:DC51),LOOKUP(2,1/(DC22:DC51&gt;0),DC22:DC51),INDEX(DC22:DC51,MATCH(MAX(DD22:DD51),DD22:DD51,0))&amp;"  TO  "&amp;MAX(DC22:DC51))))</f>
        <v/>
      </c>
      <c r="DD54" s="98"/>
      <c r="DE54" s="98" t="str">
        <f t="shared" ref="DE54" si="201">IF(COUNTIF(DE22:DE51,"&gt;0")&gt;0,COUNTIF(DE22:DE51,"&gt;0"),"")</f>
        <v/>
      </c>
      <c r="DF54" s="98" t="str">
        <f t="shared" ref="DF54" si="202">IF(DF22=0,"",IF(MAX(DG22:DG51)=1,DF22&amp;"  TO  "&amp;MAX(DF22:DF51),IF(MAX(DG22:DG51)=DG23,DF22&amp;"                       ",DF22&amp;"  TO   "&amp;INDEX(DF22:DF51,MATCH(MAX(DG23:DG52),DG23:DG52,0))))&amp;"     "&amp;IF(MAX(DG22:DG51)=1,"",IF(INDEX(DF22:DF51,MATCH(MAX(DG22:DG51),DG22:DG51,0))=LOOKUP(2,1/(DF22:DF51&gt;0),DF22:DF51),LOOKUP(2,1/(DF22:DF51&gt;0),DF22:DF51),INDEX(DF22:DF51,MATCH(MAX(DG22:DG51),DG22:DG51,0))&amp;"  TO  "&amp;MAX(DF22:DF51))))</f>
        <v/>
      </c>
      <c r="DG54" s="98"/>
      <c r="DH54" s="98" t="str">
        <f t="shared" ref="DH54" si="203">IF(COUNTIF(DH22:DH51,"&gt;0")&gt;0,COUNTIF(DH22:DH51,"&gt;0"),"")</f>
        <v/>
      </c>
      <c r="DI54" s="98" t="str">
        <f t="shared" ref="DI54" si="204">IF(DI22=0,"",IF(MAX(DJ22:DJ51)=1,DI22&amp;"  TO  "&amp;MAX(DI22:DI51),IF(MAX(DJ22:DJ51)=DJ23,DI22&amp;"                       ",DI22&amp;"  TO   "&amp;INDEX(DI22:DI51,MATCH(MAX(DJ23:DJ52),DJ23:DJ52,0))))&amp;"     "&amp;IF(MAX(DJ22:DJ51)=1,"",IF(INDEX(DI22:DI51,MATCH(MAX(DJ22:DJ51),DJ22:DJ51,0))=LOOKUP(2,1/(DI22:DI51&gt;0),DI22:DI51),LOOKUP(2,1/(DI22:DI51&gt;0),DI22:DI51),INDEX(DI22:DI51,MATCH(MAX(DJ22:DJ51),DJ22:DJ51,0))&amp;"  TO  "&amp;MAX(DI22:DI51))))</f>
        <v/>
      </c>
      <c r="DJ54" s="98"/>
      <c r="DK54" s="98" t="str">
        <f t="shared" ref="DK54" si="205">IF(COUNTIF(DK22:DK51,"&gt;0")&gt;0,COUNTIF(DK22:DK51,"&gt;0"),"")</f>
        <v/>
      </c>
      <c r="DL54" s="98" t="str">
        <f t="shared" ref="DL54" si="206">IF(DL22=0,"",IF(MAX(DM22:DM51)=1,DL22&amp;"  TO  "&amp;MAX(DL22:DL51),IF(MAX(DM22:DM51)=DM23,DL22&amp;"                       ",DL22&amp;"  TO   "&amp;INDEX(DL22:DL51,MATCH(MAX(DM23:DM52),DM23:DM52,0))))&amp;"     "&amp;IF(MAX(DM22:DM51)=1,"",IF(INDEX(DL22:DL51,MATCH(MAX(DM22:DM51),DM22:DM51,0))=LOOKUP(2,1/(DL22:DL51&gt;0),DL22:DL51),LOOKUP(2,1/(DL22:DL51&gt;0),DL22:DL51),INDEX(DL22:DL51,MATCH(MAX(DM22:DM51),DM22:DM51,0))&amp;"  TO  "&amp;MAX(DL22:DL51))))</f>
        <v/>
      </c>
      <c r="DM54" s="98"/>
      <c r="DN54" s="98" t="str">
        <f t="shared" ref="DN54" si="207">IF(COUNTIF(DN22:DN51,"&gt;0")&gt;0,COUNTIF(DN22:DN51,"&gt;0"),"")</f>
        <v/>
      </c>
      <c r="DO54" s="98" t="str">
        <f t="shared" ref="DO54" si="208">IF(DO22=0,"",IF(MAX(DP22:DP51)=1,DO22&amp;"  TO  "&amp;MAX(DO22:DO51),IF(MAX(DP22:DP51)=DP23,DO22&amp;"                       ",DO22&amp;"  TO   "&amp;INDEX(DO22:DO51,MATCH(MAX(DP23:DP52),DP23:DP52,0))))&amp;"     "&amp;IF(MAX(DP22:DP51)=1,"",IF(INDEX(DO22:DO51,MATCH(MAX(DP22:DP51),DP22:DP51,0))=LOOKUP(2,1/(DO22:DO51&gt;0),DO22:DO51),LOOKUP(2,1/(DO22:DO51&gt;0),DO22:DO51),INDEX(DO22:DO51,MATCH(MAX(DP22:DP51),DP22:DP51,0))&amp;"  TO  "&amp;MAX(DO22:DO51))))</f>
        <v/>
      </c>
      <c r="DP54" s="98"/>
      <c r="DQ54" s="98" t="str">
        <f t="shared" ref="DQ54" si="209">IF(COUNTIF(DQ22:DQ51,"&gt;0")&gt;0,COUNTIF(DQ22:DQ51,"&gt;0"),"")</f>
        <v/>
      </c>
      <c r="DR54" s="98" t="str">
        <f t="shared" ref="DR54" si="210">IF(DR22=0,"",IF(MAX(DS22:DS51)=1,DR22&amp;"  TO  "&amp;MAX(DR22:DR51),IF(MAX(DS22:DS51)=DS23,DR22&amp;"                       ",DR22&amp;"  TO   "&amp;INDEX(DR22:DR51,MATCH(MAX(DS23:DS52),DS23:DS52,0))))&amp;"     "&amp;IF(MAX(DS22:DS51)=1,"",IF(INDEX(DR22:DR51,MATCH(MAX(DS22:DS51),DS22:DS51,0))=LOOKUP(2,1/(DR22:DR51&gt;0),DR22:DR51),LOOKUP(2,1/(DR22:DR51&gt;0),DR22:DR51),INDEX(DR22:DR51,MATCH(MAX(DS22:DS51),DS22:DS51,0))&amp;"  TO  "&amp;MAX(DR22:DR51))))</f>
        <v/>
      </c>
      <c r="DS54" s="98"/>
      <c r="DT54" s="98" t="str">
        <f t="shared" ref="DT54" si="211">IF(COUNTIF(DT22:DT51,"&gt;0")&gt;0,COUNTIF(DT22:DT51,"&gt;0"),"")</f>
        <v/>
      </c>
      <c r="DU54" s="98" t="str">
        <f t="shared" ref="DU54" si="212">IF(DU22=0,"",IF(MAX(DV22:DV51)=1,DU22&amp;"  TO  "&amp;MAX(DU22:DU51),IF(MAX(DV22:DV51)=DV23,DU22&amp;"                       ",DU22&amp;"  TO   "&amp;INDEX(DU22:DU51,MATCH(MAX(DV23:DV52),DV23:DV52,0))))&amp;"     "&amp;IF(MAX(DV22:DV51)=1,"",IF(INDEX(DU22:DU51,MATCH(MAX(DV22:DV51),DV22:DV51,0))=LOOKUP(2,1/(DU22:DU51&gt;0),DU22:DU51),LOOKUP(2,1/(DU22:DU51&gt;0),DU22:DU51),INDEX(DU22:DU51,MATCH(MAX(DV22:DV51),DV22:DV51,0))&amp;"  TO  "&amp;MAX(DU22:DU51))))</f>
        <v/>
      </c>
      <c r="DV54" s="98"/>
      <c r="DW54" s="98" t="str">
        <f t="shared" ref="DW54" si="213">IF(COUNTIF(DW22:DW51,"&gt;0")&gt;0,COUNTIF(DW22:DW51,"&gt;0"),"")</f>
        <v/>
      </c>
      <c r="DX54" s="98" t="str">
        <f t="shared" ref="DX54" si="214">IF(DX22=0,"",IF(MAX(DY22:DY51)=1,DX22&amp;"  TO  "&amp;MAX(DX22:DX51),IF(MAX(DY22:DY51)=DY23,DX22&amp;"                       ",DX22&amp;"  TO   "&amp;INDEX(DX22:DX51,MATCH(MAX(DY23:DY52),DY23:DY52,0))))&amp;"     "&amp;IF(MAX(DY22:DY51)=1,"",IF(INDEX(DX22:DX51,MATCH(MAX(DY22:DY51),DY22:DY51,0))=LOOKUP(2,1/(DX22:DX51&gt;0),DX22:DX51),LOOKUP(2,1/(DX22:DX51&gt;0),DX22:DX51),INDEX(DX22:DX51,MATCH(MAX(DY22:DY51),DY22:DY51,0))&amp;"  TO  "&amp;MAX(DX22:DX51))))</f>
        <v/>
      </c>
      <c r="DY54" s="98"/>
      <c r="DZ54" s="98" t="str">
        <f t="shared" ref="DZ54" si="215">IF(COUNTIF(DZ22:DZ51,"&gt;0")&gt;0,COUNTIF(DZ22:DZ51,"&gt;0"),"")</f>
        <v/>
      </c>
      <c r="EA54" s="98" t="str">
        <f t="shared" ref="EA54" si="216">IF(EA22=0,"",IF(MAX(EB22:EB51)=1,EA22&amp;"  TO  "&amp;MAX(EA22:EA51),IF(MAX(EB22:EB51)=EB23,EA22&amp;"                       ",EA22&amp;"  TO   "&amp;INDEX(EA22:EA51,MATCH(MAX(EB23:EB52),EB23:EB52,0))))&amp;"     "&amp;IF(MAX(EB22:EB51)=1,"",IF(INDEX(EA22:EA51,MATCH(MAX(EB22:EB51),EB22:EB51,0))=LOOKUP(2,1/(EA22:EA51&gt;0),EA22:EA51),LOOKUP(2,1/(EA22:EA51&gt;0),EA22:EA51),INDEX(EA22:EA51,MATCH(MAX(EB22:EB51),EB22:EB51,0))&amp;"  TO  "&amp;MAX(EA22:EA51))))</f>
        <v/>
      </c>
      <c r="EB54" s="98"/>
      <c r="EC54" s="98" t="str">
        <f t="shared" ref="EC54" si="217">IF(COUNTIF(EC22:EC51,"&gt;0")&gt;0,COUNTIF(EC22:EC51,"&gt;0"),"")</f>
        <v/>
      </c>
      <c r="ED54" s="98" t="str">
        <f t="shared" ref="ED54" si="218">IF(ED22=0,"",IF(MAX(EE22:EE51)=1,ED22&amp;"  TO  "&amp;MAX(ED22:ED51),IF(MAX(EE22:EE51)=EE23,ED22&amp;"                       ",ED22&amp;"  TO   "&amp;INDEX(ED22:ED51,MATCH(MAX(EE23:EE52),EE23:EE52,0))))&amp;"     "&amp;IF(MAX(EE22:EE51)=1,"",IF(INDEX(ED22:ED51,MATCH(MAX(EE22:EE51),EE22:EE51,0))=LOOKUP(2,1/(ED22:ED51&gt;0),ED22:ED51),LOOKUP(2,1/(ED22:ED51&gt;0),ED22:ED51),INDEX(ED22:ED51,MATCH(MAX(EE22:EE51),EE22:EE51,0))&amp;"  TO  "&amp;MAX(ED22:ED51))))</f>
        <v/>
      </c>
      <c r="EE54" s="98"/>
      <c r="EF54" s="98" t="str">
        <f t="shared" ref="EF54" si="219">IF(COUNTIF(EF22:EF51,"&gt;0")&gt;0,COUNTIF(EF22:EF51,"&gt;0"),"")</f>
        <v/>
      </c>
      <c r="EG54" s="98" t="str">
        <f t="shared" ref="EG54" si="220">IF(EG22=0,"",IF(MAX(EH22:EH51)=1,EG22&amp;"  TO  "&amp;MAX(EG22:EG51),IF(MAX(EH22:EH51)=EH23,EG22&amp;"                       ",EG22&amp;"  TO   "&amp;INDEX(EG22:EG51,MATCH(MAX(EH23:EH52),EH23:EH52,0))))&amp;"     "&amp;IF(MAX(EH22:EH51)=1,"",IF(INDEX(EG22:EG51,MATCH(MAX(EH22:EH51),EH22:EH51,0))=LOOKUP(2,1/(EG22:EG51&gt;0),EG22:EG51),LOOKUP(2,1/(EG22:EG51&gt;0),EG22:EG51),INDEX(EG22:EG51,MATCH(MAX(EH22:EH51),EH22:EH51,0))&amp;"  TO  "&amp;MAX(EG22:EG51))))</f>
        <v/>
      </c>
      <c r="EH54" s="98"/>
      <c r="EI54" s="98" t="str">
        <f t="shared" ref="EI54" si="221">IF(COUNTIF(EI22:EI51,"&gt;0")&gt;0,COUNTIF(EI22:EI51,"&gt;0"),"")</f>
        <v/>
      </c>
      <c r="EJ54" s="98" t="str">
        <f t="shared" ref="EJ54" si="222">IF(EJ22=0,"",IF(MAX(EK22:EK51)=1,EJ22&amp;"  TO  "&amp;MAX(EJ22:EJ51),IF(MAX(EK22:EK51)=EK23,EJ22&amp;"                       ",EJ22&amp;"  TO   "&amp;INDEX(EJ22:EJ51,MATCH(MAX(EK23:EK52),EK23:EK52,0))))&amp;"     "&amp;IF(MAX(EK22:EK51)=1,"",IF(INDEX(EJ22:EJ51,MATCH(MAX(EK22:EK51),EK22:EK51,0))=LOOKUP(2,1/(EJ22:EJ51&gt;0),EJ22:EJ51),LOOKUP(2,1/(EJ22:EJ51&gt;0),EJ22:EJ51),INDEX(EJ22:EJ51,MATCH(MAX(EK22:EK51),EK22:EK51,0))&amp;"  TO  "&amp;MAX(EJ22:EJ51))))</f>
        <v/>
      </c>
      <c r="EK54" s="98"/>
      <c r="EL54" s="98" t="str">
        <f t="shared" ref="EL54" si="223">IF(COUNTIF(EL22:EL51,"&gt;0")&gt;0,COUNTIF(EL22:EL51,"&gt;0"),"")</f>
        <v/>
      </c>
      <c r="EM54" s="98" t="str">
        <f t="shared" ref="EM54" si="224">IF(EM22=0,"",IF(MAX(EN22:EN51)=1,EM22&amp;"  TO  "&amp;MAX(EM22:EM51),IF(MAX(EN22:EN51)=EN23,EM22&amp;"                       ",EM22&amp;"  TO   "&amp;INDEX(EM22:EM51,MATCH(MAX(EN23:EN52),EN23:EN52,0))))&amp;"     "&amp;IF(MAX(EN22:EN51)=1,"",IF(INDEX(EM22:EM51,MATCH(MAX(EN22:EN51),EN22:EN51,0))=LOOKUP(2,1/(EM22:EM51&gt;0),EM22:EM51),LOOKUP(2,1/(EM22:EM51&gt;0),EM22:EM51),INDEX(EM22:EM51,MATCH(MAX(EN22:EN51),EN22:EN51,0))&amp;"  TO  "&amp;MAX(EM22:EM51))))</f>
        <v/>
      </c>
      <c r="EN54" s="98"/>
      <c r="EO54" s="98" t="str">
        <f t="shared" ref="EO54" si="225">IF(COUNTIF(EO22:EO51,"&gt;0")&gt;0,COUNTIF(EO22:EO51,"&gt;0"),"")</f>
        <v/>
      </c>
      <c r="EP54" s="98" t="str">
        <f t="shared" ref="EP54" si="226">IF(EP22=0,"",IF(MAX(EQ22:EQ51)=1,EP22&amp;"  TO  "&amp;MAX(EP22:EP51),IF(MAX(EQ22:EQ51)=EQ23,EP22&amp;"                       ",EP22&amp;"  TO   "&amp;INDEX(EP22:EP51,MATCH(MAX(EQ23:EQ52),EQ23:EQ52,0))))&amp;"     "&amp;IF(MAX(EQ22:EQ51)=1,"",IF(INDEX(EP22:EP51,MATCH(MAX(EQ22:EQ51),EQ22:EQ51,0))=LOOKUP(2,1/(EP22:EP51&gt;0),EP22:EP51),LOOKUP(2,1/(EP22:EP51&gt;0),EP22:EP51),INDEX(EP22:EP51,MATCH(MAX(EQ22:EQ51),EQ22:EQ51,0))&amp;"  TO  "&amp;MAX(EP22:EP51))))</f>
        <v/>
      </c>
      <c r="EQ54" s="98"/>
      <c r="ER54" s="98" t="str">
        <f>IF(COUNTIF(ER22:ER51,"&gt;0")&gt;0,COUNTIF(ER22:ER51,"&gt;0"),"")</f>
        <v/>
      </c>
      <c r="ES54" s="98" t="str">
        <f>IF(ES22=0,"",IF(MAX(ET22:ET52)=1,ES22&amp;"   TO  "&amp;MAX(ES22:ES51),IF(MAX(ET22:ET51)=1,"",ES22&amp;"  TO  "&amp;INDEX(ES22:ES51,MATCH(MAX(ET23:ET52),ET23:ET52,0)))&amp;"    "&amp;IF(MAX(ET23:ET51)=1,"",INDEX(ES22:ES51,MATCH(MAX(ET22:ET51),ET22:ET51,0))&amp;"  TO  "&amp;MAX(ES22:ES51))))</f>
        <v/>
      </c>
      <c r="ET54" s="98"/>
      <c r="EU54" s="98" t="str">
        <f>IF(COUNTIF(EU22:EU51,"&gt;0")&gt;0,COUNTIF(EU22:EU51,"&gt;0"),"")</f>
        <v/>
      </c>
      <c r="EV54" s="98" t="str">
        <f>IF(EV22=0,"",IF(MAX(EW22:EW52)=1,EV22&amp;"   TO  "&amp;MAX(EV22:EV51),IF(MAX(EW22:EW51)=1,"",EV22&amp;"  TO  "&amp;INDEX(EV22:EV51,MATCH(MAX(EW23:EW52),EW23:EW52,0)))&amp;"    "&amp;IF(MAX(EW23:EW51)=1,"",INDEX(EV22:EV51,MATCH(MAX(EW22:EW51),EW22:EW51,0))&amp;"  TO  "&amp;MAX(EV22:EV51))))</f>
        <v/>
      </c>
      <c r="EW54" s="98" t="str">
        <f>IF(COUNTIF(EW22:EW51,"&gt;0")&gt;0,COUNTIF(EW22:EW51,"&gt;0"),"")</f>
        <v/>
      </c>
      <c r="EX54" s="98" t="str">
        <f>IF(EX22=0,"",IF(MAX(EY22:EY52)=1,EX22&amp;"   TO  "&amp;MAX(EX22:EX51),IF(MAX(EY22:EY51)=1,"",EX22&amp;"  TO  "&amp;INDEX(EX22:EX51,MATCH(MAX(EY23:EY52),EY23:EY52,0)))&amp;"    "&amp;IF(MAX(EY23:EY51)=1,"",INDEX(EX22:EX51,MATCH(MAX(EY22:EY51),EY22:EY51,0))&amp;"  TO  "&amp;MAX(EX22:EX51))))</f>
        <v/>
      </c>
      <c r="EY54" s="98"/>
      <c r="EZ54" s="98" t="str">
        <f>IF(COUNTIF(EZ22:EZ51,"&gt;0")&gt;0,COUNTIF(EZ22:EZ51,"&gt;0"),"")</f>
        <v/>
      </c>
      <c r="FA54" s="98" t="str">
        <f>IF(FA22=0,"",IF(MAX(FB22:FB52)=1,FA22&amp;"   TO  "&amp;MAX(FA22:FA51),IF(MAX(FB22:FB51)=1,"",FA22&amp;"  TO  "&amp;INDEX(FA22:FA51,MATCH(MAX(FB23:FB52),FB23:FB52,0)))&amp;"    "&amp;IF(MAX(FB23:FB51)=1,"",INDEX(FA22:FA51,MATCH(MAX(FB22:FB51),FB22:FB51,0))&amp;"  TO  "&amp;MAX(FA22:FA51))))</f>
        <v/>
      </c>
      <c r="FB54" s="98" t="str">
        <f>IF(COUNTIF(FB22:FB51,"&gt;0")&gt;0,COUNTIF(FB22:FB51,"&gt;0"),"")</f>
        <v/>
      </c>
      <c r="FC54" s="98" t="str">
        <f>IF(FC22=0,"",IF(MAX(FD22:FD52)=1,FC22&amp;"   TO  "&amp;MAX(FC22:FC51),IF(MAX(FD22:FD51)=1,"",FC22&amp;"  TO  "&amp;INDEX(FC22:FC51,MATCH(MAX(FD23:FD52),FD23:FD52,0)))&amp;"    "&amp;IF(MAX(FD23:FD51)=1,"",INDEX(FC22:FC51,MATCH(MAX(FD22:FD51),FD22:FD51,0))&amp;"  TO  "&amp;MAX(FC22:FC51))))</f>
        <v/>
      </c>
      <c r="FD54" s="98"/>
      <c r="FE54" s="98" t="str">
        <f>IF(COUNTIF(FE22:FE51,"&gt;0")&gt;0,COUNTIF(FE22:FE51,"&gt;0"),"")</f>
        <v/>
      </c>
      <c r="FF54" s="98" t="str">
        <f>IF(FF22=0,"",IF(MAX(FG22:FG52)=1,FF22&amp;"   TO  "&amp;MAX(FF22:FF51),IF(MAX(FG22:FG51)=1,"",FF22&amp;"  TO  "&amp;INDEX(FF22:FF51,MATCH(MAX(FG23:FG52),FG23:FG52,0)))&amp;"    "&amp;IF(MAX(FG23:FG51)=1,"",INDEX(FF22:FF51,MATCH(MAX(FG22:FG51),FG22:FG51,0))&amp;"  TO  "&amp;MAX(FF22:FF51))))</f>
        <v/>
      </c>
      <c r="FG54" s="98" t="str">
        <f>IF(COUNTIF(FG22:FG51,"&gt;0")&gt;0,COUNTIF(FG22:FG51,"&gt;0"),"")</f>
        <v/>
      </c>
      <c r="FH54" s="98" t="str">
        <f>IF(FH22=0,"",IF(MAX(FI22:FI52)=1,FH22&amp;"   TO  "&amp;MAX(FH22:FH51),IF(MAX(FI22:FI51)=1,"",FH22&amp;"  TO  "&amp;INDEX(FH22:FH51,MATCH(MAX(FI23:FI52),FI23:FI52,0)))&amp;"    "&amp;IF(MAX(FI23:FI51)=1,"",INDEX(FH22:FH51,MATCH(MAX(FI22:FI51),FI22:FI51,0))&amp;"  TO  "&amp;MAX(FH22:FH51))))</f>
        <v/>
      </c>
      <c r="FI54" s="98"/>
      <c r="FJ54" s="98" t="str">
        <f>IF(COUNTIF(FJ22:FJ51,"&gt;0")&gt;0,COUNTIF(FJ22:FJ51,"&gt;0"),"")</f>
        <v/>
      </c>
      <c r="FK54" s="98" t="str">
        <f>IF(FK22=0,"",IF(MAX(FL22:FL52)=1,FK22&amp;"   TO  "&amp;MAX(FK22:FK51),IF(MAX(FL22:FL51)=1,"",FK22&amp;"  TO  "&amp;INDEX(FK22:FK51,MATCH(MAX(FL23:FL52),FL23:FL52,0)))&amp;"    "&amp;IF(MAX(FL23:FL51)=1,"",INDEX(FK22:FK51,MATCH(MAX(FL22:FL51),FL22:FL51,0))&amp;"  TO  "&amp;MAX(FK22:FK51))))</f>
        <v/>
      </c>
      <c r="FL54" s="98" t="str">
        <f>IF(COUNTIF(FL22:FL51,"&gt;0")&gt;0,COUNTIF(FL22:FL51,"&gt;0"),"")</f>
        <v/>
      </c>
      <c r="FM54" s="98" t="str">
        <f>IF(FM22=0,"",IF(MAX(FN22:FN52)=1,FM22&amp;"   TO  "&amp;MAX(FM22:FM51),IF(MAX(FN22:FN51)=1,"",FM22&amp;"  TO  "&amp;INDEX(FM22:FM51,MATCH(MAX(FN23:FN52),FN23:FN52,0)))&amp;"    "&amp;IF(MAX(FN23:FN51)=1,"",INDEX(FM22:FM51,MATCH(MAX(FN22:FN51),FN22:FN51,0))&amp;"  TO  "&amp;MAX(FM22:FM51))))</f>
        <v/>
      </c>
      <c r="FN54" s="98"/>
      <c r="FO54" s="98" t="str">
        <f>IF(COUNTIF(FO22:FO51,"&gt;0")&gt;0,COUNTIF(FO22:FO51,"&gt;0"),"")</f>
        <v/>
      </c>
      <c r="FP54" s="98" t="str">
        <f>IF(FP22=0,"",IF(MAX(FQ22:FQ52)=1,FP22&amp;"   TO  "&amp;MAX(FP22:FP51),IF(MAX(FQ22:FQ51)=1,"",FP22&amp;"  TO  "&amp;INDEX(FP22:FP51,MATCH(MAX(FQ23:FQ52),FQ23:FQ52,0)))&amp;"    "&amp;IF(MAX(FQ23:FQ51)=1,"",INDEX(FP22:FP51,MATCH(MAX(FQ22:FQ51),FQ22:FQ51,0))&amp;"  TO  "&amp;MAX(FP22:FP51))))</f>
        <v/>
      </c>
      <c r="FQ54" s="98" t="str">
        <f>IF(COUNTIF(FQ22:FQ51,"&gt;0")&gt;0,COUNTIF(FQ22:FQ51,"&gt;0"),"")</f>
        <v/>
      </c>
      <c r="FR54" s="98" t="str">
        <f>IF(FR22=0,"",IF(MAX(FS22:FS52)=1,FR22&amp;"   TO  "&amp;MAX(FR22:FR51),IF(MAX(FS22:FS51)=1,"",FR22&amp;"  TO  "&amp;INDEX(FR22:FR51,MATCH(MAX(FS23:FS52),FS23:FS52,0)))&amp;"    "&amp;IF(MAX(FS23:FS51)=1,"",INDEX(FR22:FR51,MATCH(MAX(FS22:FS51),FS22:FS51,0))&amp;"  TO  "&amp;MAX(FR22:FR51))))</f>
        <v/>
      </c>
      <c r="FS54" s="98"/>
      <c r="FT54" s="98" t="str">
        <f>IF(COUNTIF(FT22:FT51,"&gt;0")&gt;0,COUNTIF(FT22:FT51,"&gt;0"),"")</f>
        <v/>
      </c>
      <c r="FU54" s="98" t="str">
        <f>IF(FU22=0,"",IF(MAX(FV22:FV52)=1,FU22&amp;"   TO  "&amp;MAX(FU22:FU51),IF(MAX(FV22:FV51)=1,"",FU22&amp;"  TO  "&amp;INDEX(FU22:FU51,MATCH(MAX(FV23:FV52),FV23:FV52,0)))&amp;"    "&amp;IF(MAX(FV23:FV51)=1,"",INDEX(FU22:FU51,MATCH(MAX(FV22:FV51),FV22:FV51,0))&amp;"  TO  "&amp;MAX(FU22:FU51))))</f>
        <v/>
      </c>
      <c r="FV54" s="98" t="str">
        <f>IF(COUNTIF(FV22:FV51,"&gt;0")&gt;0,COUNTIF(FV22:FV51,"&gt;0"),"")</f>
        <v/>
      </c>
      <c r="FW54" s="98" t="str">
        <f>IF(FW22=0,"",IF(MAX(FX22:FX52)=1,FW22&amp;"   TO  "&amp;MAX(FW22:FW51),IF(MAX(FX22:FX51)=1,"",FW22&amp;"  TO  "&amp;INDEX(FW22:FW51,MATCH(MAX(FX23:FX52),FX23:FX52,0)))&amp;"    "&amp;IF(MAX(FX23:FX51)=1,"",INDEX(FW22:FW51,MATCH(MAX(FX22:FX51),FX22:FX51,0))&amp;"  TO  "&amp;MAX(FW22:FW51))))</f>
        <v/>
      </c>
      <c r="FX54" s="98"/>
      <c r="FY54" s="98" t="str">
        <f>IF(COUNTIF(FY22:FY51,"&gt;0")&gt;0,COUNTIF(FY22:FY51,"&gt;0"),"")</f>
        <v/>
      </c>
      <c r="FZ54" s="98" t="str">
        <f>IF(FZ22=0,"",IF(MAX(GA22:GA52)=1,FZ22&amp;"   TO  "&amp;MAX(FZ22:FZ51),IF(MAX(GA22:GA51)=1,"",FZ22&amp;"  TO  "&amp;INDEX(FZ22:FZ51,MATCH(MAX(GA23:GA52),GA23:GA52,0)))&amp;"    "&amp;IF(MAX(GA23:GA51)=1,"",INDEX(FZ22:FZ51,MATCH(MAX(GA22:GA51),GA22:GA51,0))&amp;"  TO  "&amp;MAX(FZ22:FZ51))))</f>
        <v/>
      </c>
    </row>
    <row r="55" spans="1:182">
      <c r="A55" s="97">
        <v>34</v>
      </c>
      <c r="B55" s="97">
        <f>IF(B54=0,0,IF(IF(DATA!$D$19&gt;B54,B54+1,0)&lt;DATA!$C$19,0,B54+1))</f>
        <v>0</v>
      </c>
      <c r="C55" s="97">
        <f t="shared" si="0"/>
        <v>0</v>
      </c>
      <c r="D55" s="97">
        <f t="shared" si="46"/>
        <v>34</v>
      </c>
      <c r="E55" s="97">
        <f t="shared" si="47"/>
        <v>10034</v>
      </c>
      <c r="H55" s="97">
        <v>34</v>
      </c>
      <c r="I55" s="97">
        <f t="shared" si="48"/>
        <v>0</v>
      </c>
      <c r="J55" s="97">
        <f>IF(I55=0,0,MIN(IF(I55&lt;$C$776,J54+DATA!B121,0),$C$776))</f>
        <v>0</v>
      </c>
      <c r="M55" s="98"/>
      <c r="N55" s="98"/>
      <c r="O55" s="98"/>
    </row>
    <row r="56" spans="1:182">
      <c r="A56" s="97">
        <v>35</v>
      </c>
      <c r="B56" s="97">
        <f>IF(B55=0,0,IF(IF(DATA!$D$19&gt;B55,B55+1,0)&lt;DATA!$C$19,0,B55+1))</f>
        <v>0</v>
      </c>
      <c r="C56" s="97">
        <f t="shared" si="0"/>
        <v>0</v>
      </c>
      <c r="D56" s="97">
        <f t="shared" si="46"/>
        <v>35</v>
      </c>
      <c r="E56" s="97">
        <f t="shared" si="47"/>
        <v>10035</v>
      </c>
      <c r="H56" s="97">
        <v>35</v>
      </c>
      <c r="I56" s="97">
        <f t="shared" si="48"/>
        <v>0</v>
      </c>
      <c r="J56" s="97">
        <f>IF(I56=0,0,MIN(IF(I56&lt;$C$776,J55+DATA!B122,0),$C$776))</f>
        <v>0</v>
      </c>
    </row>
    <row r="57" spans="1:182">
      <c r="A57" s="97">
        <v>36</v>
      </c>
      <c r="B57" s="97">
        <f>IF(B56=0,0,IF(IF(DATA!$D$19&gt;B56,B56+1,0)&lt;DATA!$C$19,0,B56+1))</f>
        <v>0</v>
      </c>
      <c r="C57" s="97">
        <f t="shared" si="0"/>
        <v>0</v>
      </c>
      <c r="D57" s="97">
        <f t="shared" si="46"/>
        <v>36</v>
      </c>
      <c r="E57" s="97">
        <f t="shared" si="47"/>
        <v>10036</v>
      </c>
      <c r="H57" s="97">
        <v>36</v>
      </c>
      <c r="I57" s="97">
        <f t="shared" si="48"/>
        <v>0</v>
      </c>
      <c r="J57" s="97">
        <f>IF(I57=0,0,MIN(IF(I57&lt;$C$776,J56+DATA!B123,0),$C$776))</f>
        <v>0</v>
      </c>
    </row>
    <row r="58" spans="1:182">
      <c r="A58" s="97">
        <v>37</v>
      </c>
      <c r="B58" s="97">
        <f>IF(B57=0,0,IF(IF(DATA!$D$19&gt;B57,B57+1,0)&lt;DATA!$C$19,0,B57+1))</f>
        <v>0</v>
      </c>
      <c r="C58" s="97">
        <f t="shared" si="0"/>
        <v>0</v>
      </c>
      <c r="D58" s="97">
        <f t="shared" si="46"/>
        <v>37</v>
      </c>
      <c r="E58" s="97">
        <f t="shared" si="47"/>
        <v>10037</v>
      </c>
      <c r="H58" s="97">
        <v>37</v>
      </c>
      <c r="I58" s="97">
        <f t="shared" si="48"/>
        <v>0</v>
      </c>
      <c r="J58" s="97">
        <f>IF(I58=0,0,MIN(IF(I58&lt;$C$776,J57+DATA!B124,0),$C$776))</f>
        <v>0</v>
      </c>
    </row>
    <row r="59" spans="1:182">
      <c r="A59" s="97">
        <v>38</v>
      </c>
      <c r="B59" s="97">
        <f>IF(B58=0,0,IF(IF(DATA!$D$19&gt;B58,B58+1,0)&lt;DATA!$C$19,0,B58+1))</f>
        <v>0</v>
      </c>
      <c r="C59" s="97">
        <f t="shared" si="0"/>
        <v>0</v>
      </c>
      <c r="D59" s="97">
        <f t="shared" si="46"/>
        <v>38</v>
      </c>
      <c r="E59" s="97">
        <f t="shared" si="47"/>
        <v>10038</v>
      </c>
      <c r="H59" s="97">
        <v>38</v>
      </c>
      <c r="I59" s="97">
        <f t="shared" si="48"/>
        <v>0</v>
      </c>
      <c r="J59" s="97">
        <f>IF(I59=0,0,MIN(IF(I59&lt;$C$776,J58+DATA!B125,0),$C$776))</f>
        <v>0</v>
      </c>
    </row>
    <row r="60" spans="1:182">
      <c r="A60" s="97">
        <v>39</v>
      </c>
      <c r="B60" s="97">
        <f>IF(B59=0,0,IF(IF(DATA!$D$19&gt;B59,B59+1,0)&lt;DATA!$C$19,0,B59+1))</f>
        <v>0</v>
      </c>
      <c r="C60" s="97">
        <f t="shared" si="0"/>
        <v>0</v>
      </c>
      <c r="D60" s="97">
        <f t="shared" si="46"/>
        <v>39</v>
      </c>
      <c r="E60" s="97">
        <f t="shared" si="47"/>
        <v>10039</v>
      </c>
      <c r="H60" s="97">
        <v>39</v>
      </c>
      <c r="I60" s="97">
        <f t="shared" si="48"/>
        <v>0</v>
      </c>
      <c r="J60" s="97">
        <f>IF(I60=0,0,MIN(IF(I60&lt;$C$776,J59+DATA!B126,0),$C$776))</f>
        <v>0</v>
      </c>
    </row>
    <row r="61" spans="1:182">
      <c r="A61" s="97">
        <v>40</v>
      </c>
      <c r="B61" s="97">
        <f>IF(B60=0,0,IF(IF(DATA!$D$19&gt;B60,B60+1,0)&lt;DATA!$C$19,0,B60+1))</f>
        <v>0</v>
      </c>
      <c r="C61" s="97">
        <f t="shared" si="0"/>
        <v>0</v>
      </c>
      <c r="D61" s="97">
        <f t="shared" si="46"/>
        <v>40</v>
      </c>
      <c r="E61" s="97">
        <f t="shared" si="47"/>
        <v>10040</v>
      </c>
      <c r="H61" s="97">
        <v>40</v>
      </c>
      <c r="I61" s="97">
        <f t="shared" si="48"/>
        <v>0</v>
      </c>
      <c r="J61" s="97">
        <f>IF(I61=0,0,MIN(IF(I61&lt;$C$776,J60+DATA!B127,0),$C$776))</f>
        <v>0</v>
      </c>
    </row>
    <row r="62" spans="1:182">
      <c r="A62" s="97">
        <v>41</v>
      </c>
      <c r="B62" s="97">
        <f>IF(B61=0,0,IF(IF(DATA!$D$19&gt;B61,B61+1,0)&lt;DATA!$C$19,0,B61+1))</f>
        <v>0</v>
      </c>
      <c r="C62" s="97">
        <f t="shared" si="0"/>
        <v>0</v>
      </c>
      <c r="D62" s="97">
        <f t="shared" si="46"/>
        <v>41</v>
      </c>
      <c r="E62" s="97">
        <f t="shared" si="47"/>
        <v>10041</v>
      </c>
      <c r="H62" s="97">
        <v>41</v>
      </c>
      <c r="I62" s="97">
        <f t="shared" si="48"/>
        <v>0</v>
      </c>
      <c r="J62" s="97">
        <f>IF(I62=0,0,MIN(IF(I62&lt;$C$776,J61+DATA!B128,0),$C$776))</f>
        <v>0</v>
      </c>
    </row>
    <row r="63" spans="1:182">
      <c r="A63" s="97">
        <v>42</v>
      </c>
      <c r="B63" s="97">
        <f>IF(B62=0,0,IF(IF(DATA!$D$19&gt;B62,B62+1,0)&lt;DATA!$C$19,0,B62+1))</f>
        <v>0</v>
      </c>
      <c r="C63" s="97">
        <f t="shared" si="0"/>
        <v>0</v>
      </c>
      <c r="D63" s="97">
        <f t="shared" si="46"/>
        <v>42</v>
      </c>
      <c r="E63" s="97">
        <f t="shared" si="47"/>
        <v>10042</v>
      </c>
      <c r="H63" s="97">
        <v>42</v>
      </c>
      <c r="I63" s="97">
        <f t="shared" si="48"/>
        <v>0</v>
      </c>
      <c r="J63" s="97">
        <f>IF(I63=0,0,MIN(IF(I63&lt;$C$776,J62+DATA!B129,0),$C$776))</f>
        <v>0</v>
      </c>
    </row>
    <row r="64" spans="1:182">
      <c r="A64" s="97">
        <v>43</v>
      </c>
      <c r="B64" s="97">
        <f>IF(B63=0,0,IF(IF(DATA!$D$19&gt;B63,B63+1,0)&lt;DATA!$C$19,0,B63+1))</f>
        <v>0</v>
      </c>
      <c r="C64" s="97">
        <f t="shared" si="0"/>
        <v>0</v>
      </c>
      <c r="D64" s="97">
        <f t="shared" si="46"/>
        <v>43</v>
      </c>
      <c r="E64" s="97">
        <f t="shared" si="47"/>
        <v>10043</v>
      </c>
      <c r="H64" s="97">
        <v>43</v>
      </c>
      <c r="I64" s="97">
        <f t="shared" si="48"/>
        <v>0</v>
      </c>
      <c r="J64" s="97">
        <f>IF(I64=0,0,MIN(IF(I64&lt;$C$776,J63+DATA!B130,0),$C$776))</f>
        <v>0</v>
      </c>
    </row>
    <row r="65" spans="1:10">
      <c r="A65" s="97">
        <v>44</v>
      </c>
      <c r="B65" s="97">
        <f>IF(B64=0,0,IF(IF(DATA!$D$19&gt;B64,B64+1,0)&lt;DATA!$C$19,0,B64+1))</f>
        <v>0</v>
      </c>
      <c r="C65" s="97">
        <f t="shared" si="0"/>
        <v>0</v>
      </c>
      <c r="D65" s="97">
        <f t="shared" si="46"/>
        <v>44</v>
      </c>
      <c r="E65" s="97">
        <f t="shared" si="47"/>
        <v>10044</v>
      </c>
      <c r="H65" s="97">
        <v>44</v>
      </c>
      <c r="I65" s="97">
        <f t="shared" si="48"/>
        <v>0</v>
      </c>
      <c r="J65" s="97">
        <f>IF(I65=0,0,MIN(IF(I65&lt;$C$776,J64+DATA!B131,0),$C$776))</f>
        <v>0</v>
      </c>
    </row>
    <row r="66" spans="1:10">
      <c r="A66" s="97">
        <v>45</v>
      </c>
      <c r="B66" s="97">
        <f>IF(B65=0,0,IF(IF(DATA!$D$19&gt;B65,B65+1,0)&lt;DATA!$C$19,0,B65+1))</f>
        <v>0</v>
      </c>
      <c r="C66" s="97">
        <f t="shared" si="0"/>
        <v>0</v>
      </c>
      <c r="D66" s="97">
        <f t="shared" si="46"/>
        <v>45</v>
      </c>
      <c r="E66" s="97">
        <f t="shared" si="47"/>
        <v>10045</v>
      </c>
      <c r="H66" s="97">
        <v>45</v>
      </c>
      <c r="I66" s="97">
        <f t="shared" si="48"/>
        <v>0</v>
      </c>
      <c r="J66" s="97">
        <f>IF(I66=0,0,MIN(IF(I66&lt;$C$776,J65+DATA!B132,0),$C$776))</f>
        <v>0</v>
      </c>
    </row>
    <row r="67" spans="1:10">
      <c r="A67" s="97">
        <v>46</v>
      </c>
      <c r="B67" s="97">
        <f>IF(B66=0,0,IF(IF(DATA!$D$19&gt;B66,B66+1,0)&lt;DATA!$C$19,0,B66+1))</f>
        <v>0</v>
      </c>
      <c r="C67" s="97">
        <f t="shared" si="0"/>
        <v>0</v>
      </c>
      <c r="D67" s="97">
        <f t="shared" si="46"/>
        <v>46</v>
      </c>
      <c r="E67" s="97">
        <f t="shared" si="47"/>
        <v>10046</v>
      </c>
    </row>
    <row r="68" spans="1:10">
      <c r="A68" s="97">
        <v>47</v>
      </c>
      <c r="B68" s="97">
        <f>IF(B67=0,0,IF(IF(DATA!$D$19&gt;B67,B67+1,0)&lt;DATA!$C$19,0,B67+1))</f>
        <v>0</v>
      </c>
      <c r="C68" s="97">
        <f t="shared" si="0"/>
        <v>0</v>
      </c>
      <c r="D68" s="97">
        <f t="shared" si="46"/>
        <v>47</v>
      </c>
      <c r="E68" s="97">
        <f t="shared" si="47"/>
        <v>10047</v>
      </c>
    </row>
    <row r="69" spans="1:10">
      <c r="A69" s="97">
        <v>48</v>
      </c>
      <c r="B69" s="97">
        <f>IF(B68=0,0,IF(IF(DATA!$D$19&gt;B68,B68+1,0)&lt;DATA!$C$19,0,B68+1))</f>
        <v>0</v>
      </c>
      <c r="C69" s="97">
        <f t="shared" si="0"/>
        <v>0</v>
      </c>
      <c r="D69" s="97">
        <f t="shared" si="46"/>
        <v>48</v>
      </c>
      <c r="E69" s="97">
        <f t="shared" si="47"/>
        <v>10048</v>
      </c>
    </row>
    <row r="70" spans="1:10">
      <c r="A70" s="97">
        <v>49</v>
      </c>
      <c r="B70" s="97">
        <f>IF(B69=0,0,IF(IF(DATA!$D$19&gt;B69,B69+1,0)&lt;DATA!$C$19,0,B69+1))</f>
        <v>0</v>
      </c>
      <c r="C70" s="97">
        <f t="shared" si="0"/>
        <v>0</v>
      </c>
      <c r="D70" s="97">
        <f t="shared" si="46"/>
        <v>49</v>
      </c>
      <c r="E70" s="97">
        <f t="shared" si="47"/>
        <v>10049</v>
      </c>
    </row>
    <row r="71" spans="1:10">
      <c r="A71" s="97">
        <v>50</v>
      </c>
      <c r="B71" s="97">
        <f>IF(B70=0,0,IF(IF(DATA!$D$19&gt;B70,B70+1,0)&lt;DATA!$C$19,0,B70+1))</f>
        <v>0</v>
      </c>
      <c r="C71" s="97">
        <f t="shared" si="0"/>
        <v>0</v>
      </c>
      <c r="D71" s="97">
        <f t="shared" si="46"/>
        <v>50</v>
      </c>
      <c r="E71" s="97">
        <f t="shared" si="47"/>
        <v>10050</v>
      </c>
    </row>
    <row r="72" spans="1:10">
      <c r="A72" s="97">
        <v>51</v>
      </c>
      <c r="B72" s="97">
        <f>IF(B71=0,0,IF(IF(DATA!$D$19&gt;B71,B71+1,0)&lt;DATA!$C$19,0,B71+1))</f>
        <v>0</v>
      </c>
      <c r="C72" s="97">
        <f t="shared" si="0"/>
        <v>0</v>
      </c>
      <c r="D72" s="97">
        <f t="shared" si="46"/>
        <v>51</v>
      </c>
      <c r="E72" s="97">
        <f t="shared" si="47"/>
        <v>10051</v>
      </c>
    </row>
    <row r="73" spans="1:10">
      <c r="A73" s="97">
        <v>52</v>
      </c>
      <c r="B73" s="97">
        <f>IF(B72=0,0,IF(IF(DATA!$D$19&gt;B72,B72+1,0)&lt;DATA!$C$19,0,B72+1))</f>
        <v>0</v>
      </c>
      <c r="C73" s="97">
        <f t="shared" si="0"/>
        <v>0</v>
      </c>
      <c r="D73" s="97">
        <f t="shared" si="46"/>
        <v>52</v>
      </c>
      <c r="E73" s="97">
        <f t="shared" si="47"/>
        <v>10052</v>
      </c>
    </row>
    <row r="74" spans="1:10">
      <c r="A74" s="97">
        <v>53</v>
      </c>
      <c r="B74" s="97">
        <f>IF(B73=0,0,IF(IF(DATA!$D$19&gt;B73,B73+1,0)&lt;DATA!$C$19,0,B73+1))</f>
        <v>0</v>
      </c>
      <c r="C74" s="97">
        <f t="shared" si="0"/>
        <v>0</v>
      </c>
      <c r="D74" s="97">
        <f t="shared" si="46"/>
        <v>53</v>
      </c>
      <c r="E74" s="97">
        <f t="shared" si="47"/>
        <v>10053</v>
      </c>
    </row>
    <row r="75" spans="1:10">
      <c r="A75" s="97">
        <v>54</v>
      </c>
      <c r="B75" s="97">
        <f>IF(B74=0,0,IF(IF(DATA!$D$19&gt;B74,B74+1,0)&lt;DATA!$C$19,0,B74+1))</f>
        <v>0</v>
      </c>
      <c r="C75" s="97">
        <f t="shared" si="0"/>
        <v>0</v>
      </c>
      <c r="D75" s="97">
        <f t="shared" si="46"/>
        <v>54</v>
      </c>
      <c r="E75" s="97">
        <f t="shared" si="47"/>
        <v>10054</v>
      </c>
    </row>
    <row r="76" spans="1:10">
      <c r="A76" s="97">
        <v>55</v>
      </c>
      <c r="B76" s="97">
        <f>IF(B75=0,0,IF(IF(DATA!$D$19&gt;B75,B75+1,0)&lt;DATA!$C$19,0,B75+1))</f>
        <v>0</v>
      </c>
      <c r="C76" s="97">
        <f t="shared" si="0"/>
        <v>0</v>
      </c>
      <c r="D76" s="97">
        <f t="shared" si="46"/>
        <v>55</v>
      </c>
      <c r="E76" s="97">
        <f t="shared" si="47"/>
        <v>10055</v>
      </c>
    </row>
    <row r="77" spans="1:10">
      <c r="A77" s="97">
        <v>56</v>
      </c>
      <c r="B77" s="97">
        <f>IF(B76=0,0,IF(IF(DATA!$D$19&gt;B76,B76+1,0)&lt;DATA!$C$19,0,B76+1))</f>
        <v>0</v>
      </c>
      <c r="C77" s="97">
        <f t="shared" si="0"/>
        <v>0</v>
      </c>
      <c r="D77" s="97">
        <f t="shared" si="46"/>
        <v>56</v>
      </c>
      <c r="E77" s="97">
        <f t="shared" si="47"/>
        <v>10056</v>
      </c>
    </row>
    <row r="78" spans="1:10">
      <c r="A78" s="97">
        <v>57</v>
      </c>
      <c r="B78" s="97">
        <f>IF(B77=0,0,IF(IF(DATA!$D$19&gt;B77,B77+1,0)&lt;DATA!$C$19,0,B77+1))</f>
        <v>0</v>
      </c>
      <c r="C78" s="97">
        <f t="shared" si="0"/>
        <v>0</v>
      </c>
      <c r="D78" s="97">
        <f t="shared" si="46"/>
        <v>57</v>
      </c>
      <c r="E78" s="97">
        <f t="shared" si="47"/>
        <v>10057</v>
      </c>
    </row>
    <row r="79" spans="1:10">
      <c r="A79" s="97">
        <v>58</v>
      </c>
      <c r="B79" s="97">
        <f>IF(B78=0,0,IF(IF(DATA!$D$19&gt;B78,B78+1,0)&lt;DATA!$C$19,0,B78+1))</f>
        <v>0</v>
      </c>
      <c r="C79" s="97">
        <f t="shared" si="0"/>
        <v>0</v>
      </c>
      <c r="D79" s="97">
        <f t="shared" si="46"/>
        <v>58</v>
      </c>
      <c r="E79" s="97">
        <f t="shared" si="47"/>
        <v>10058</v>
      </c>
    </row>
    <row r="80" spans="1:10">
      <c r="A80" s="97">
        <v>59</v>
      </c>
      <c r="B80" s="97">
        <f>IF(B79=0,0,IF(IF(DATA!$D$19&gt;B79,B79+1,0)&lt;DATA!$C$19,0,B79+1))</f>
        <v>0</v>
      </c>
      <c r="C80" s="97">
        <f t="shared" si="0"/>
        <v>0</v>
      </c>
      <c r="D80" s="97">
        <f t="shared" si="46"/>
        <v>59</v>
      </c>
      <c r="E80" s="97">
        <f t="shared" si="47"/>
        <v>10059</v>
      </c>
    </row>
    <row r="81" spans="1:5">
      <c r="A81" s="97">
        <v>60</v>
      </c>
      <c r="B81" s="97">
        <f>IF(B80=0,0,IF(IF(DATA!$D$19&gt;B80,B80+1,0)&lt;DATA!$C$19,0,B80+1))</f>
        <v>0</v>
      </c>
      <c r="C81" s="97">
        <f t="shared" si="0"/>
        <v>0</v>
      </c>
      <c r="D81" s="97">
        <f t="shared" si="46"/>
        <v>60</v>
      </c>
      <c r="E81" s="97">
        <f t="shared" si="47"/>
        <v>10060</v>
      </c>
    </row>
    <row r="82" spans="1:5">
      <c r="A82" s="97">
        <v>61</v>
      </c>
      <c r="B82" s="97">
        <f>IF(B81=0,0,IF(IF(DATA!$D$19&gt;B81,B81+1,0)&lt;DATA!$C$19,0,B81+1))</f>
        <v>0</v>
      </c>
      <c r="C82" s="97">
        <f t="shared" si="0"/>
        <v>0</v>
      </c>
      <c r="D82" s="97">
        <f t="shared" si="46"/>
        <v>61</v>
      </c>
      <c r="E82" s="97">
        <f t="shared" si="47"/>
        <v>10061</v>
      </c>
    </row>
    <row r="83" spans="1:5">
      <c r="A83" s="97">
        <v>62</v>
      </c>
      <c r="B83" s="97">
        <f>IF(B82=0,0,IF(IF(DATA!$D$19&gt;B82,B82+1,0)&lt;DATA!$C$19,0,B82+1))</f>
        <v>0</v>
      </c>
      <c r="C83" s="97">
        <f t="shared" si="0"/>
        <v>0</v>
      </c>
      <c r="D83" s="97">
        <f t="shared" si="46"/>
        <v>62</v>
      </c>
      <c r="E83" s="97">
        <f t="shared" si="47"/>
        <v>10062</v>
      </c>
    </row>
    <row r="84" spans="1:5">
      <c r="A84" s="97">
        <v>63</v>
      </c>
      <c r="B84" s="97">
        <f>IF(B83=0,0,IF(IF(DATA!$D$19&gt;B83,B83+1,0)&lt;DATA!$C$19,0,B83+1))</f>
        <v>0</v>
      </c>
      <c r="C84" s="97">
        <f t="shared" si="0"/>
        <v>0</v>
      </c>
      <c r="D84" s="97">
        <f t="shared" si="46"/>
        <v>63</v>
      </c>
      <c r="E84" s="97">
        <f t="shared" si="47"/>
        <v>10063</v>
      </c>
    </row>
    <row r="85" spans="1:5">
      <c r="A85" s="97">
        <v>64</v>
      </c>
      <c r="B85" s="97">
        <f>IF(B84=0,0,IF(IF(DATA!$D$19&gt;B84,B84+1,0)&lt;DATA!$C$19,0,B84+1))</f>
        <v>0</v>
      </c>
      <c r="C85" s="97">
        <f t="shared" si="0"/>
        <v>0</v>
      </c>
      <c r="D85" s="97">
        <f t="shared" si="46"/>
        <v>64</v>
      </c>
      <c r="E85" s="97">
        <f t="shared" si="47"/>
        <v>10064</v>
      </c>
    </row>
    <row r="86" spans="1:5">
      <c r="A86" s="97">
        <v>65</v>
      </c>
      <c r="B86" s="97">
        <f>IF(B85=0,0,IF(IF(DATA!$D$19&gt;B85,B85+1,0)&lt;DATA!$C$19,0,B85+1))</f>
        <v>0</v>
      </c>
      <c r="C86" s="97">
        <f t="shared" ref="C86:C149" si="227">COUNTIF($B$22:$B$772,"&gt;0")-RANK(B86,$B$22:$B$772)+1</f>
        <v>0</v>
      </c>
      <c r="D86" s="97">
        <f t="shared" si="46"/>
        <v>65</v>
      </c>
      <c r="E86" s="97">
        <f t="shared" si="47"/>
        <v>10065</v>
      </c>
    </row>
    <row r="87" spans="1:5">
      <c r="A87" s="97">
        <v>66</v>
      </c>
      <c r="B87" s="97">
        <f>IF(B86=0,0,IF(IF(DATA!$D$19&gt;B86,B86+1,0)&lt;DATA!$C$19,0,B86+1))</f>
        <v>0</v>
      </c>
      <c r="C87" s="97">
        <f t="shared" si="227"/>
        <v>0</v>
      </c>
      <c r="D87" s="97">
        <f t="shared" ref="D87:D150" si="228">IF(D86=0,0,IF(D86&lt;$C$776,D86+1,0))</f>
        <v>66</v>
      </c>
      <c r="E87" s="97">
        <f t="shared" ref="E87:E150" si="229">INDEX($B$22:$B$772,MATCH(D87,$C$22:$C$772,0))</f>
        <v>10066</v>
      </c>
    </row>
    <row r="88" spans="1:5">
      <c r="A88" s="97">
        <v>67</v>
      </c>
      <c r="B88" s="97">
        <f>IF(B87=0,0,IF(IF(DATA!$D$19&gt;B87,B87+1,0)&lt;DATA!$C$19,0,B87+1))</f>
        <v>0</v>
      </c>
      <c r="C88" s="97">
        <f t="shared" si="227"/>
        <v>0</v>
      </c>
      <c r="D88" s="97">
        <f t="shared" si="228"/>
        <v>67</v>
      </c>
      <c r="E88" s="97">
        <f t="shared" si="229"/>
        <v>10067</v>
      </c>
    </row>
    <row r="89" spans="1:5">
      <c r="A89" s="97">
        <v>68</v>
      </c>
      <c r="B89" s="97">
        <f>IF(B88=0,0,IF(IF(DATA!$D$19&gt;B88,B88+1,0)&lt;DATA!$C$19,0,B88+1))</f>
        <v>0</v>
      </c>
      <c r="C89" s="97">
        <f t="shared" si="227"/>
        <v>0</v>
      </c>
      <c r="D89" s="97">
        <f t="shared" si="228"/>
        <v>68</v>
      </c>
      <c r="E89" s="97">
        <f t="shared" si="229"/>
        <v>10068</v>
      </c>
    </row>
    <row r="90" spans="1:5">
      <c r="A90" s="97">
        <v>69</v>
      </c>
      <c r="B90" s="97">
        <f>IF(B89=0,0,IF(IF(DATA!$D$19&gt;B89,B89+1,0)&lt;DATA!$C$19,0,B89+1))</f>
        <v>0</v>
      </c>
      <c r="C90" s="97">
        <f t="shared" si="227"/>
        <v>0</v>
      </c>
      <c r="D90" s="97">
        <f t="shared" si="228"/>
        <v>69</v>
      </c>
      <c r="E90" s="97">
        <f t="shared" si="229"/>
        <v>10069</v>
      </c>
    </row>
    <row r="91" spans="1:5">
      <c r="A91" s="97">
        <v>70</v>
      </c>
      <c r="B91" s="97">
        <f>IF(B90=0,0,IF(IF(DATA!$D$19&gt;B90,B90+1,0)&lt;DATA!$C$19,0,B90+1))</f>
        <v>0</v>
      </c>
      <c r="C91" s="97">
        <f t="shared" si="227"/>
        <v>0</v>
      </c>
      <c r="D91" s="97">
        <f t="shared" si="228"/>
        <v>70</v>
      </c>
      <c r="E91" s="97">
        <f t="shared" si="229"/>
        <v>10070</v>
      </c>
    </row>
    <row r="92" spans="1:5">
      <c r="A92" s="97">
        <v>71</v>
      </c>
      <c r="B92" s="97">
        <f>IF(B91=0,0,IF(IF(DATA!$D$19&gt;B91,B91+1,0)&lt;DATA!$C$19,0,B91+1))</f>
        <v>0</v>
      </c>
      <c r="C92" s="97">
        <f t="shared" si="227"/>
        <v>0</v>
      </c>
      <c r="D92" s="97">
        <f t="shared" si="228"/>
        <v>71</v>
      </c>
      <c r="E92" s="97">
        <f t="shared" si="229"/>
        <v>10071</v>
      </c>
    </row>
    <row r="93" spans="1:5">
      <c r="A93" s="97">
        <v>72</v>
      </c>
      <c r="B93" s="97">
        <f>IF(B92=0,0,IF(IF(DATA!$D$19&gt;B92,B92+1,0)&lt;DATA!$C$19,0,B92+1))</f>
        <v>0</v>
      </c>
      <c r="C93" s="97">
        <f t="shared" si="227"/>
        <v>0</v>
      </c>
      <c r="D93" s="97">
        <f t="shared" si="228"/>
        <v>72</v>
      </c>
      <c r="E93" s="97">
        <f t="shared" si="229"/>
        <v>10072</v>
      </c>
    </row>
    <row r="94" spans="1:5">
      <c r="A94" s="97">
        <v>73</v>
      </c>
      <c r="B94" s="97">
        <f>IF(B93=0,0,IF(IF(DATA!$D$19&gt;B93,B93+1,0)&lt;DATA!$C$19,0,B93+1))</f>
        <v>0</v>
      </c>
      <c r="C94" s="97">
        <f t="shared" si="227"/>
        <v>0</v>
      </c>
      <c r="D94" s="97">
        <f t="shared" si="228"/>
        <v>73</v>
      </c>
      <c r="E94" s="97">
        <f t="shared" si="229"/>
        <v>10073</v>
      </c>
    </row>
    <row r="95" spans="1:5">
      <c r="A95" s="97">
        <v>74</v>
      </c>
      <c r="B95" s="97">
        <f>IF(B94=0,0,IF(IF(DATA!$D$19&gt;B94,B94+1,0)&lt;DATA!$C$19,0,B94+1))</f>
        <v>0</v>
      </c>
      <c r="C95" s="97">
        <f t="shared" si="227"/>
        <v>0</v>
      </c>
      <c r="D95" s="97">
        <f t="shared" si="228"/>
        <v>74</v>
      </c>
      <c r="E95" s="97">
        <f t="shared" si="229"/>
        <v>10074</v>
      </c>
    </row>
    <row r="96" spans="1:5">
      <c r="A96" s="97">
        <v>75</v>
      </c>
      <c r="B96" s="97">
        <f>IF(B95=0,0,IF(IF(DATA!$D$19&gt;B95,B95+1,0)&lt;DATA!$C$19,0,B95+1))</f>
        <v>0</v>
      </c>
      <c r="C96" s="97">
        <f t="shared" si="227"/>
        <v>0</v>
      </c>
      <c r="D96" s="97">
        <f t="shared" si="228"/>
        <v>75</v>
      </c>
      <c r="E96" s="97">
        <f t="shared" si="229"/>
        <v>10075</v>
      </c>
    </row>
    <row r="97" spans="1:5">
      <c r="A97" s="97">
        <v>76</v>
      </c>
      <c r="B97" s="97">
        <f>DATA!C20</f>
        <v>10001</v>
      </c>
      <c r="C97" s="97">
        <f t="shared" si="227"/>
        <v>1</v>
      </c>
      <c r="D97" s="97">
        <f t="shared" si="228"/>
        <v>76</v>
      </c>
      <c r="E97" s="97">
        <f t="shared" si="229"/>
        <v>10401</v>
      </c>
    </row>
    <row r="98" spans="1:5">
      <c r="A98" s="97">
        <v>77</v>
      </c>
      <c r="B98" s="97">
        <f>IF(B97=0,0,IF(IF(DATA!$D$20&gt;B97,B97+1,0)&lt;DATA!$C$20,0,B97+1))</f>
        <v>10002</v>
      </c>
      <c r="C98" s="97">
        <f t="shared" si="227"/>
        <v>2</v>
      </c>
      <c r="D98" s="97">
        <f t="shared" si="228"/>
        <v>77</v>
      </c>
      <c r="E98" s="97">
        <f t="shared" si="229"/>
        <v>10402</v>
      </c>
    </row>
    <row r="99" spans="1:5">
      <c r="A99" s="97">
        <v>78</v>
      </c>
      <c r="B99" s="97">
        <f>IF(B98=0,0,IF(IF(DATA!$D$20&gt;B98,B98+1,0)&lt;DATA!$C$20,0,B98+1))</f>
        <v>10003</v>
      </c>
      <c r="C99" s="97">
        <f t="shared" si="227"/>
        <v>3</v>
      </c>
      <c r="D99" s="97">
        <f t="shared" si="228"/>
        <v>78</v>
      </c>
      <c r="E99" s="97">
        <f t="shared" si="229"/>
        <v>10403</v>
      </c>
    </row>
    <row r="100" spans="1:5">
      <c r="A100" s="97">
        <v>79</v>
      </c>
      <c r="B100" s="97">
        <f>IF(B99=0,0,IF(IF(DATA!$D$20&gt;B99,B99+1,0)&lt;DATA!$C$20,0,B99+1))</f>
        <v>10004</v>
      </c>
      <c r="C100" s="97">
        <f t="shared" si="227"/>
        <v>4</v>
      </c>
      <c r="D100" s="97">
        <f t="shared" si="228"/>
        <v>79</v>
      </c>
      <c r="E100" s="97">
        <f t="shared" si="229"/>
        <v>10404</v>
      </c>
    </row>
    <row r="101" spans="1:5">
      <c r="A101" s="97">
        <v>80</v>
      </c>
      <c r="B101" s="97">
        <f>IF(B100=0,0,IF(IF(DATA!$D$20&gt;B100,B100+1,0)&lt;DATA!$C$20,0,B100+1))</f>
        <v>10005</v>
      </c>
      <c r="C101" s="97">
        <f t="shared" si="227"/>
        <v>5</v>
      </c>
      <c r="D101" s="97">
        <f t="shared" si="228"/>
        <v>80</v>
      </c>
      <c r="E101" s="97">
        <f t="shared" si="229"/>
        <v>10405</v>
      </c>
    </row>
    <row r="102" spans="1:5">
      <c r="A102" s="97">
        <v>81</v>
      </c>
      <c r="B102" s="97">
        <f>IF(B101=0,0,IF(IF(DATA!$D$20&gt;B101,B101+1,0)&lt;DATA!$C$20,0,B101+1))</f>
        <v>10006</v>
      </c>
      <c r="C102" s="97">
        <f t="shared" si="227"/>
        <v>6</v>
      </c>
      <c r="D102" s="97">
        <f t="shared" si="228"/>
        <v>81</v>
      </c>
      <c r="E102" s="97">
        <f t="shared" si="229"/>
        <v>10406</v>
      </c>
    </row>
    <row r="103" spans="1:5">
      <c r="A103" s="97">
        <v>82</v>
      </c>
      <c r="B103" s="97">
        <f>IF(B102=0,0,IF(IF(DATA!$D$20&gt;B102,B102+1,0)&lt;DATA!$C$20,0,B102+1))</f>
        <v>10007</v>
      </c>
      <c r="C103" s="97">
        <f t="shared" si="227"/>
        <v>7</v>
      </c>
      <c r="D103" s="97">
        <f t="shared" si="228"/>
        <v>82</v>
      </c>
      <c r="E103" s="97">
        <f t="shared" si="229"/>
        <v>10407</v>
      </c>
    </row>
    <row r="104" spans="1:5">
      <c r="A104" s="97">
        <v>83</v>
      </c>
      <c r="B104" s="97">
        <f>IF(B103=0,0,IF(IF(DATA!$D$20&gt;B103,B103+1,0)&lt;DATA!$C$20,0,B103+1))</f>
        <v>10008</v>
      </c>
      <c r="C104" s="97">
        <f t="shared" si="227"/>
        <v>8</v>
      </c>
      <c r="D104" s="97">
        <f t="shared" si="228"/>
        <v>83</v>
      </c>
      <c r="E104" s="97">
        <f t="shared" si="229"/>
        <v>10408</v>
      </c>
    </row>
    <row r="105" spans="1:5">
      <c r="A105" s="97">
        <v>84</v>
      </c>
      <c r="B105" s="97">
        <f>IF(B104=0,0,IF(IF(DATA!$D$20&gt;B104,B104+1,0)&lt;DATA!$C$20,0,B104+1))</f>
        <v>10009</v>
      </c>
      <c r="C105" s="97">
        <f t="shared" si="227"/>
        <v>9</v>
      </c>
      <c r="D105" s="97">
        <f t="shared" si="228"/>
        <v>84</v>
      </c>
      <c r="E105" s="97">
        <f t="shared" si="229"/>
        <v>10409</v>
      </c>
    </row>
    <row r="106" spans="1:5">
      <c r="A106" s="97">
        <v>85</v>
      </c>
      <c r="B106" s="97">
        <f>IF(B105=0,0,IF(IF(DATA!$D$20&gt;B105,B105+1,0)&lt;DATA!$C$20,0,B105+1))</f>
        <v>10010</v>
      </c>
      <c r="C106" s="97">
        <f t="shared" si="227"/>
        <v>10</v>
      </c>
      <c r="D106" s="97">
        <f t="shared" si="228"/>
        <v>85</v>
      </c>
      <c r="E106" s="97">
        <f t="shared" si="229"/>
        <v>10410</v>
      </c>
    </row>
    <row r="107" spans="1:5">
      <c r="A107" s="97">
        <v>86</v>
      </c>
      <c r="B107" s="97">
        <f>IF(B106=0,0,IF(IF(DATA!$D$20&gt;B106,B106+1,0)&lt;DATA!$C$20,0,B106+1))</f>
        <v>10011</v>
      </c>
      <c r="C107" s="97">
        <f t="shared" si="227"/>
        <v>11</v>
      </c>
      <c r="D107" s="97">
        <f t="shared" si="228"/>
        <v>86</v>
      </c>
      <c r="E107" s="97">
        <f t="shared" si="229"/>
        <v>10411</v>
      </c>
    </row>
    <row r="108" spans="1:5">
      <c r="A108" s="97">
        <v>87</v>
      </c>
      <c r="B108" s="97">
        <f>IF(B107=0,0,IF(IF(DATA!$D$20&gt;B107,B107+1,0)&lt;DATA!$C$20,0,B107+1))</f>
        <v>10012</v>
      </c>
      <c r="C108" s="97">
        <f t="shared" si="227"/>
        <v>12</v>
      </c>
      <c r="D108" s="97">
        <f t="shared" si="228"/>
        <v>87</v>
      </c>
      <c r="E108" s="97">
        <f t="shared" si="229"/>
        <v>10412</v>
      </c>
    </row>
    <row r="109" spans="1:5">
      <c r="A109" s="97">
        <v>88</v>
      </c>
      <c r="B109" s="97">
        <f>IF(B108=0,0,IF(IF(DATA!$D$20&gt;B108,B108+1,0)&lt;DATA!$C$20,0,B108+1))</f>
        <v>10013</v>
      </c>
      <c r="C109" s="97">
        <f t="shared" si="227"/>
        <v>13</v>
      </c>
      <c r="D109" s="97">
        <f t="shared" si="228"/>
        <v>88</v>
      </c>
      <c r="E109" s="97">
        <f t="shared" si="229"/>
        <v>10413</v>
      </c>
    </row>
    <row r="110" spans="1:5">
      <c r="A110" s="97">
        <v>89</v>
      </c>
      <c r="B110" s="97">
        <f>IF(B109=0,0,IF(IF(DATA!$D$20&gt;B109,B109+1,0)&lt;DATA!$C$20,0,B109+1))</f>
        <v>10014</v>
      </c>
      <c r="C110" s="97">
        <f t="shared" si="227"/>
        <v>14</v>
      </c>
      <c r="D110" s="97">
        <f t="shared" si="228"/>
        <v>89</v>
      </c>
      <c r="E110" s="97">
        <f t="shared" si="229"/>
        <v>10414</v>
      </c>
    </row>
    <row r="111" spans="1:5">
      <c r="A111" s="97">
        <v>90</v>
      </c>
      <c r="B111" s="97">
        <f>IF(B110=0,0,IF(IF(DATA!$D$20&gt;B110,B110+1,0)&lt;DATA!$C$20,0,B110+1))</f>
        <v>10015</v>
      </c>
      <c r="C111" s="97">
        <f t="shared" si="227"/>
        <v>15</v>
      </c>
      <c r="D111" s="97">
        <f t="shared" si="228"/>
        <v>90</v>
      </c>
      <c r="E111" s="97">
        <f t="shared" si="229"/>
        <v>10415</v>
      </c>
    </row>
    <row r="112" spans="1:5">
      <c r="A112" s="97">
        <v>91</v>
      </c>
      <c r="B112" s="97">
        <f>IF(B111=0,0,IF(IF(DATA!$D$20&gt;B111,B111+1,0)&lt;DATA!$C$20,0,B111+1))</f>
        <v>10016</v>
      </c>
      <c r="C112" s="97">
        <f t="shared" si="227"/>
        <v>16</v>
      </c>
      <c r="D112" s="97">
        <f t="shared" si="228"/>
        <v>91</v>
      </c>
      <c r="E112" s="97">
        <f t="shared" si="229"/>
        <v>10416</v>
      </c>
    </row>
    <row r="113" spans="1:5">
      <c r="A113" s="97">
        <v>92</v>
      </c>
      <c r="B113" s="97">
        <f>IF(B112=0,0,IF(IF(DATA!$D$20&gt;B112,B112+1,0)&lt;DATA!$C$20,0,B112+1))</f>
        <v>10017</v>
      </c>
      <c r="C113" s="97">
        <f t="shared" si="227"/>
        <v>17</v>
      </c>
      <c r="D113" s="97">
        <f t="shared" si="228"/>
        <v>92</v>
      </c>
      <c r="E113" s="97">
        <f t="shared" si="229"/>
        <v>10417</v>
      </c>
    </row>
    <row r="114" spans="1:5">
      <c r="A114" s="97">
        <v>93</v>
      </c>
      <c r="B114" s="97">
        <f>IF(B113=0,0,IF(IF(DATA!$D$20&gt;B113,B113+1,0)&lt;DATA!$C$20,0,B113+1))</f>
        <v>10018</v>
      </c>
      <c r="C114" s="97">
        <f t="shared" si="227"/>
        <v>18</v>
      </c>
      <c r="D114" s="97">
        <f t="shared" si="228"/>
        <v>93</v>
      </c>
      <c r="E114" s="97">
        <f t="shared" si="229"/>
        <v>10418</v>
      </c>
    </row>
    <row r="115" spans="1:5">
      <c r="A115" s="97">
        <v>94</v>
      </c>
      <c r="B115" s="97">
        <f>IF(B114=0,0,IF(IF(DATA!$D$20&gt;B114,B114+1,0)&lt;DATA!$C$20,0,B114+1))</f>
        <v>10019</v>
      </c>
      <c r="C115" s="97">
        <f t="shared" si="227"/>
        <v>19</v>
      </c>
      <c r="D115" s="97">
        <f t="shared" si="228"/>
        <v>94</v>
      </c>
      <c r="E115" s="97">
        <f t="shared" si="229"/>
        <v>10419</v>
      </c>
    </row>
    <row r="116" spans="1:5">
      <c r="A116" s="97">
        <v>95</v>
      </c>
      <c r="B116" s="97">
        <f>IF(B115=0,0,IF(IF(DATA!$D$20&gt;B115,B115+1,0)&lt;DATA!$C$20,0,B115+1))</f>
        <v>10020</v>
      </c>
      <c r="C116" s="97">
        <f t="shared" si="227"/>
        <v>20</v>
      </c>
      <c r="D116" s="97">
        <f t="shared" si="228"/>
        <v>95</v>
      </c>
      <c r="E116" s="97">
        <f t="shared" si="229"/>
        <v>10420</v>
      </c>
    </row>
    <row r="117" spans="1:5">
      <c r="A117" s="97">
        <v>96</v>
      </c>
      <c r="B117" s="97">
        <f>IF(B116=0,0,IF(IF(DATA!$D$20&gt;B116,B116+1,0)&lt;DATA!$C$20,0,B116+1))</f>
        <v>10021</v>
      </c>
      <c r="C117" s="97">
        <f t="shared" si="227"/>
        <v>21</v>
      </c>
      <c r="D117" s="97">
        <f t="shared" si="228"/>
        <v>96</v>
      </c>
      <c r="E117" s="97">
        <f t="shared" si="229"/>
        <v>10421</v>
      </c>
    </row>
    <row r="118" spans="1:5">
      <c r="A118" s="97">
        <v>97</v>
      </c>
      <c r="B118" s="97">
        <f>IF(B117=0,0,IF(IF(DATA!$D$20&gt;B117,B117+1,0)&lt;DATA!$C$20,0,B117+1))</f>
        <v>10022</v>
      </c>
      <c r="C118" s="97">
        <f t="shared" si="227"/>
        <v>22</v>
      </c>
      <c r="D118" s="97">
        <f t="shared" si="228"/>
        <v>97</v>
      </c>
      <c r="E118" s="97">
        <f t="shared" si="229"/>
        <v>10422</v>
      </c>
    </row>
    <row r="119" spans="1:5">
      <c r="A119" s="97">
        <v>98</v>
      </c>
      <c r="B119" s="97">
        <f>IF(B118=0,0,IF(IF(DATA!$D$20&gt;B118,B118+1,0)&lt;DATA!$C$20,0,B118+1))</f>
        <v>10023</v>
      </c>
      <c r="C119" s="97">
        <f t="shared" si="227"/>
        <v>23</v>
      </c>
      <c r="D119" s="97">
        <f t="shared" si="228"/>
        <v>98</v>
      </c>
      <c r="E119" s="97">
        <f t="shared" si="229"/>
        <v>10423</v>
      </c>
    </row>
    <row r="120" spans="1:5">
      <c r="A120" s="97">
        <v>99</v>
      </c>
      <c r="B120" s="97">
        <f>IF(B119=0,0,IF(IF(DATA!$D$20&gt;B119,B119+1,0)&lt;DATA!$C$20,0,B119+1))</f>
        <v>10024</v>
      </c>
      <c r="C120" s="97">
        <f t="shared" si="227"/>
        <v>24</v>
      </c>
      <c r="D120" s="97">
        <f t="shared" si="228"/>
        <v>99</v>
      </c>
      <c r="E120" s="97">
        <f t="shared" si="229"/>
        <v>10424</v>
      </c>
    </row>
    <row r="121" spans="1:5">
      <c r="A121" s="97">
        <v>100</v>
      </c>
      <c r="B121" s="97">
        <f>IF(B120=0,0,IF(IF(DATA!$D$20&gt;B120,B120+1,0)&lt;DATA!$C$20,0,B120+1))</f>
        <v>10025</v>
      </c>
      <c r="C121" s="97">
        <f t="shared" si="227"/>
        <v>25</v>
      </c>
      <c r="D121" s="97">
        <f t="shared" si="228"/>
        <v>100</v>
      </c>
      <c r="E121" s="97">
        <f t="shared" si="229"/>
        <v>10425</v>
      </c>
    </row>
    <row r="122" spans="1:5">
      <c r="A122" s="97">
        <v>101</v>
      </c>
      <c r="B122" s="97">
        <f>IF(B121=0,0,IF(IF(DATA!$D$20&gt;B121,B121+1,0)&lt;DATA!$C$20,0,B121+1))</f>
        <v>10026</v>
      </c>
      <c r="C122" s="97">
        <f t="shared" si="227"/>
        <v>26</v>
      </c>
      <c r="D122" s="97">
        <f t="shared" si="228"/>
        <v>101</v>
      </c>
      <c r="E122" s="97">
        <f t="shared" si="229"/>
        <v>10426</v>
      </c>
    </row>
    <row r="123" spans="1:5">
      <c r="A123" s="97">
        <v>102</v>
      </c>
      <c r="B123" s="97">
        <f>IF(B122=0,0,IF(IF(DATA!$D$20&gt;B122,B122+1,0)&lt;DATA!$C$20,0,B122+1))</f>
        <v>10027</v>
      </c>
      <c r="C123" s="97">
        <f t="shared" si="227"/>
        <v>27</v>
      </c>
      <c r="D123" s="97">
        <f t="shared" si="228"/>
        <v>102</v>
      </c>
      <c r="E123" s="97">
        <f t="shared" si="229"/>
        <v>10427</v>
      </c>
    </row>
    <row r="124" spans="1:5">
      <c r="A124" s="97">
        <v>103</v>
      </c>
      <c r="B124" s="97">
        <f>IF(B123=0,0,IF(IF(DATA!$D$20&gt;B123,B123+1,0)&lt;DATA!$C$20,0,B123+1))</f>
        <v>10028</v>
      </c>
      <c r="C124" s="97">
        <f t="shared" si="227"/>
        <v>28</v>
      </c>
      <c r="D124" s="97">
        <f t="shared" si="228"/>
        <v>103</v>
      </c>
      <c r="E124" s="97">
        <f t="shared" si="229"/>
        <v>10428</v>
      </c>
    </row>
    <row r="125" spans="1:5">
      <c r="A125" s="97">
        <v>104</v>
      </c>
      <c r="B125" s="97">
        <f>IF(B124=0,0,IF(IF(DATA!$D$20&gt;B124,B124+1,0)&lt;DATA!$C$20,0,B124+1))</f>
        <v>10029</v>
      </c>
      <c r="C125" s="97">
        <f t="shared" si="227"/>
        <v>29</v>
      </c>
      <c r="D125" s="97">
        <f t="shared" si="228"/>
        <v>104</v>
      </c>
      <c r="E125" s="97">
        <f t="shared" si="229"/>
        <v>10429</v>
      </c>
    </row>
    <row r="126" spans="1:5">
      <c r="A126" s="97">
        <v>105</v>
      </c>
      <c r="B126" s="97">
        <f>IF(B125=0,0,IF(IF(DATA!$D$20&gt;B125,B125+1,0)&lt;DATA!$C$20,0,B125+1))</f>
        <v>10030</v>
      </c>
      <c r="C126" s="97">
        <f t="shared" si="227"/>
        <v>30</v>
      </c>
      <c r="D126" s="97">
        <f t="shared" si="228"/>
        <v>105</v>
      </c>
      <c r="E126" s="97">
        <f t="shared" si="229"/>
        <v>10430</v>
      </c>
    </row>
    <row r="127" spans="1:5">
      <c r="A127" s="97">
        <v>106</v>
      </c>
      <c r="B127" s="97">
        <f>IF(B126=0,0,IF(IF(DATA!$D$20&gt;B126,B126+1,0)&lt;DATA!$C$20,0,B126+1))</f>
        <v>10031</v>
      </c>
      <c r="C127" s="97">
        <f t="shared" si="227"/>
        <v>31</v>
      </c>
      <c r="D127" s="97">
        <f t="shared" si="228"/>
        <v>106</v>
      </c>
      <c r="E127" s="97">
        <f t="shared" si="229"/>
        <v>10431</v>
      </c>
    </row>
    <row r="128" spans="1:5">
      <c r="A128" s="97">
        <v>107</v>
      </c>
      <c r="B128" s="97">
        <f>IF(B127=0,0,IF(IF(DATA!$D$20&gt;B127,B127+1,0)&lt;DATA!$C$20,0,B127+1))</f>
        <v>10032</v>
      </c>
      <c r="C128" s="97">
        <f t="shared" si="227"/>
        <v>32</v>
      </c>
      <c r="D128" s="97">
        <f t="shared" si="228"/>
        <v>107</v>
      </c>
      <c r="E128" s="97">
        <f t="shared" si="229"/>
        <v>10432</v>
      </c>
    </row>
    <row r="129" spans="1:5">
      <c r="A129" s="97">
        <v>108</v>
      </c>
      <c r="B129" s="97">
        <f>IF(B128=0,0,IF(IF(DATA!$D$20&gt;B128,B128+1,0)&lt;DATA!$C$20,0,B128+1))</f>
        <v>10033</v>
      </c>
      <c r="C129" s="97">
        <f t="shared" si="227"/>
        <v>33</v>
      </c>
      <c r="D129" s="97">
        <f t="shared" si="228"/>
        <v>108</v>
      </c>
      <c r="E129" s="97">
        <f t="shared" si="229"/>
        <v>10433</v>
      </c>
    </row>
    <row r="130" spans="1:5">
      <c r="A130" s="97">
        <v>109</v>
      </c>
      <c r="B130" s="97">
        <f>IF(B129=0,0,IF(IF(DATA!$D$20&gt;B129,B129+1,0)&lt;DATA!$C$20,0,B129+1))</f>
        <v>10034</v>
      </c>
      <c r="C130" s="97">
        <f t="shared" si="227"/>
        <v>34</v>
      </c>
      <c r="D130" s="97">
        <f t="shared" si="228"/>
        <v>109</v>
      </c>
      <c r="E130" s="97">
        <f t="shared" si="229"/>
        <v>10434</v>
      </c>
    </row>
    <row r="131" spans="1:5">
      <c r="A131" s="97">
        <v>110</v>
      </c>
      <c r="B131" s="97">
        <f>IF(B130=0,0,IF(IF(DATA!$D$20&gt;B130,B130+1,0)&lt;DATA!$C$20,0,B130+1))</f>
        <v>10035</v>
      </c>
      <c r="C131" s="97">
        <f t="shared" si="227"/>
        <v>35</v>
      </c>
      <c r="D131" s="97">
        <f t="shared" si="228"/>
        <v>110</v>
      </c>
      <c r="E131" s="97">
        <f t="shared" si="229"/>
        <v>10435</v>
      </c>
    </row>
    <row r="132" spans="1:5">
      <c r="A132" s="97">
        <v>111</v>
      </c>
      <c r="B132" s="97">
        <f>IF(B131=0,0,IF(IF(DATA!$D$20&gt;B131,B131+1,0)&lt;DATA!$C$20,0,B131+1))</f>
        <v>10036</v>
      </c>
      <c r="C132" s="97">
        <f t="shared" si="227"/>
        <v>36</v>
      </c>
      <c r="D132" s="97">
        <f t="shared" si="228"/>
        <v>111</v>
      </c>
      <c r="E132" s="97">
        <f t="shared" si="229"/>
        <v>10436</v>
      </c>
    </row>
    <row r="133" spans="1:5">
      <c r="A133" s="97">
        <v>112</v>
      </c>
      <c r="B133" s="97">
        <f>IF(B132=0,0,IF(IF(DATA!$D$20&gt;B132,B132+1,0)&lt;DATA!$C$20,0,B132+1))</f>
        <v>10037</v>
      </c>
      <c r="C133" s="97">
        <f t="shared" si="227"/>
        <v>37</v>
      </c>
      <c r="D133" s="97">
        <f t="shared" si="228"/>
        <v>112</v>
      </c>
      <c r="E133" s="97">
        <f t="shared" si="229"/>
        <v>10437</v>
      </c>
    </row>
    <row r="134" spans="1:5">
      <c r="A134" s="97">
        <v>113</v>
      </c>
      <c r="B134" s="97">
        <f>IF(B133=0,0,IF(IF(DATA!$D$20&gt;B133,B133+1,0)&lt;DATA!$C$20,0,B133+1))</f>
        <v>10038</v>
      </c>
      <c r="C134" s="97">
        <f t="shared" si="227"/>
        <v>38</v>
      </c>
      <c r="D134" s="97">
        <f t="shared" si="228"/>
        <v>113</v>
      </c>
      <c r="E134" s="97">
        <f t="shared" si="229"/>
        <v>10438</v>
      </c>
    </row>
    <row r="135" spans="1:5">
      <c r="A135" s="97">
        <v>114</v>
      </c>
      <c r="B135" s="97">
        <f>IF(B134=0,0,IF(IF(DATA!$D$20&gt;B134,B134+1,0)&lt;DATA!$C$20,0,B134+1))</f>
        <v>10039</v>
      </c>
      <c r="C135" s="97">
        <f t="shared" si="227"/>
        <v>39</v>
      </c>
      <c r="D135" s="97">
        <f t="shared" si="228"/>
        <v>114</v>
      </c>
      <c r="E135" s="97">
        <f t="shared" si="229"/>
        <v>10439</v>
      </c>
    </row>
    <row r="136" spans="1:5">
      <c r="A136" s="97">
        <v>115</v>
      </c>
      <c r="B136" s="97">
        <f>IF(B135=0,0,IF(IF(DATA!$D$20&gt;B135,B135+1,0)&lt;DATA!$C$20,0,B135+1))</f>
        <v>10040</v>
      </c>
      <c r="C136" s="97">
        <f t="shared" si="227"/>
        <v>40</v>
      </c>
      <c r="D136" s="97">
        <f t="shared" si="228"/>
        <v>115</v>
      </c>
      <c r="E136" s="97">
        <f t="shared" si="229"/>
        <v>10440</v>
      </c>
    </row>
    <row r="137" spans="1:5">
      <c r="A137" s="97">
        <v>116</v>
      </c>
      <c r="B137" s="97">
        <f>IF(B136=0,0,IF(IF(DATA!$D$20&gt;B136,B136+1,0)&lt;DATA!$C$20,0,B136+1))</f>
        <v>10041</v>
      </c>
      <c r="C137" s="97">
        <f t="shared" si="227"/>
        <v>41</v>
      </c>
      <c r="D137" s="97">
        <f t="shared" si="228"/>
        <v>116</v>
      </c>
      <c r="E137" s="97">
        <f t="shared" si="229"/>
        <v>10441</v>
      </c>
    </row>
    <row r="138" spans="1:5">
      <c r="A138" s="97">
        <v>117</v>
      </c>
      <c r="B138" s="97">
        <f>IF(B137=0,0,IF(IF(DATA!$D$20&gt;B137,B137+1,0)&lt;DATA!$C$20,0,B137+1))</f>
        <v>10042</v>
      </c>
      <c r="C138" s="97">
        <f t="shared" si="227"/>
        <v>42</v>
      </c>
      <c r="D138" s="97">
        <f t="shared" si="228"/>
        <v>117</v>
      </c>
      <c r="E138" s="97">
        <f t="shared" si="229"/>
        <v>10442</v>
      </c>
    </row>
    <row r="139" spans="1:5">
      <c r="A139" s="97">
        <v>118</v>
      </c>
      <c r="B139" s="97">
        <f>IF(B138=0,0,IF(IF(DATA!$D$20&gt;B138,B138+1,0)&lt;DATA!$C$20,0,B138+1))</f>
        <v>10043</v>
      </c>
      <c r="C139" s="97">
        <f t="shared" si="227"/>
        <v>43</v>
      </c>
      <c r="D139" s="97">
        <f t="shared" si="228"/>
        <v>118</v>
      </c>
      <c r="E139" s="97">
        <f t="shared" si="229"/>
        <v>10443</v>
      </c>
    </row>
    <row r="140" spans="1:5">
      <c r="A140" s="97">
        <v>119</v>
      </c>
      <c r="B140" s="97">
        <f>IF(B139=0,0,IF(IF(DATA!$D$20&gt;B139,B139+1,0)&lt;DATA!$C$20,0,B139+1))</f>
        <v>10044</v>
      </c>
      <c r="C140" s="97">
        <f t="shared" si="227"/>
        <v>44</v>
      </c>
      <c r="D140" s="97">
        <f t="shared" si="228"/>
        <v>119</v>
      </c>
      <c r="E140" s="97">
        <f t="shared" si="229"/>
        <v>10444</v>
      </c>
    </row>
    <row r="141" spans="1:5">
      <c r="A141" s="97">
        <v>120</v>
      </c>
      <c r="B141" s="97">
        <f>IF(B140=0,0,IF(IF(DATA!$D$20&gt;B140,B140+1,0)&lt;DATA!$C$20,0,B140+1))</f>
        <v>10045</v>
      </c>
      <c r="C141" s="97">
        <f t="shared" si="227"/>
        <v>45</v>
      </c>
      <c r="D141" s="97">
        <f t="shared" si="228"/>
        <v>120</v>
      </c>
      <c r="E141" s="97">
        <f t="shared" si="229"/>
        <v>10445</v>
      </c>
    </row>
    <row r="142" spans="1:5">
      <c r="A142" s="97">
        <v>121</v>
      </c>
      <c r="B142" s="97">
        <f>IF(B141=0,0,IF(IF(DATA!$D$20&gt;B141,B141+1,0)&lt;DATA!$C$20,0,B141+1))</f>
        <v>10046</v>
      </c>
      <c r="C142" s="97">
        <f t="shared" si="227"/>
        <v>46</v>
      </c>
      <c r="D142" s="97">
        <f t="shared" si="228"/>
        <v>121</v>
      </c>
      <c r="E142" s="97">
        <f t="shared" si="229"/>
        <v>10446</v>
      </c>
    </row>
    <row r="143" spans="1:5">
      <c r="A143" s="97">
        <v>122</v>
      </c>
      <c r="B143" s="97">
        <f>IF(B142=0,0,IF(IF(DATA!$D$20&gt;B142,B142+1,0)&lt;DATA!$C$20,0,B142+1))</f>
        <v>10047</v>
      </c>
      <c r="C143" s="97">
        <f t="shared" si="227"/>
        <v>47</v>
      </c>
      <c r="D143" s="97">
        <f t="shared" si="228"/>
        <v>122</v>
      </c>
      <c r="E143" s="97">
        <f t="shared" si="229"/>
        <v>10447</v>
      </c>
    </row>
    <row r="144" spans="1:5">
      <c r="A144" s="97">
        <v>123</v>
      </c>
      <c r="B144" s="97">
        <f>IF(B143=0,0,IF(IF(DATA!$D$20&gt;B143,B143+1,0)&lt;DATA!$C$20,0,B143+1))</f>
        <v>10048</v>
      </c>
      <c r="C144" s="97">
        <f t="shared" si="227"/>
        <v>48</v>
      </c>
      <c r="D144" s="97">
        <f t="shared" si="228"/>
        <v>123</v>
      </c>
      <c r="E144" s="97">
        <f t="shared" si="229"/>
        <v>10448</v>
      </c>
    </row>
    <row r="145" spans="1:5">
      <c r="A145" s="97">
        <v>124</v>
      </c>
      <c r="B145" s="97">
        <f>IF(B144=0,0,IF(IF(DATA!$D$20&gt;B144,B144+1,0)&lt;DATA!$C$20,0,B144+1))</f>
        <v>10049</v>
      </c>
      <c r="C145" s="97">
        <f t="shared" si="227"/>
        <v>49</v>
      </c>
      <c r="D145" s="97">
        <f t="shared" si="228"/>
        <v>124</v>
      </c>
      <c r="E145" s="97">
        <f t="shared" si="229"/>
        <v>10449</v>
      </c>
    </row>
    <row r="146" spans="1:5">
      <c r="A146" s="97">
        <v>125</v>
      </c>
      <c r="B146" s="97">
        <f>IF(B145=0,0,IF(IF(DATA!$D$20&gt;B145,B145+1,0)&lt;DATA!$C$20,0,B145+1))</f>
        <v>10050</v>
      </c>
      <c r="C146" s="97">
        <f t="shared" si="227"/>
        <v>50</v>
      </c>
      <c r="D146" s="97">
        <f t="shared" si="228"/>
        <v>125</v>
      </c>
      <c r="E146" s="97">
        <f t="shared" si="229"/>
        <v>10450</v>
      </c>
    </row>
    <row r="147" spans="1:5">
      <c r="A147" s="97">
        <v>126</v>
      </c>
      <c r="B147" s="97">
        <f>IF(B146=0,0,IF(IF(DATA!$D$20&gt;B146,B146+1,0)&lt;DATA!$C$20,0,B146+1))</f>
        <v>10051</v>
      </c>
      <c r="C147" s="97">
        <f t="shared" si="227"/>
        <v>51</v>
      </c>
      <c r="D147" s="97">
        <f t="shared" si="228"/>
        <v>126</v>
      </c>
      <c r="E147" s="97">
        <f t="shared" si="229"/>
        <v>10451</v>
      </c>
    </row>
    <row r="148" spans="1:5">
      <c r="A148" s="97">
        <v>127</v>
      </c>
      <c r="B148" s="97">
        <f>IF(B147=0,0,IF(IF(DATA!$D$20&gt;B147,B147+1,0)&lt;DATA!$C$20,0,B147+1))</f>
        <v>10052</v>
      </c>
      <c r="C148" s="97">
        <f t="shared" si="227"/>
        <v>52</v>
      </c>
      <c r="D148" s="97">
        <f t="shared" si="228"/>
        <v>127</v>
      </c>
      <c r="E148" s="97">
        <f t="shared" si="229"/>
        <v>10452</v>
      </c>
    </row>
    <row r="149" spans="1:5">
      <c r="A149" s="97">
        <v>128</v>
      </c>
      <c r="B149" s="97">
        <f>IF(B148=0,0,IF(IF(DATA!$D$20&gt;B148,B148+1,0)&lt;DATA!$C$20,0,B148+1))</f>
        <v>10053</v>
      </c>
      <c r="C149" s="97">
        <f t="shared" si="227"/>
        <v>53</v>
      </c>
      <c r="D149" s="97">
        <f t="shared" si="228"/>
        <v>128</v>
      </c>
      <c r="E149" s="97">
        <f t="shared" si="229"/>
        <v>10453</v>
      </c>
    </row>
    <row r="150" spans="1:5">
      <c r="A150" s="97">
        <v>129</v>
      </c>
      <c r="B150" s="97">
        <f>IF(B149=0,0,IF(IF(DATA!$D$20&gt;B149,B149+1,0)&lt;DATA!$C$20,0,B149+1))</f>
        <v>10054</v>
      </c>
      <c r="C150" s="97">
        <f t="shared" ref="C150:C213" si="230">COUNTIF($B$22:$B$772,"&gt;0")-RANK(B150,$B$22:$B$772)+1</f>
        <v>54</v>
      </c>
      <c r="D150" s="97">
        <f t="shared" si="228"/>
        <v>129</v>
      </c>
      <c r="E150" s="97">
        <f t="shared" si="229"/>
        <v>10454</v>
      </c>
    </row>
    <row r="151" spans="1:5">
      <c r="A151" s="97">
        <v>130</v>
      </c>
      <c r="B151" s="97">
        <f>IF(B150=0,0,IF(IF(DATA!$D$20&gt;B150,B150+1,0)&lt;DATA!$C$20,0,B150+1))</f>
        <v>10055</v>
      </c>
      <c r="C151" s="97">
        <f t="shared" si="230"/>
        <v>55</v>
      </c>
      <c r="D151" s="97">
        <f t="shared" ref="D151:D214" si="231">IF(D150=0,0,IF(D150&lt;$C$776,D150+1,0))</f>
        <v>130</v>
      </c>
      <c r="E151" s="97">
        <f t="shared" ref="E151:E214" si="232">INDEX($B$22:$B$772,MATCH(D151,$C$22:$C$772,0))</f>
        <v>10455</v>
      </c>
    </row>
    <row r="152" spans="1:5">
      <c r="A152" s="97">
        <v>131</v>
      </c>
      <c r="B152" s="97">
        <f>IF(B151=0,0,IF(IF(DATA!$D$20&gt;B151,B151+1,0)&lt;DATA!$C$20,0,B151+1))</f>
        <v>10056</v>
      </c>
      <c r="C152" s="97">
        <f t="shared" si="230"/>
        <v>56</v>
      </c>
      <c r="D152" s="97">
        <f t="shared" si="231"/>
        <v>131</v>
      </c>
      <c r="E152" s="97">
        <f t="shared" si="232"/>
        <v>10456</v>
      </c>
    </row>
    <row r="153" spans="1:5">
      <c r="A153" s="97">
        <v>132</v>
      </c>
      <c r="B153" s="97">
        <f>IF(B152=0,0,IF(IF(DATA!$D$20&gt;B152,B152+1,0)&lt;DATA!$C$20,0,B152+1))</f>
        <v>10057</v>
      </c>
      <c r="C153" s="97">
        <f t="shared" si="230"/>
        <v>57</v>
      </c>
      <c r="D153" s="97">
        <f t="shared" si="231"/>
        <v>132</v>
      </c>
      <c r="E153" s="97">
        <f t="shared" si="232"/>
        <v>10457</v>
      </c>
    </row>
    <row r="154" spans="1:5">
      <c r="A154" s="97">
        <v>133</v>
      </c>
      <c r="B154" s="97">
        <f>IF(B153=0,0,IF(IF(DATA!$D$20&gt;B153,B153+1,0)&lt;DATA!$C$20,0,B153+1))</f>
        <v>10058</v>
      </c>
      <c r="C154" s="97">
        <f t="shared" si="230"/>
        <v>58</v>
      </c>
      <c r="D154" s="97">
        <f t="shared" si="231"/>
        <v>133</v>
      </c>
      <c r="E154" s="97">
        <f t="shared" si="232"/>
        <v>10458</v>
      </c>
    </row>
    <row r="155" spans="1:5">
      <c r="A155" s="97">
        <v>134</v>
      </c>
      <c r="B155" s="97">
        <f>IF(B154=0,0,IF(IF(DATA!$D$20&gt;B154,B154+1,0)&lt;DATA!$C$20,0,B154+1))</f>
        <v>10059</v>
      </c>
      <c r="C155" s="97">
        <f t="shared" si="230"/>
        <v>59</v>
      </c>
      <c r="D155" s="97">
        <f t="shared" si="231"/>
        <v>134</v>
      </c>
      <c r="E155" s="97">
        <f t="shared" si="232"/>
        <v>10459</v>
      </c>
    </row>
    <row r="156" spans="1:5">
      <c r="A156" s="97">
        <v>135</v>
      </c>
      <c r="B156" s="97">
        <f>IF(B155=0,0,IF(IF(DATA!$D$20&gt;B155,B155+1,0)&lt;DATA!$C$20,0,B155+1))</f>
        <v>10060</v>
      </c>
      <c r="C156" s="97">
        <f t="shared" si="230"/>
        <v>60</v>
      </c>
      <c r="D156" s="97">
        <f t="shared" si="231"/>
        <v>135</v>
      </c>
      <c r="E156" s="97">
        <f t="shared" si="232"/>
        <v>10460</v>
      </c>
    </row>
    <row r="157" spans="1:5">
      <c r="A157" s="97">
        <v>136</v>
      </c>
      <c r="B157" s="97">
        <f>IF(B156=0,0,IF(IF(DATA!$D$20&gt;B156,B156+1,0)&lt;DATA!$C$20,0,B156+1))</f>
        <v>10061</v>
      </c>
      <c r="C157" s="97">
        <f t="shared" si="230"/>
        <v>61</v>
      </c>
      <c r="D157" s="97">
        <f t="shared" si="231"/>
        <v>136</v>
      </c>
      <c r="E157" s="97">
        <f t="shared" si="232"/>
        <v>10461</v>
      </c>
    </row>
    <row r="158" spans="1:5">
      <c r="A158" s="97">
        <v>137</v>
      </c>
      <c r="B158" s="97">
        <f>IF(B157=0,0,IF(IF(DATA!$D$20&gt;B157,B157+1,0)&lt;DATA!$C$20,0,B157+1))</f>
        <v>10062</v>
      </c>
      <c r="C158" s="97">
        <f t="shared" si="230"/>
        <v>62</v>
      </c>
      <c r="D158" s="97">
        <f t="shared" si="231"/>
        <v>137</v>
      </c>
      <c r="E158" s="97">
        <f t="shared" si="232"/>
        <v>10462</v>
      </c>
    </row>
    <row r="159" spans="1:5">
      <c r="A159" s="97">
        <v>138</v>
      </c>
      <c r="B159" s="97">
        <f>IF(B158=0,0,IF(IF(DATA!$D$20&gt;B158,B158+1,0)&lt;DATA!$C$20,0,B158+1))</f>
        <v>10063</v>
      </c>
      <c r="C159" s="97">
        <f t="shared" si="230"/>
        <v>63</v>
      </c>
      <c r="D159" s="97">
        <f t="shared" si="231"/>
        <v>138</v>
      </c>
      <c r="E159" s="97">
        <f t="shared" si="232"/>
        <v>10463</v>
      </c>
    </row>
    <row r="160" spans="1:5">
      <c r="A160" s="97">
        <v>139</v>
      </c>
      <c r="B160" s="97">
        <f>IF(B159=0,0,IF(IF(DATA!$D$20&gt;B159,B159+1,0)&lt;DATA!$C$20,0,B159+1))</f>
        <v>10064</v>
      </c>
      <c r="C160" s="97">
        <f t="shared" si="230"/>
        <v>64</v>
      </c>
      <c r="D160" s="97">
        <f t="shared" si="231"/>
        <v>139</v>
      </c>
      <c r="E160" s="97">
        <f t="shared" si="232"/>
        <v>10464</v>
      </c>
    </row>
    <row r="161" spans="1:5">
      <c r="A161" s="97">
        <v>140</v>
      </c>
      <c r="B161" s="97">
        <f>IF(B160=0,0,IF(IF(DATA!$D$20&gt;B160,B160+1,0)&lt;DATA!$C$20,0,B160+1))</f>
        <v>10065</v>
      </c>
      <c r="C161" s="97">
        <f t="shared" si="230"/>
        <v>65</v>
      </c>
      <c r="D161" s="97">
        <f t="shared" si="231"/>
        <v>140</v>
      </c>
      <c r="E161" s="97">
        <f t="shared" si="232"/>
        <v>10465</v>
      </c>
    </row>
    <row r="162" spans="1:5">
      <c r="A162" s="97">
        <v>141</v>
      </c>
      <c r="B162" s="97">
        <f>IF(B161=0,0,IF(IF(DATA!$D$20&gt;B161,B161+1,0)&lt;DATA!$C$20,0,B161+1))</f>
        <v>10066</v>
      </c>
      <c r="C162" s="97">
        <f t="shared" si="230"/>
        <v>66</v>
      </c>
      <c r="D162" s="97">
        <f t="shared" si="231"/>
        <v>141</v>
      </c>
      <c r="E162" s="97">
        <f t="shared" si="232"/>
        <v>10466</v>
      </c>
    </row>
    <row r="163" spans="1:5">
      <c r="A163" s="97">
        <v>142</v>
      </c>
      <c r="B163" s="97">
        <f>IF(B162=0,0,IF(IF(DATA!$D$20&gt;B162,B162+1,0)&lt;DATA!$C$20,0,B162+1))</f>
        <v>10067</v>
      </c>
      <c r="C163" s="97">
        <f t="shared" si="230"/>
        <v>67</v>
      </c>
      <c r="D163" s="97">
        <f t="shared" si="231"/>
        <v>142</v>
      </c>
      <c r="E163" s="97">
        <f t="shared" si="232"/>
        <v>10467</v>
      </c>
    </row>
    <row r="164" spans="1:5">
      <c r="A164" s="97">
        <v>143</v>
      </c>
      <c r="B164" s="97">
        <f>IF(B163=0,0,IF(IF(DATA!$D$20&gt;B163,B163+1,0)&lt;DATA!$C$20,0,B163+1))</f>
        <v>10068</v>
      </c>
      <c r="C164" s="97">
        <f t="shared" si="230"/>
        <v>68</v>
      </c>
      <c r="D164" s="97">
        <f t="shared" si="231"/>
        <v>143</v>
      </c>
      <c r="E164" s="97">
        <f t="shared" si="232"/>
        <v>10468</v>
      </c>
    </row>
    <row r="165" spans="1:5">
      <c r="A165" s="97">
        <v>144</v>
      </c>
      <c r="B165" s="97">
        <f>IF(B164=0,0,IF(IF(DATA!$D$20&gt;B164,B164+1,0)&lt;DATA!$C$20,0,B164+1))</f>
        <v>10069</v>
      </c>
      <c r="C165" s="97">
        <f t="shared" si="230"/>
        <v>69</v>
      </c>
      <c r="D165" s="97">
        <f t="shared" si="231"/>
        <v>144</v>
      </c>
      <c r="E165" s="97">
        <f t="shared" si="232"/>
        <v>10469</v>
      </c>
    </row>
    <row r="166" spans="1:5">
      <c r="A166" s="97">
        <v>145</v>
      </c>
      <c r="B166" s="97">
        <f>IF(B165=0,0,IF(IF(DATA!$D$20&gt;B165,B165+1,0)&lt;DATA!$C$20,0,B165+1))</f>
        <v>10070</v>
      </c>
      <c r="C166" s="97">
        <f t="shared" si="230"/>
        <v>70</v>
      </c>
      <c r="D166" s="97">
        <f t="shared" si="231"/>
        <v>145</v>
      </c>
      <c r="E166" s="97">
        <f t="shared" si="232"/>
        <v>10470</v>
      </c>
    </row>
    <row r="167" spans="1:5">
      <c r="A167" s="97">
        <v>146</v>
      </c>
      <c r="B167" s="97">
        <f>IF(B166=0,0,IF(IF(DATA!$D$20&gt;B166,B166+1,0)&lt;DATA!$C$20,0,B166+1))</f>
        <v>10071</v>
      </c>
      <c r="C167" s="97">
        <f t="shared" si="230"/>
        <v>71</v>
      </c>
      <c r="D167" s="97">
        <f t="shared" si="231"/>
        <v>146</v>
      </c>
      <c r="E167" s="97">
        <f t="shared" si="232"/>
        <v>10471</v>
      </c>
    </row>
    <row r="168" spans="1:5">
      <c r="A168" s="97">
        <v>147</v>
      </c>
      <c r="B168" s="97">
        <f>IF(B167=0,0,IF(IF(DATA!$D$20&gt;B167,B167+1,0)&lt;DATA!$C$20,0,B167+1))</f>
        <v>10072</v>
      </c>
      <c r="C168" s="97">
        <f t="shared" si="230"/>
        <v>72</v>
      </c>
      <c r="D168" s="97">
        <f t="shared" si="231"/>
        <v>147</v>
      </c>
      <c r="E168" s="97">
        <f t="shared" si="232"/>
        <v>10472</v>
      </c>
    </row>
    <row r="169" spans="1:5">
      <c r="A169" s="97">
        <v>148</v>
      </c>
      <c r="B169" s="97">
        <f>IF(B168=0,0,IF(IF(DATA!$D$20&gt;B168,B168+1,0)&lt;DATA!$C$20,0,B168+1))</f>
        <v>10073</v>
      </c>
      <c r="C169" s="97">
        <f t="shared" si="230"/>
        <v>73</v>
      </c>
      <c r="D169" s="97">
        <f t="shared" si="231"/>
        <v>148</v>
      </c>
      <c r="E169" s="97">
        <f t="shared" si="232"/>
        <v>10473</v>
      </c>
    </row>
    <row r="170" spans="1:5">
      <c r="A170" s="97">
        <v>149</v>
      </c>
      <c r="B170" s="97">
        <f>IF(B169=0,0,IF(IF(DATA!$D$20&gt;B169,B169+1,0)&lt;DATA!$C$20,0,B169+1))</f>
        <v>10074</v>
      </c>
      <c r="C170" s="97">
        <f t="shared" si="230"/>
        <v>74</v>
      </c>
      <c r="D170" s="97">
        <f t="shared" si="231"/>
        <v>149</v>
      </c>
      <c r="E170" s="97">
        <f t="shared" si="232"/>
        <v>10474</v>
      </c>
    </row>
    <row r="171" spans="1:5">
      <c r="A171" s="97">
        <v>150</v>
      </c>
      <c r="B171" s="97">
        <f>IF(B170=0,0,IF(IF(DATA!$D$20&gt;B170,B170+1,0)&lt;DATA!$C$20,0,B170+1))</f>
        <v>10075</v>
      </c>
      <c r="C171" s="97">
        <f t="shared" si="230"/>
        <v>75</v>
      </c>
      <c r="D171" s="97">
        <f t="shared" si="231"/>
        <v>150</v>
      </c>
      <c r="E171" s="97">
        <f t="shared" si="232"/>
        <v>10475</v>
      </c>
    </row>
    <row r="172" spans="1:5">
      <c r="A172" s="97">
        <v>151</v>
      </c>
      <c r="B172" s="97">
        <f>DATA!C21</f>
        <v>0</v>
      </c>
      <c r="C172" s="97">
        <f t="shared" si="230"/>
        <v>0</v>
      </c>
      <c r="D172" s="97">
        <f t="shared" si="231"/>
        <v>0</v>
      </c>
      <c r="E172" s="97">
        <f t="shared" si="232"/>
        <v>0</v>
      </c>
    </row>
    <row r="173" spans="1:5">
      <c r="A173" s="97">
        <v>152</v>
      </c>
      <c r="B173" s="97">
        <f>IF(B172=0,0,IF(IF(DATA!$D$21&gt;B172,B172+1,0)&lt;DATA!$C$21,0,B172+1))</f>
        <v>0</v>
      </c>
      <c r="C173" s="97">
        <f t="shared" si="230"/>
        <v>0</v>
      </c>
      <c r="D173" s="97">
        <f t="shared" si="231"/>
        <v>0</v>
      </c>
      <c r="E173" s="97">
        <f t="shared" si="232"/>
        <v>0</v>
      </c>
    </row>
    <row r="174" spans="1:5">
      <c r="A174" s="97">
        <v>153</v>
      </c>
      <c r="B174" s="97">
        <f>IF(B173=0,0,IF(IF(DATA!$D$21&gt;B173,B173+1,0)&lt;DATA!$C$21,0,B173+1))</f>
        <v>0</v>
      </c>
      <c r="C174" s="97">
        <f t="shared" si="230"/>
        <v>0</v>
      </c>
      <c r="D174" s="97">
        <f t="shared" si="231"/>
        <v>0</v>
      </c>
      <c r="E174" s="97">
        <f t="shared" si="232"/>
        <v>0</v>
      </c>
    </row>
    <row r="175" spans="1:5">
      <c r="A175" s="97">
        <v>154</v>
      </c>
      <c r="B175" s="97">
        <f>IF(B174=0,0,IF(IF(DATA!$D$21&gt;B174,B174+1,0)&lt;DATA!$C$21,0,B174+1))</f>
        <v>0</v>
      </c>
      <c r="C175" s="97">
        <f t="shared" si="230"/>
        <v>0</v>
      </c>
      <c r="D175" s="97">
        <f t="shared" si="231"/>
        <v>0</v>
      </c>
      <c r="E175" s="97">
        <f t="shared" si="232"/>
        <v>0</v>
      </c>
    </row>
    <row r="176" spans="1:5">
      <c r="A176" s="97">
        <v>155</v>
      </c>
      <c r="B176" s="97">
        <f>IF(B175=0,0,IF(IF(DATA!$D$21&gt;B175,B175+1,0)&lt;DATA!$C$21,0,B175+1))</f>
        <v>0</v>
      </c>
      <c r="C176" s="97">
        <f t="shared" si="230"/>
        <v>0</v>
      </c>
      <c r="D176" s="97">
        <f t="shared" si="231"/>
        <v>0</v>
      </c>
      <c r="E176" s="97">
        <f t="shared" si="232"/>
        <v>0</v>
      </c>
    </row>
    <row r="177" spans="1:10">
      <c r="A177" s="97">
        <v>156</v>
      </c>
      <c r="B177" s="97">
        <f>IF(B176=0,0,IF(IF(DATA!$D$21&gt;B176,B176+1,0)&lt;DATA!$C$21,0,B176+1))</f>
        <v>0</v>
      </c>
      <c r="C177" s="97">
        <f t="shared" si="230"/>
        <v>0</v>
      </c>
      <c r="D177" s="97">
        <f t="shared" si="231"/>
        <v>0</v>
      </c>
      <c r="E177" s="97">
        <f t="shared" si="232"/>
        <v>0</v>
      </c>
    </row>
    <row r="178" spans="1:10">
      <c r="A178" s="97">
        <v>157</v>
      </c>
      <c r="B178" s="97">
        <f>IF(B177=0,0,IF(IF(DATA!$D$21&gt;B177,B177+1,0)&lt;DATA!$C$21,0,B177+1))</f>
        <v>0</v>
      </c>
      <c r="C178" s="97">
        <f t="shared" si="230"/>
        <v>0</v>
      </c>
      <c r="D178" s="97">
        <f t="shared" si="231"/>
        <v>0</v>
      </c>
      <c r="E178" s="97">
        <f t="shared" si="232"/>
        <v>0</v>
      </c>
    </row>
    <row r="179" spans="1:10">
      <c r="A179" s="97">
        <v>158</v>
      </c>
      <c r="B179" s="97">
        <f>IF(B178=0,0,IF(IF(DATA!$D$21&gt;B178,B178+1,0)&lt;DATA!$C$21,0,B178+1))</f>
        <v>0</v>
      </c>
      <c r="C179" s="97">
        <f t="shared" si="230"/>
        <v>0</v>
      </c>
      <c r="D179" s="97">
        <f t="shared" si="231"/>
        <v>0</v>
      </c>
      <c r="E179" s="97">
        <f t="shared" si="232"/>
        <v>0</v>
      </c>
      <c r="J179" s="97">
        <f>CF54</f>
        <v>0</v>
      </c>
    </row>
    <row r="180" spans="1:10">
      <c r="A180" s="97">
        <v>159</v>
      </c>
      <c r="B180" s="97">
        <f>IF(B179=0,0,IF(IF(DATA!$D$21&gt;B179,B179+1,0)&lt;DATA!$C$21,0,B179+1))</f>
        <v>0</v>
      </c>
      <c r="C180" s="97">
        <f t="shared" si="230"/>
        <v>0</v>
      </c>
      <c r="D180" s="97">
        <f t="shared" si="231"/>
        <v>0</v>
      </c>
      <c r="E180" s="97">
        <f t="shared" si="232"/>
        <v>0</v>
      </c>
    </row>
    <row r="181" spans="1:10">
      <c r="A181" s="97">
        <v>160</v>
      </c>
      <c r="B181" s="97">
        <f>IF(B180=0,0,IF(IF(DATA!$D$21&gt;B180,B180+1,0)&lt;DATA!$C$21,0,B180+1))</f>
        <v>0</v>
      </c>
      <c r="C181" s="97">
        <f t="shared" si="230"/>
        <v>0</v>
      </c>
      <c r="D181" s="97">
        <f t="shared" si="231"/>
        <v>0</v>
      </c>
      <c r="E181" s="97">
        <f t="shared" si="232"/>
        <v>0</v>
      </c>
    </row>
    <row r="182" spans="1:10">
      <c r="A182" s="97">
        <v>161</v>
      </c>
      <c r="B182" s="97">
        <f>IF(B181=0,0,IF(IF(DATA!$D$21&gt;B181,B181+1,0)&lt;DATA!$C$21,0,B181+1))</f>
        <v>0</v>
      </c>
      <c r="C182" s="97">
        <f t="shared" si="230"/>
        <v>0</v>
      </c>
      <c r="D182" s="97">
        <f t="shared" si="231"/>
        <v>0</v>
      </c>
      <c r="E182" s="97">
        <f t="shared" si="232"/>
        <v>0</v>
      </c>
    </row>
    <row r="183" spans="1:10">
      <c r="A183" s="97">
        <v>162</v>
      </c>
      <c r="B183" s="97">
        <f>IF(B182=0,0,IF(IF(DATA!$D$21&gt;B182,B182+1,0)&lt;DATA!$C$21,0,B182+1))</f>
        <v>0</v>
      </c>
      <c r="C183" s="97">
        <f t="shared" si="230"/>
        <v>0</v>
      </c>
      <c r="D183" s="97">
        <f t="shared" si="231"/>
        <v>0</v>
      </c>
      <c r="E183" s="97">
        <f t="shared" si="232"/>
        <v>0</v>
      </c>
    </row>
    <row r="184" spans="1:10">
      <c r="A184" s="97">
        <v>163</v>
      </c>
      <c r="B184" s="97">
        <f>IF(B183=0,0,IF(IF(DATA!$D$21&gt;B183,B183+1,0)&lt;DATA!$C$21,0,B183+1))</f>
        <v>0</v>
      </c>
      <c r="C184" s="97">
        <f t="shared" si="230"/>
        <v>0</v>
      </c>
      <c r="D184" s="97">
        <f t="shared" si="231"/>
        <v>0</v>
      </c>
      <c r="E184" s="97">
        <f t="shared" si="232"/>
        <v>0</v>
      </c>
    </row>
    <row r="185" spans="1:10">
      <c r="A185" s="97">
        <v>164</v>
      </c>
      <c r="B185" s="97">
        <f>IF(B184=0,0,IF(IF(DATA!$D$21&gt;B184,B184+1,0)&lt;DATA!$C$21,0,B184+1))</f>
        <v>0</v>
      </c>
      <c r="C185" s="97">
        <f t="shared" si="230"/>
        <v>0</v>
      </c>
      <c r="D185" s="97">
        <f t="shared" si="231"/>
        <v>0</v>
      </c>
      <c r="E185" s="97">
        <f t="shared" si="232"/>
        <v>0</v>
      </c>
    </row>
    <row r="186" spans="1:10">
      <c r="A186" s="97">
        <v>165</v>
      </c>
      <c r="B186" s="97">
        <f>IF(B185=0,0,IF(IF(DATA!$D$21&gt;B185,B185+1,0)&lt;DATA!$C$21,0,B185+1))</f>
        <v>0</v>
      </c>
      <c r="C186" s="97">
        <f t="shared" si="230"/>
        <v>0</v>
      </c>
      <c r="D186" s="97">
        <f t="shared" si="231"/>
        <v>0</v>
      </c>
      <c r="E186" s="97">
        <f t="shared" si="232"/>
        <v>0</v>
      </c>
    </row>
    <row r="187" spans="1:10">
      <c r="A187" s="97">
        <v>166</v>
      </c>
      <c r="B187" s="97">
        <f>IF(B186=0,0,IF(IF(DATA!$D$21&gt;B186,B186+1,0)&lt;DATA!$C$21,0,B186+1))</f>
        <v>0</v>
      </c>
      <c r="C187" s="97">
        <f t="shared" si="230"/>
        <v>0</v>
      </c>
      <c r="D187" s="97">
        <f t="shared" si="231"/>
        <v>0</v>
      </c>
      <c r="E187" s="97">
        <f t="shared" si="232"/>
        <v>0</v>
      </c>
    </row>
    <row r="188" spans="1:10">
      <c r="A188" s="97">
        <v>167</v>
      </c>
      <c r="B188" s="97">
        <f>IF(B187=0,0,IF(IF(DATA!$D$21&gt;B187,B187+1,0)&lt;DATA!$C$21,0,B187+1))</f>
        <v>0</v>
      </c>
      <c r="C188" s="97">
        <f t="shared" si="230"/>
        <v>0</v>
      </c>
      <c r="D188" s="97">
        <f t="shared" si="231"/>
        <v>0</v>
      </c>
      <c r="E188" s="97">
        <f t="shared" si="232"/>
        <v>0</v>
      </c>
    </row>
    <row r="189" spans="1:10">
      <c r="A189" s="97">
        <v>168</v>
      </c>
      <c r="B189" s="97">
        <f>IF(B188=0,0,IF(IF(DATA!$D$21&gt;B188,B188+1,0)&lt;DATA!$C$21,0,B188+1))</f>
        <v>0</v>
      </c>
      <c r="C189" s="97">
        <f t="shared" si="230"/>
        <v>0</v>
      </c>
      <c r="D189" s="97">
        <f t="shared" si="231"/>
        <v>0</v>
      </c>
      <c r="E189" s="97">
        <f t="shared" si="232"/>
        <v>0</v>
      </c>
    </row>
    <row r="190" spans="1:10">
      <c r="A190" s="97">
        <v>169</v>
      </c>
      <c r="B190" s="97">
        <f>IF(B189=0,0,IF(IF(DATA!$D$21&gt;B189,B189+1,0)&lt;DATA!$C$21,0,B189+1))</f>
        <v>0</v>
      </c>
      <c r="C190" s="97">
        <f t="shared" si="230"/>
        <v>0</v>
      </c>
      <c r="D190" s="97">
        <f t="shared" si="231"/>
        <v>0</v>
      </c>
      <c r="E190" s="97">
        <f t="shared" si="232"/>
        <v>0</v>
      </c>
    </row>
    <row r="191" spans="1:10">
      <c r="A191" s="97">
        <v>170</v>
      </c>
      <c r="B191" s="97">
        <f>IF(B190=0,0,IF(IF(DATA!$D$21&gt;B190,B190+1,0)&lt;DATA!$C$21,0,B190+1))</f>
        <v>0</v>
      </c>
      <c r="C191" s="97">
        <f t="shared" si="230"/>
        <v>0</v>
      </c>
      <c r="D191" s="97">
        <f t="shared" si="231"/>
        <v>0</v>
      </c>
      <c r="E191" s="97">
        <f t="shared" si="232"/>
        <v>0</v>
      </c>
    </row>
    <row r="192" spans="1:10">
      <c r="A192" s="97">
        <v>171</v>
      </c>
      <c r="B192" s="97">
        <f>IF(B191=0,0,IF(IF(DATA!$D$21&gt;B191,B191+1,0)&lt;DATA!$C$21,0,B191+1))</f>
        <v>0</v>
      </c>
      <c r="C192" s="97">
        <f t="shared" si="230"/>
        <v>0</v>
      </c>
      <c r="D192" s="97">
        <f t="shared" si="231"/>
        <v>0</v>
      </c>
      <c r="E192" s="97">
        <f t="shared" si="232"/>
        <v>0</v>
      </c>
    </row>
    <row r="193" spans="1:5">
      <c r="A193" s="97">
        <v>172</v>
      </c>
      <c r="B193" s="97">
        <f>IF(B192=0,0,IF(IF(DATA!$D$21&gt;B192,B192+1,0)&lt;DATA!$C$21,0,B192+1))</f>
        <v>0</v>
      </c>
      <c r="C193" s="97">
        <f t="shared" si="230"/>
        <v>0</v>
      </c>
      <c r="D193" s="97">
        <f t="shared" si="231"/>
        <v>0</v>
      </c>
      <c r="E193" s="97">
        <f t="shared" si="232"/>
        <v>0</v>
      </c>
    </row>
    <row r="194" spans="1:5">
      <c r="A194" s="97">
        <v>173</v>
      </c>
      <c r="B194" s="97">
        <f>IF(B193=0,0,IF(IF(DATA!$D$21&gt;B193,B193+1,0)&lt;DATA!$C$21,0,B193+1))</f>
        <v>0</v>
      </c>
      <c r="C194" s="97">
        <f t="shared" si="230"/>
        <v>0</v>
      </c>
      <c r="D194" s="97">
        <f t="shared" si="231"/>
        <v>0</v>
      </c>
      <c r="E194" s="97">
        <f t="shared" si="232"/>
        <v>0</v>
      </c>
    </row>
    <row r="195" spans="1:5">
      <c r="A195" s="97">
        <v>174</v>
      </c>
      <c r="B195" s="97">
        <f>IF(B194=0,0,IF(IF(DATA!$D$21&gt;B194,B194+1,0)&lt;DATA!$C$21,0,B194+1))</f>
        <v>0</v>
      </c>
      <c r="C195" s="97">
        <f t="shared" si="230"/>
        <v>0</v>
      </c>
      <c r="D195" s="97">
        <f t="shared" si="231"/>
        <v>0</v>
      </c>
      <c r="E195" s="97">
        <f t="shared" si="232"/>
        <v>0</v>
      </c>
    </row>
    <row r="196" spans="1:5">
      <c r="A196" s="97">
        <v>175</v>
      </c>
      <c r="B196" s="97">
        <f>IF(B195=0,0,IF(IF(DATA!$D$21&gt;B195,B195+1,0)&lt;DATA!$C$21,0,B195+1))</f>
        <v>0</v>
      </c>
      <c r="C196" s="97">
        <f t="shared" si="230"/>
        <v>0</v>
      </c>
      <c r="D196" s="97">
        <f t="shared" si="231"/>
        <v>0</v>
      </c>
      <c r="E196" s="97">
        <f t="shared" si="232"/>
        <v>0</v>
      </c>
    </row>
    <row r="197" spans="1:5">
      <c r="A197" s="97">
        <v>176</v>
      </c>
      <c r="B197" s="97">
        <f>IF(B196=0,0,IF(IF(DATA!$D$21&gt;B196,B196+1,0)&lt;DATA!$C$21,0,B196+1))</f>
        <v>0</v>
      </c>
      <c r="C197" s="97">
        <f t="shared" si="230"/>
        <v>0</v>
      </c>
      <c r="D197" s="97">
        <f t="shared" si="231"/>
        <v>0</v>
      </c>
      <c r="E197" s="97">
        <f t="shared" si="232"/>
        <v>0</v>
      </c>
    </row>
    <row r="198" spans="1:5">
      <c r="A198" s="97">
        <v>177</v>
      </c>
      <c r="B198" s="97">
        <f>IF(B197=0,0,IF(IF(DATA!$D$21&gt;B197,B197+1,0)&lt;DATA!$C$21,0,B197+1))</f>
        <v>0</v>
      </c>
      <c r="C198" s="97">
        <f t="shared" si="230"/>
        <v>0</v>
      </c>
      <c r="D198" s="97">
        <f t="shared" si="231"/>
        <v>0</v>
      </c>
      <c r="E198" s="97">
        <f t="shared" si="232"/>
        <v>0</v>
      </c>
    </row>
    <row r="199" spans="1:5">
      <c r="A199" s="97">
        <v>178</v>
      </c>
      <c r="B199" s="97">
        <f>IF(B198=0,0,IF(IF(DATA!$D$21&gt;B198,B198+1,0)&lt;DATA!$C$21,0,B198+1))</f>
        <v>0</v>
      </c>
      <c r="C199" s="97">
        <f t="shared" si="230"/>
        <v>0</v>
      </c>
      <c r="D199" s="97">
        <f t="shared" si="231"/>
        <v>0</v>
      </c>
      <c r="E199" s="97">
        <f t="shared" si="232"/>
        <v>0</v>
      </c>
    </row>
    <row r="200" spans="1:5">
      <c r="A200" s="97">
        <v>179</v>
      </c>
      <c r="B200" s="97">
        <f>IF(B199=0,0,IF(IF(DATA!$D$21&gt;B199,B199+1,0)&lt;DATA!$C$21,0,B199+1))</f>
        <v>0</v>
      </c>
      <c r="C200" s="97">
        <f t="shared" si="230"/>
        <v>0</v>
      </c>
      <c r="D200" s="97">
        <f t="shared" si="231"/>
        <v>0</v>
      </c>
      <c r="E200" s="97">
        <f t="shared" si="232"/>
        <v>0</v>
      </c>
    </row>
    <row r="201" spans="1:5">
      <c r="A201" s="97">
        <v>180</v>
      </c>
      <c r="B201" s="97">
        <f>IF(B200=0,0,IF(IF(DATA!$D$21&gt;B200,B200+1,0)&lt;DATA!$C$21,0,B200+1))</f>
        <v>0</v>
      </c>
      <c r="C201" s="97">
        <f t="shared" si="230"/>
        <v>0</v>
      </c>
      <c r="D201" s="97">
        <f t="shared" si="231"/>
        <v>0</v>
      </c>
      <c r="E201" s="97">
        <f t="shared" si="232"/>
        <v>0</v>
      </c>
    </row>
    <row r="202" spans="1:5">
      <c r="A202" s="97">
        <v>181</v>
      </c>
      <c r="B202" s="97">
        <f>IF(B201=0,0,IF(IF(DATA!$D$21&gt;B201,B201+1,0)&lt;DATA!$C$21,0,B201+1))</f>
        <v>0</v>
      </c>
      <c r="C202" s="97">
        <f t="shared" si="230"/>
        <v>0</v>
      </c>
      <c r="D202" s="97">
        <f t="shared" si="231"/>
        <v>0</v>
      </c>
      <c r="E202" s="97">
        <f t="shared" si="232"/>
        <v>0</v>
      </c>
    </row>
    <row r="203" spans="1:5">
      <c r="A203" s="97">
        <v>182</v>
      </c>
      <c r="B203" s="97">
        <f>IF(B202=0,0,IF(IF(DATA!$D$21&gt;B202,B202+1,0)&lt;DATA!$C$21,0,B202+1))</f>
        <v>0</v>
      </c>
      <c r="C203" s="97">
        <f t="shared" si="230"/>
        <v>0</v>
      </c>
      <c r="D203" s="97">
        <f t="shared" si="231"/>
        <v>0</v>
      </c>
      <c r="E203" s="97">
        <f t="shared" si="232"/>
        <v>0</v>
      </c>
    </row>
    <row r="204" spans="1:5">
      <c r="A204" s="97">
        <v>183</v>
      </c>
      <c r="B204" s="97">
        <f>IF(B203=0,0,IF(IF(DATA!$D$21&gt;B203,B203+1,0)&lt;DATA!$C$21,0,B203+1))</f>
        <v>0</v>
      </c>
      <c r="C204" s="97">
        <f t="shared" si="230"/>
        <v>0</v>
      </c>
      <c r="D204" s="97">
        <f t="shared" si="231"/>
        <v>0</v>
      </c>
      <c r="E204" s="97">
        <f t="shared" si="232"/>
        <v>0</v>
      </c>
    </row>
    <row r="205" spans="1:5">
      <c r="A205" s="97">
        <v>184</v>
      </c>
      <c r="B205" s="97">
        <f>IF(B204=0,0,IF(IF(DATA!$D$21&gt;B204,B204+1,0)&lt;DATA!$C$21,0,B204+1))</f>
        <v>0</v>
      </c>
      <c r="C205" s="97">
        <f t="shared" si="230"/>
        <v>0</v>
      </c>
      <c r="D205" s="97">
        <f t="shared" si="231"/>
        <v>0</v>
      </c>
      <c r="E205" s="97">
        <f t="shared" si="232"/>
        <v>0</v>
      </c>
    </row>
    <row r="206" spans="1:5">
      <c r="A206" s="97">
        <v>185</v>
      </c>
      <c r="B206" s="97">
        <f>IF(B205=0,0,IF(IF(DATA!$D$21&gt;B205,B205+1,0)&lt;DATA!$C$21,0,B205+1))</f>
        <v>0</v>
      </c>
      <c r="C206" s="97">
        <f t="shared" si="230"/>
        <v>0</v>
      </c>
      <c r="D206" s="97">
        <f t="shared" si="231"/>
        <v>0</v>
      </c>
      <c r="E206" s="97">
        <f t="shared" si="232"/>
        <v>0</v>
      </c>
    </row>
    <row r="207" spans="1:5">
      <c r="A207" s="97">
        <v>186</v>
      </c>
      <c r="B207" s="97">
        <f>IF(B206=0,0,IF(IF(DATA!$D$21&gt;B206,B206+1,0)&lt;DATA!$C$21,0,B206+1))</f>
        <v>0</v>
      </c>
      <c r="C207" s="97">
        <f t="shared" si="230"/>
        <v>0</v>
      </c>
      <c r="D207" s="97">
        <f t="shared" si="231"/>
        <v>0</v>
      </c>
      <c r="E207" s="97">
        <f t="shared" si="232"/>
        <v>0</v>
      </c>
    </row>
    <row r="208" spans="1:5">
      <c r="A208" s="97">
        <v>187</v>
      </c>
      <c r="B208" s="97">
        <f>IF(B207=0,0,IF(IF(DATA!$D$21&gt;B207,B207+1,0)&lt;DATA!$C$21,0,B207+1))</f>
        <v>0</v>
      </c>
      <c r="C208" s="97">
        <f t="shared" si="230"/>
        <v>0</v>
      </c>
      <c r="D208" s="97">
        <f t="shared" si="231"/>
        <v>0</v>
      </c>
      <c r="E208" s="97">
        <f t="shared" si="232"/>
        <v>0</v>
      </c>
    </row>
    <row r="209" spans="1:5">
      <c r="A209" s="97">
        <v>188</v>
      </c>
      <c r="B209" s="97">
        <f>IF(B208=0,0,IF(IF(DATA!$D$21&gt;B208,B208+1,0)&lt;DATA!$C$21,0,B208+1))</f>
        <v>0</v>
      </c>
      <c r="C209" s="97">
        <f t="shared" si="230"/>
        <v>0</v>
      </c>
      <c r="D209" s="97">
        <f t="shared" si="231"/>
        <v>0</v>
      </c>
      <c r="E209" s="97">
        <f t="shared" si="232"/>
        <v>0</v>
      </c>
    </row>
    <row r="210" spans="1:5">
      <c r="A210" s="97">
        <v>189</v>
      </c>
      <c r="B210" s="97">
        <f>IF(B209=0,0,IF(IF(DATA!$D$21&gt;B209,B209+1,0)&lt;DATA!$C$21,0,B209+1))</f>
        <v>0</v>
      </c>
      <c r="C210" s="97">
        <f t="shared" si="230"/>
        <v>0</v>
      </c>
      <c r="D210" s="97">
        <f t="shared" si="231"/>
        <v>0</v>
      </c>
      <c r="E210" s="97">
        <f t="shared" si="232"/>
        <v>0</v>
      </c>
    </row>
    <row r="211" spans="1:5">
      <c r="A211" s="97">
        <v>190</v>
      </c>
      <c r="B211" s="97">
        <f>IF(B210=0,0,IF(IF(DATA!$D$21&gt;B210,B210+1,0)&lt;DATA!$C$21,0,B210+1))</f>
        <v>0</v>
      </c>
      <c r="C211" s="97">
        <f t="shared" si="230"/>
        <v>0</v>
      </c>
      <c r="D211" s="97">
        <f t="shared" si="231"/>
        <v>0</v>
      </c>
      <c r="E211" s="97">
        <f t="shared" si="232"/>
        <v>0</v>
      </c>
    </row>
    <row r="212" spans="1:5">
      <c r="A212" s="97">
        <v>191</v>
      </c>
      <c r="B212" s="97">
        <f>IF(B211=0,0,IF(IF(DATA!$D$21&gt;B211,B211+1,0)&lt;DATA!$C$21,0,B211+1))</f>
        <v>0</v>
      </c>
      <c r="C212" s="97">
        <f t="shared" si="230"/>
        <v>0</v>
      </c>
      <c r="D212" s="97">
        <f t="shared" si="231"/>
        <v>0</v>
      </c>
      <c r="E212" s="97">
        <f t="shared" si="232"/>
        <v>0</v>
      </c>
    </row>
    <row r="213" spans="1:5">
      <c r="A213" s="97">
        <v>192</v>
      </c>
      <c r="B213" s="97">
        <f>IF(B212=0,0,IF(IF(DATA!$D$21&gt;B212,B212+1,0)&lt;DATA!$C$21,0,B212+1))</f>
        <v>0</v>
      </c>
      <c r="C213" s="97">
        <f t="shared" si="230"/>
        <v>0</v>
      </c>
      <c r="D213" s="97">
        <f t="shared" si="231"/>
        <v>0</v>
      </c>
      <c r="E213" s="97">
        <f t="shared" si="232"/>
        <v>0</v>
      </c>
    </row>
    <row r="214" spans="1:5">
      <c r="A214" s="97">
        <v>193</v>
      </c>
      <c r="B214" s="97">
        <f>IF(B213=0,0,IF(IF(DATA!$D$21&gt;B213,B213+1,0)&lt;DATA!$C$21,0,B213+1))</f>
        <v>0</v>
      </c>
      <c r="C214" s="97">
        <f t="shared" ref="C214:C277" si="233">COUNTIF($B$22:$B$772,"&gt;0")-RANK(B214,$B$22:$B$772)+1</f>
        <v>0</v>
      </c>
      <c r="D214" s="97">
        <f t="shared" si="231"/>
        <v>0</v>
      </c>
      <c r="E214" s="97">
        <f t="shared" si="232"/>
        <v>0</v>
      </c>
    </row>
    <row r="215" spans="1:5">
      <c r="A215" s="97">
        <v>194</v>
      </c>
      <c r="B215" s="97">
        <f>IF(B214=0,0,IF(IF(DATA!$D$21&gt;B214,B214+1,0)&lt;DATA!$C$21,0,B214+1))</f>
        <v>0</v>
      </c>
      <c r="C215" s="97">
        <f t="shared" si="233"/>
        <v>0</v>
      </c>
      <c r="D215" s="97">
        <f t="shared" ref="D215:D278" si="234">IF(D214=0,0,IF(D214&lt;$C$776,D214+1,0))</f>
        <v>0</v>
      </c>
      <c r="E215" s="97">
        <f t="shared" ref="E215:E278" si="235">INDEX($B$22:$B$772,MATCH(D215,$C$22:$C$772,0))</f>
        <v>0</v>
      </c>
    </row>
    <row r="216" spans="1:5">
      <c r="A216" s="97">
        <v>195</v>
      </c>
      <c r="B216" s="97">
        <f>IF(B215=0,0,IF(IF(DATA!$D$21&gt;B215,B215+1,0)&lt;DATA!$C$21,0,B215+1))</f>
        <v>0</v>
      </c>
      <c r="C216" s="97">
        <f t="shared" si="233"/>
        <v>0</v>
      </c>
      <c r="D216" s="97">
        <f t="shared" si="234"/>
        <v>0</v>
      </c>
      <c r="E216" s="97">
        <f t="shared" si="235"/>
        <v>0</v>
      </c>
    </row>
    <row r="217" spans="1:5">
      <c r="A217" s="97">
        <v>196</v>
      </c>
      <c r="B217" s="97">
        <f>IF(B216=0,0,IF(IF(DATA!$D$21&gt;B216,B216+1,0)&lt;DATA!$C$21,0,B216+1))</f>
        <v>0</v>
      </c>
      <c r="C217" s="97">
        <f t="shared" si="233"/>
        <v>0</v>
      </c>
      <c r="D217" s="97">
        <f t="shared" si="234"/>
        <v>0</v>
      </c>
      <c r="E217" s="97">
        <f t="shared" si="235"/>
        <v>0</v>
      </c>
    </row>
    <row r="218" spans="1:5">
      <c r="A218" s="97">
        <v>197</v>
      </c>
      <c r="B218" s="97">
        <f>IF(B217=0,0,IF(IF(DATA!$D$21&gt;B217,B217+1,0)&lt;DATA!$C$21,0,B217+1))</f>
        <v>0</v>
      </c>
      <c r="C218" s="97">
        <f t="shared" si="233"/>
        <v>0</v>
      </c>
      <c r="D218" s="97">
        <f t="shared" si="234"/>
        <v>0</v>
      </c>
      <c r="E218" s="97">
        <f t="shared" si="235"/>
        <v>0</v>
      </c>
    </row>
    <row r="219" spans="1:5">
      <c r="A219" s="97">
        <v>198</v>
      </c>
      <c r="B219" s="97">
        <f>IF(B218=0,0,IF(IF(DATA!$D$21&gt;B218,B218+1,0)&lt;DATA!$C$21,0,B218+1))</f>
        <v>0</v>
      </c>
      <c r="C219" s="97">
        <f t="shared" si="233"/>
        <v>0</v>
      </c>
      <c r="D219" s="97">
        <f t="shared" si="234"/>
        <v>0</v>
      </c>
      <c r="E219" s="97">
        <f t="shared" si="235"/>
        <v>0</v>
      </c>
    </row>
    <row r="220" spans="1:5">
      <c r="A220" s="97">
        <v>199</v>
      </c>
      <c r="B220" s="97">
        <f>IF(B219=0,0,IF(IF(DATA!$D$21&gt;B219,B219+1,0)&lt;DATA!$C$21,0,B219+1))</f>
        <v>0</v>
      </c>
      <c r="C220" s="97">
        <f t="shared" si="233"/>
        <v>0</v>
      </c>
      <c r="D220" s="97">
        <f t="shared" si="234"/>
        <v>0</v>
      </c>
      <c r="E220" s="97">
        <f t="shared" si="235"/>
        <v>0</v>
      </c>
    </row>
    <row r="221" spans="1:5">
      <c r="A221" s="97">
        <v>200</v>
      </c>
      <c r="B221" s="97">
        <f>IF(B220=0,0,IF(IF(DATA!$D$21&gt;B220,B220+1,0)&lt;DATA!$C$21,0,B220+1))</f>
        <v>0</v>
      </c>
      <c r="C221" s="97">
        <f t="shared" si="233"/>
        <v>0</v>
      </c>
      <c r="D221" s="97">
        <f t="shared" si="234"/>
        <v>0</v>
      </c>
      <c r="E221" s="97">
        <f t="shared" si="235"/>
        <v>0</v>
      </c>
    </row>
    <row r="222" spans="1:5">
      <c r="A222" s="97">
        <v>201</v>
      </c>
      <c r="B222" s="97">
        <f>IF(B221=0,0,IF(IF(DATA!$D$21&gt;B221,B221+1,0)&lt;DATA!$C$21,0,B221+1))</f>
        <v>0</v>
      </c>
      <c r="C222" s="97">
        <f t="shared" si="233"/>
        <v>0</v>
      </c>
      <c r="D222" s="97">
        <f t="shared" si="234"/>
        <v>0</v>
      </c>
      <c r="E222" s="97">
        <f t="shared" si="235"/>
        <v>0</v>
      </c>
    </row>
    <row r="223" spans="1:5">
      <c r="A223" s="97">
        <v>202</v>
      </c>
      <c r="B223" s="97">
        <f>IF(B222=0,0,IF(IF(DATA!$D$21&gt;B222,B222+1,0)&lt;DATA!$C$21,0,B222+1))</f>
        <v>0</v>
      </c>
      <c r="C223" s="97">
        <f t="shared" si="233"/>
        <v>0</v>
      </c>
      <c r="D223" s="97">
        <f t="shared" si="234"/>
        <v>0</v>
      </c>
      <c r="E223" s="97">
        <f t="shared" si="235"/>
        <v>0</v>
      </c>
    </row>
    <row r="224" spans="1:5">
      <c r="A224" s="97">
        <v>203</v>
      </c>
      <c r="B224" s="97">
        <f>IF(B223=0,0,IF(IF(DATA!$D$21&gt;B223,B223+1,0)&lt;DATA!$C$21,0,B223+1))</f>
        <v>0</v>
      </c>
      <c r="C224" s="97">
        <f t="shared" si="233"/>
        <v>0</v>
      </c>
      <c r="D224" s="97">
        <f t="shared" si="234"/>
        <v>0</v>
      </c>
      <c r="E224" s="97">
        <f t="shared" si="235"/>
        <v>0</v>
      </c>
    </row>
    <row r="225" spans="1:5">
      <c r="A225" s="97">
        <v>204</v>
      </c>
      <c r="B225" s="97">
        <f>IF(B224=0,0,IF(IF(DATA!$D$21&gt;B224,B224+1,0)&lt;DATA!$C$21,0,B224+1))</f>
        <v>0</v>
      </c>
      <c r="C225" s="97">
        <f t="shared" si="233"/>
        <v>0</v>
      </c>
      <c r="D225" s="97">
        <f t="shared" si="234"/>
        <v>0</v>
      </c>
      <c r="E225" s="97">
        <f t="shared" si="235"/>
        <v>0</v>
      </c>
    </row>
    <row r="226" spans="1:5">
      <c r="A226" s="97">
        <v>205</v>
      </c>
      <c r="B226" s="97">
        <f>IF(B225=0,0,IF(IF(DATA!$D$21&gt;B225,B225+1,0)&lt;DATA!$C$21,0,B225+1))</f>
        <v>0</v>
      </c>
      <c r="C226" s="97">
        <f t="shared" si="233"/>
        <v>0</v>
      </c>
      <c r="D226" s="97">
        <f t="shared" si="234"/>
        <v>0</v>
      </c>
      <c r="E226" s="97">
        <f t="shared" si="235"/>
        <v>0</v>
      </c>
    </row>
    <row r="227" spans="1:5">
      <c r="A227" s="97">
        <v>206</v>
      </c>
      <c r="B227" s="97">
        <f>IF(B226=0,0,IF(IF(DATA!$D$21&gt;B226,B226+1,0)&lt;DATA!$C$21,0,B226+1))</f>
        <v>0</v>
      </c>
      <c r="C227" s="97">
        <f t="shared" si="233"/>
        <v>0</v>
      </c>
      <c r="D227" s="97">
        <f t="shared" si="234"/>
        <v>0</v>
      </c>
      <c r="E227" s="97">
        <f t="shared" si="235"/>
        <v>0</v>
      </c>
    </row>
    <row r="228" spans="1:5">
      <c r="A228" s="97">
        <v>207</v>
      </c>
      <c r="B228" s="97">
        <f>IF(B227=0,0,IF(IF(DATA!$D$21&gt;B227,B227+1,0)&lt;DATA!$C$21,0,B227+1))</f>
        <v>0</v>
      </c>
      <c r="C228" s="97">
        <f t="shared" si="233"/>
        <v>0</v>
      </c>
      <c r="D228" s="97">
        <f t="shared" si="234"/>
        <v>0</v>
      </c>
      <c r="E228" s="97">
        <f t="shared" si="235"/>
        <v>0</v>
      </c>
    </row>
    <row r="229" spans="1:5">
      <c r="A229" s="97">
        <v>208</v>
      </c>
      <c r="B229" s="97">
        <f>IF(B228=0,0,IF(IF(DATA!$D$21&gt;B228,B228+1,0)&lt;DATA!$C$21,0,B228+1))</f>
        <v>0</v>
      </c>
      <c r="C229" s="97">
        <f t="shared" si="233"/>
        <v>0</v>
      </c>
      <c r="D229" s="97">
        <f t="shared" si="234"/>
        <v>0</v>
      </c>
      <c r="E229" s="97">
        <f t="shared" si="235"/>
        <v>0</v>
      </c>
    </row>
    <row r="230" spans="1:5">
      <c r="A230" s="97">
        <v>209</v>
      </c>
      <c r="B230" s="97">
        <f>IF(B229=0,0,IF(IF(DATA!$D$21&gt;B229,B229+1,0)&lt;DATA!$C$21,0,B229+1))</f>
        <v>0</v>
      </c>
      <c r="C230" s="97">
        <f t="shared" si="233"/>
        <v>0</v>
      </c>
      <c r="D230" s="97">
        <f t="shared" si="234"/>
        <v>0</v>
      </c>
      <c r="E230" s="97">
        <f t="shared" si="235"/>
        <v>0</v>
      </c>
    </row>
    <row r="231" spans="1:5">
      <c r="A231" s="97">
        <v>210</v>
      </c>
      <c r="B231" s="97">
        <f>IF(B230=0,0,IF(IF(DATA!$D$21&gt;B230,B230+1,0)&lt;DATA!$C$21,0,B230+1))</f>
        <v>0</v>
      </c>
      <c r="C231" s="97">
        <f t="shared" si="233"/>
        <v>0</v>
      </c>
      <c r="D231" s="97">
        <f t="shared" si="234"/>
        <v>0</v>
      </c>
      <c r="E231" s="97">
        <f t="shared" si="235"/>
        <v>0</v>
      </c>
    </row>
    <row r="232" spans="1:5">
      <c r="A232" s="97">
        <v>211</v>
      </c>
      <c r="B232" s="97">
        <f>IF(B231=0,0,IF(IF(DATA!$D$21&gt;B231,B231+1,0)&lt;DATA!$C$21,0,B231+1))</f>
        <v>0</v>
      </c>
      <c r="C232" s="97">
        <f t="shared" si="233"/>
        <v>0</v>
      </c>
      <c r="D232" s="97">
        <f t="shared" si="234"/>
        <v>0</v>
      </c>
      <c r="E232" s="97">
        <f t="shared" si="235"/>
        <v>0</v>
      </c>
    </row>
    <row r="233" spans="1:5">
      <c r="A233" s="97">
        <v>212</v>
      </c>
      <c r="B233" s="97">
        <f>IF(B232=0,0,IF(IF(DATA!$D$21&gt;B232,B232+1,0)&lt;DATA!$C$21,0,B232+1))</f>
        <v>0</v>
      </c>
      <c r="C233" s="97">
        <f t="shared" si="233"/>
        <v>0</v>
      </c>
      <c r="D233" s="97">
        <f t="shared" si="234"/>
        <v>0</v>
      </c>
      <c r="E233" s="97">
        <f t="shared" si="235"/>
        <v>0</v>
      </c>
    </row>
    <row r="234" spans="1:5">
      <c r="A234" s="97">
        <v>213</v>
      </c>
      <c r="B234" s="97">
        <f>IF(B233=0,0,IF(IF(DATA!$D$21&gt;B233,B233+1,0)&lt;DATA!$C$21,0,B233+1))</f>
        <v>0</v>
      </c>
      <c r="C234" s="97">
        <f t="shared" si="233"/>
        <v>0</v>
      </c>
      <c r="D234" s="97">
        <f t="shared" si="234"/>
        <v>0</v>
      </c>
      <c r="E234" s="97">
        <f t="shared" si="235"/>
        <v>0</v>
      </c>
    </row>
    <row r="235" spans="1:5">
      <c r="A235" s="97">
        <v>214</v>
      </c>
      <c r="B235" s="97">
        <f>IF(B234=0,0,IF(IF(DATA!$D$21&gt;B234,B234+1,0)&lt;DATA!$C$21,0,B234+1))</f>
        <v>0</v>
      </c>
      <c r="C235" s="97">
        <f t="shared" si="233"/>
        <v>0</v>
      </c>
      <c r="D235" s="97">
        <f t="shared" si="234"/>
        <v>0</v>
      </c>
      <c r="E235" s="97">
        <f t="shared" si="235"/>
        <v>0</v>
      </c>
    </row>
    <row r="236" spans="1:5">
      <c r="A236" s="97">
        <v>215</v>
      </c>
      <c r="B236" s="97">
        <f>IF(B235=0,0,IF(IF(DATA!$D$21&gt;B235,B235+1,0)&lt;DATA!$C$21,0,B235+1))</f>
        <v>0</v>
      </c>
      <c r="C236" s="97">
        <f t="shared" si="233"/>
        <v>0</v>
      </c>
      <c r="D236" s="97">
        <f t="shared" si="234"/>
        <v>0</v>
      </c>
      <c r="E236" s="97">
        <f t="shared" si="235"/>
        <v>0</v>
      </c>
    </row>
    <row r="237" spans="1:5">
      <c r="A237" s="97">
        <v>216</v>
      </c>
      <c r="B237" s="97">
        <f>IF(B236=0,0,IF(IF(DATA!$D$21&gt;B236,B236+1,0)&lt;DATA!$C$21,0,B236+1))</f>
        <v>0</v>
      </c>
      <c r="C237" s="97">
        <f t="shared" si="233"/>
        <v>0</v>
      </c>
      <c r="D237" s="97">
        <f t="shared" si="234"/>
        <v>0</v>
      </c>
      <c r="E237" s="97">
        <f t="shared" si="235"/>
        <v>0</v>
      </c>
    </row>
    <row r="238" spans="1:5">
      <c r="A238" s="97">
        <v>217</v>
      </c>
      <c r="B238" s="97">
        <f>IF(B237=0,0,IF(IF(DATA!$D$21&gt;B237,B237+1,0)&lt;DATA!$C$21,0,B237+1))</f>
        <v>0</v>
      </c>
      <c r="C238" s="97">
        <f t="shared" si="233"/>
        <v>0</v>
      </c>
      <c r="D238" s="97">
        <f t="shared" si="234"/>
        <v>0</v>
      </c>
      <c r="E238" s="97">
        <f t="shared" si="235"/>
        <v>0</v>
      </c>
    </row>
    <row r="239" spans="1:5">
      <c r="A239" s="97">
        <v>218</v>
      </c>
      <c r="B239" s="97">
        <f>IF(B238=0,0,IF(IF(DATA!$D$21&gt;B238,B238+1,0)&lt;DATA!$C$21,0,B238+1))</f>
        <v>0</v>
      </c>
      <c r="C239" s="97">
        <f t="shared" si="233"/>
        <v>0</v>
      </c>
      <c r="D239" s="97">
        <f t="shared" si="234"/>
        <v>0</v>
      </c>
      <c r="E239" s="97">
        <f t="shared" si="235"/>
        <v>0</v>
      </c>
    </row>
    <row r="240" spans="1:5">
      <c r="A240" s="97">
        <v>219</v>
      </c>
      <c r="B240" s="97">
        <f>IF(B239=0,0,IF(IF(DATA!$D$21&gt;B239,B239+1,0)&lt;DATA!$C$21,0,B239+1))</f>
        <v>0</v>
      </c>
      <c r="C240" s="97">
        <f t="shared" si="233"/>
        <v>0</v>
      </c>
      <c r="D240" s="97">
        <f t="shared" si="234"/>
        <v>0</v>
      </c>
      <c r="E240" s="97">
        <f t="shared" si="235"/>
        <v>0</v>
      </c>
    </row>
    <row r="241" spans="1:5">
      <c r="A241" s="97">
        <v>220</v>
      </c>
      <c r="B241" s="97">
        <f>IF(B240=0,0,IF(IF(DATA!$D$21&gt;B240,B240+1,0)&lt;DATA!$C$21,0,B240+1))</f>
        <v>0</v>
      </c>
      <c r="C241" s="97">
        <f t="shared" si="233"/>
        <v>0</v>
      </c>
      <c r="D241" s="97">
        <f t="shared" si="234"/>
        <v>0</v>
      </c>
      <c r="E241" s="97">
        <f t="shared" si="235"/>
        <v>0</v>
      </c>
    </row>
    <row r="242" spans="1:5">
      <c r="A242" s="97">
        <v>221</v>
      </c>
      <c r="B242" s="97">
        <f>IF(B241=0,0,IF(IF(DATA!$D$21&gt;B241,B241+1,0)&lt;DATA!$C$21,0,B241+1))</f>
        <v>0</v>
      </c>
      <c r="C242" s="97">
        <f t="shared" si="233"/>
        <v>0</v>
      </c>
      <c r="D242" s="97">
        <f t="shared" si="234"/>
        <v>0</v>
      </c>
      <c r="E242" s="97">
        <f t="shared" si="235"/>
        <v>0</v>
      </c>
    </row>
    <row r="243" spans="1:5">
      <c r="A243" s="97">
        <v>222</v>
      </c>
      <c r="B243" s="97">
        <f>IF(B242=0,0,IF(IF(DATA!$D$21&gt;B242,B242+1,0)&lt;DATA!$C$21,0,B242+1))</f>
        <v>0</v>
      </c>
      <c r="C243" s="97">
        <f t="shared" si="233"/>
        <v>0</v>
      </c>
      <c r="D243" s="97">
        <f t="shared" si="234"/>
        <v>0</v>
      </c>
      <c r="E243" s="97">
        <f t="shared" si="235"/>
        <v>0</v>
      </c>
    </row>
    <row r="244" spans="1:5">
      <c r="A244" s="97">
        <v>223</v>
      </c>
      <c r="B244" s="97">
        <f>IF(B243=0,0,IF(IF(DATA!$D$21&gt;B243,B243+1,0)&lt;DATA!$C$21,0,B243+1))</f>
        <v>0</v>
      </c>
      <c r="C244" s="97">
        <f t="shared" si="233"/>
        <v>0</v>
      </c>
      <c r="D244" s="97">
        <f t="shared" si="234"/>
        <v>0</v>
      </c>
      <c r="E244" s="97">
        <f t="shared" si="235"/>
        <v>0</v>
      </c>
    </row>
    <row r="245" spans="1:5">
      <c r="A245" s="97">
        <v>224</v>
      </c>
      <c r="B245" s="97">
        <f>IF(B244=0,0,IF(IF(DATA!$D$21&gt;B244,B244+1,0)&lt;DATA!$C$21,0,B244+1))</f>
        <v>0</v>
      </c>
      <c r="C245" s="97">
        <f t="shared" si="233"/>
        <v>0</v>
      </c>
      <c r="D245" s="97">
        <f t="shared" si="234"/>
        <v>0</v>
      </c>
      <c r="E245" s="97">
        <f t="shared" si="235"/>
        <v>0</v>
      </c>
    </row>
    <row r="246" spans="1:5">
      <c r="A246" s="97">
        <v>225</v>
      </c>
      <c r="B246" s="97">
        <f>IF(B245=0,0,IF(IF(DATA!$D$21&gt;B245,B245+1,0)&lt;DATA!$C$21,0,B245+1))</f>
        <v>0</v>
      </c>
      <c r="C246" s="97">
        <f t="shared" si="233"/>
        <v>0</v>
      </c>
      <c r="D246" s="97">
        <f t="shared" si="234"/>
        <v>0</v>
      </c>
      <c r="E246" s="97">
        <f t="shared" si="235"/>
        <v>0</v>
      </c>
    </row>
    <row r="247" spans="1:5">
      <c r="A247" s="97">
        <v>226</v>
      </c>
      <c r="B247" s="97">
        <f>DATA!C22</f>
        <v>0</v>
      </c>
      <c r="C247" s="97">
        <f t="shared" si="233"/>
        <v>0</v>
      </c>
      <c r="D247" s="97">
        <f t="shared" si="234"/>
        <v>0</v>
      </c>
      <c r="E247" s="97">
        <f t="shared" si="235"/>
        <v>0</v>
      </c>
    </row>
    <row r="248" spans="1:5">
      <c r="A248" s="97">
        <v>227</v>
      </c>
      <c r="B248" s="97">
        <f>IF(B247=0,0,IF(IF(DATA!$D$22&gt;B247,B247+1,0)&lt;DATA!$C$22,0,B247+1))</f>
        <v>0</v>
      </c>
      <c r="C248" s="97">
        <f t="shared" si="233"/>
        <v>0</v>
      </c>
      <c r="D248" s="97">
        <f t="shared" si="234"/>
        <v>0</v>
      </c>
      <c r="E248" s="97">
        <f t="shared" si="235"/>
        <v>0</v>
      </c>
    </row>
    <row r="249" spans="1:5">
      <c r="A249" s="97">
        <v>228</v>
      </c>
      <c r="B249" s="97">
        <f>IF(B248=0,0,IF(IF(DATA!$D$22&gt;B248,B248+1,0)&lt;DATA!$C$22,0,B248+1))</f>
        <v>0</v>
      </c>
      <c r="C249" s="97">
        <f t="shared" si="233"/>
        <v>0</v>
      </c>
      <c r="D249" s="97">
        <f t="shared" si="234"/>
        <v>0</v>
      </c>
      <c r="E249" s="97">
        <f t="shared" si="235"/>
        <v>0</v>
      </c>
    </row>
    <row r="250" spans="1:5">
      <c r="A250" s="97">
        <v>229</v>
      </c>
      <c r="B250" s="97">
        <f>IF(B249=0,0,IF(IF(DATA!$D$22&gt;B249,B249+1,0)&lt;DATA!$C$22,0,B249+1))</f>
        <v>0</v>
      </c>
      <c r="C250" s="97">
        <f t="shared" si="233"/>
        <v>0</v>
      </c>
      <c r="D250" s="97">
        <f t="shared" si="234"/>
        <v>0</v>
      </c>
      <c r="E250" s="97">
        <f t="shared" si="235"/>
        <v>0</v>
      </c>
    </row>
    <row r="251" spans="1:5">
      <c r="A251" s="97">
        <v>230</v>
      </c>
      <c r="B251" s="97">
        <f>IF(B250=0,0,IF(IF(DATA!$D$22&gt;B250,B250+1,0)&lt;DATA!$C$22,0,B250+1))</f>
        <v>0</v>
      </c>
      <c r="C251" s="97">
        <f t="shared" si="233"/>
        <v>0</v>
      </c>
      <c r="D251" s="97">
        <f t="shared" si="234"/>
        <v>0</v>
      </c>
      <c r="E251" s="97">
        <f t="shared" si="235"/>
        <v>0</v>
      </c>
    </row>
    <row r="252" spans="1:5">
      <c r="A252" s="97">
        <v>231</v>
      </c>
      <c r="B252" s="97">
        <f>IF(B251=0,0,IF(IF(DATA!$D$22&gt;B251,B251+1,0)&lt;DATA!$C$22,0,B251+1))</f>
        <v>0</v>
      </c>
      <c r="C252" s="97">
        <f t="shared" si="233"/>
        <v>0</v>
      </c>
      <c r="D252" s="97">
        <f t="shared" si="234"/>
        <v>0</v>
      </c>
      <c r="E252" s="97">
        <f t="shared" si="235"/>
        <v>0</v>
      </c>
    </row>
    <row r="253" spans="1:5">
      <c r="A253" s="97">
        <v>232</v>
      </c>
      <c r="B253" s="97">
        <f>IF(B252=0,0,IF(IF(DATA!$D$22&gt;B252,B252+1,0)&lt;DATA!$C$22,0,B252+1))</f>
        <v>0</v>
      </c>
      <c r="C253" s="97">
        <f t="shared" si="233"/>
        <v>0</v>
      </c>
      <c r="D253" s="97">
        <f t="shared" si="234"/>
        <v>0</v>
      </c>
      <c r="E253" s="97">
        <f t="shared" si="235"/>
        <v>0</v>
      </c>
    </row>
    <row r="254" spans="1:5">
      <c r="A254" s="97">
        <v>233</v>
      </c>
      <c r="B254" s="97">
        <f>IF(B253=0,0,IF(IF(DATA!$D$22&gt;B253,B253+1,0)&lt;DATA!$C$22,0,B253+1))</f>
        <v>0</v>
      </c>
      <c r="C254" s="97">
        <f t="shared" si="233"/>
        <v>0</v>
      </c>
      <c r="D254" s="97">
        <f t="shared" si="234"/>
        <v>0</v>
      </c>
      <c r="E254" s="97">
        <f t="shared" si="235"/>
        <v>0</v>
      </c>
    </row>
    <row r="255" spans="1:5">
      <c r="A255" s="97">
        <v>234</v>
      </c>
      <c r="B255" s="97">
        <f>IF(B254=0,0,IF(IF(DATA!$D$22&gt;B254,B254+1,0)&lt;DATA!$C$22,0,B254+1))</f>
        <v>0</v>
      </c>
      <c r="C255" s="97">
        <f t="shared" si="233"/>
        <v>0</v>
      </c>
      <c r="D255" s="97">
        <f t="shared" si="234"/>
        <v>0</v>
      </c>
      <c r="E255" s="97">
        <f t="shared" si="235"/>
        <v>0</v>
      </c>
    </row>
    <row r="256" spans="1:5">
      <c r="A256" s="97">
        <v>235</v>
      </c>
      <c r="B256" s="97">
        <f>IF(B255=0,0,IF(IF(DATA!$D$22&gt;B255,B255+1,0)&lt;DATA!$C$22,0,B255+1))</f>
        <v>0</v>
      </c>
      <c r="C256" s="97">
        <f t="shared" si="233"/>
        <v>0</v>
      </c>
      <c r="D256" s="97">
        <f t="shared" si="234"/>
        <v>0</v>
      </c>
      <c r="E256" s="97">
        <f t="shared" si="235"/>
        <v>0</v>
      </c>
    </row>
    <row r="257" spans="1:5">
      <c r="A257" s="97">
        <v>236</v>
      </c>
      <c r="B257" s="97">
        <f>IF(B256=0,0,IF(IF(DATA!$D$22&gt;B256,B256+1,0)&lt;DATA!$C$22,0,B256+1))</f>
        <v>0</v>
      </c>
      <c r="C257" s="97">
        <f t="shared" si="233"/>
        <v>0</v>
      </c>
      <c r="D257" s="97">
        <f t="shared" si="234"/>
        <v>0</v>
      </c>
      <c r="E257" s="97">
        <f t="shared" si="235"/>
        <v>0</v>
      </c>
    </row>
    <row r="258" spans="1:5">
      <c r="A258" s="97">
        <v>237</v>
      </c>
      <c r="B258" s="97">
        <f>IF(B257=0,0,IF(IF(DATA!$D$22&gt;B257,B257+1,0)&lt;DATA!$C$22,0,B257+1))</f>
        <v>0</v>
      </c>
      <c r="C258" s="97">
        <f t="shared" si="233"/>
        <v>0</v>
      </c>
      <c r="D258" s="97">
        <f t="shared" si="234"/>
        <v>0</v>
      </c>
      <c r="E258" s="97">
        <f t="shared" si="235"/>
        <v>0</v>
      </c>
    </row>
    <row r="259" spans="1:5">
      <c r="A259" s="97">
        <v>238</v>
      </c>
      <c r="B259" s="97">
        <f>IF(B258=0,0,IF(IF(DATA!$D$22&gt;B258,B258+1,0)&lt;DATA!$C$22,0,B258+1))</f>
        <v>0</v>
      </c>
      <c r="C259" s="97">
        <f t="shared" si="233"/>
        <v>0</v>
      </c>
      <c r="D259" s="97">
        <f t="shared" si="234"/>
        <v>0</v>
      </c>
      <c r="E259" s="97">
        <f t="shared" si="235"/>
        <v>0</v>
      </c>
    </row>
    <row r="260" spans="1:5">
      <c r="A260" s="97">
        <v>239</v>
      </c>
      <c r="B260" s="97">
        <f>IF(B259=0,0,IF(IF(DATA!$D$22&gt;B259,B259+1,0)&lt;DATA!$C$22,0,B259+1))</f>
        <v>0</v>
      </c>
      <c r="C260" s="97">
        <f t="shared" si="233"/>
        <v>0</v>
      </c>
      <c r="D260" s="97">
        <f t="shared" si="234"/>
        <v>0</v>
      </c>
      <c r="E260" s="97">
        <f t="shared" si="235"/>
        <v>0</v>
      </c>
    </row>
    <row r="261" spans="1:5">
      <c r="A261" s="97">
        <v>240</v>
      </c>
      <c r="B261" s="97">
        <f>IF(B260=0,0,IF(IF(DATA!$D$22&gt;B260,B260+1,0)&lt;DATA!$C$22,0,B260+1))</f>
        <v>0</v>
      </c>
      <c r="C261" s="97">
        <f t="shared" si="233"/>
        <v>0</v>
      </c>
      <c r="D261" s="97">
        <f t="shared" si="234"/>
        <v>0</v>
      </c>
      <c r="E261" s="97">
        <f t="shared" si="235"/>
        <v>0</v>
      </c>
    </row>
    <row r="262" spans="1:5">
      <c r="A262" s="97">
        <v>241</v>
      </c>
      <c r="B262" s="97">
        <f>IF(B261=0,0,IF(IF(DATA!$D$22&gt;B261,B261+1,0)&lt;DATA!$C$22,0,B261+1))</f>
        <v>0</v>
      </c>
      <c r="C262" s="97">
        <f t="shared" si="233"/>
        <v>0</v>
      </c>
      <c r="D262" s="97">
        <f t="shared" si="234"/>
        <v>0</v>
      </c>
      <c r="E262" s="97">
        <f t="shared" si="235"/>
        <v>0</v>
      </c>
    </row>
    <row r="263" spans="1:5">
      <c r="A263" s="97">
        <v>242</v>
      </c>
      <c r="B263" s="97">
        <f>IF(B262=0,0,IF(IF(DATA!$D$22&gt;B262,B262+1,0)&lt;DATA!$C$22,0,B262+1))</f>
        <v>0</v>
      </c>
      <c r="C263" s="97">
        <f t="shared" si="233"/>
        <v>0</v>
      </c>
      <c r="D263" s="97">
        <f t="shared" si="234"/>
        <v>0</v>
      </c>
      <c r="E263" s="97">
        <f t="shared" si="235"/>
        <v>0</v>
      </c>
    </row>
    <row r="264" spans="1:5">
      <c r="A264" s="97">
        <v>243</v>
      </c>
      <c r="B264" s="97">
        <f>IF(B263=0,0,IF(IF(DATA!$D$22&gt;B263,B263+1,0)&lt;DATA!$C$22,0,B263+1))</f>
        <v>0</v>
      </c>
      <c r="C264" s="97">
        <f t="shared" si="233"/>
        <v>0</v>
      </c>
      <c r="D264" s="97">
        <f t="shared" si="234"/>
        <v>0</v>
      </c>
      <c r="E264" s="97">
        <f t="shared" si="235"/>
        <v>0</v>
      </c>
    </row>
    <row r="265" spans="1:5">
      <c r="A265" s="97">
        <v>244</v>
      </c>
      <c r="B265" s="97">
        <f>IF(B264=0,0,IF(IF(DATA!$D$22&gt;B264,B264+1,0)&lt;DATA!$C$22,0,B264+1))</f>
        <v>0</v>
      </c>
      <c r="C265" s="97">
        <f t="shared" si="233"/>
        <v>0</v>
      </c>
      <c r="D265" s="97">
        <f t="shared" si="234"/>
        <v>0</v>
      </c>
      <c r="E265" s="97">
        <f t="shared" si="235"/>
        <v>0</v>
      </c>
    </row>
    <row r="266" spans="1:5">
      <c r="A266" s="97">
        <v>245</v>
      </c>
      <c r="B266" s="97">
        <f>IF(B265=0,0,IF(IF(DATA!$D$22&gt;B265,B265+1,0)&lt;DATA!$C$22,0,B265+1))</f>
        <v>0</v>
      </c>
      <c r="C266" s="97">
        <f t="shared" si="233"/>
        <v>0</v>
      </c>
      <c r="D266" s="97">
        <f t="shared" si="234"/>
        <v>0</v>
      </c>
      <c r="E266" s="97">
        <f t="shared" si="235"/>
        <v>0</v>
      </c>
    </row>
    <row r="267" spans="1:5">
      <c r="A267" s="97">
        <v>246</v>
      </c>
      <c r="B267" s="97">
        <f>IF(B266=0,0,IF(IF(DATA!$D$22&gt;B266,B266+1,0)&lt;DATA!$C$22,0,B266+1))</f>
        <v>0</v>
      </c>
      <c r="C267" s="97">
        <f t="shared" si="233"/>
        <v>0</v>
      </c>
      <c r="D267" s="97">
        <f t="shared" si="234"/>
        <v>0</v>
      </c>
      <c r="E267" s="97">
        <f t="shared" si="235"/>
        <v>0</v>
      </c>
    </row>
    <row r="268" spans="1:5">
      <c r="A268" s="97">
        <v>247</v>
      </c>
      <c r="B268" s="97">
        <f>IF(B267=0,0,IF(IF(DATA!$D$22&gt;B267,B267+1,0)&lt;DATA!$C$22,0,B267+1))</f>
        <v>0</v>
      </c>
      <c r="C268" s="97">
        <f t="shared" si="233"/>
        <v>0</v>
      </c>
      <c r="D268" s="97">
        <f t="shared" si="234"/>
        <v>0</v>
      </c>
      <c r="E268" s="97">
        <f t="shared" si="235"/>
        <v>0</v>
      </c>
    </row>
    <row r="269" spans="1:5">
      <c r="A269" s="97">
        <v>248</v>
      </c>
      <c r="B269" s="97">
        <f>IF(B268=0,0,IF(IF(DATA!$D$22&gt;B268,B268+1,0)&lt;DATA!$C$22,0,B268+1))</f>
        <v>0</v>
      </c>
      <c r="C269" s="97">
        <f t="shared" si="233"/>
        <v>0</v>
      </c>
      <c r="D269" s="97">
        <f t="shared" si="234"/>
        <v>0</v>
      </c>
      <c r="E269" s="97">
        <f t="shared" si="235"/>
        <v>0</v>
      </c>
    </row>
    <row r="270" spans="1:5">
      <c r="A270" s="97">
        <v>249</v>
      </c>
      <c r="B270" s="97">
        <f>IF(B269=0,0,IF(IF(DATA!$D$22&gt;B269,B269+1,0)&lt;DATA!$C$22,0,B269+1))</f>
        <v>0</v>
      </c>
      <c r="C270" s="97">
        <f t="shared" si="233"/>
        <v>0</v>
      </c>
      <c r="D270" s="97">
        <f t="shared" si="234"/>
        <v>0</v>
      </c>
      <c r="E270" s="97">
        <f t="shared" si="235"/>
        <v>0</v>
      </c>
    </row>
    <row r="271" spans="1:5">
      <c r="A271" s="97">
        <v>250</v>
      </c>
      <c r="B271" s="97">
        <f>IF(B270=0,0,IF(IF(DATA!$D$22&gt;B270,B270+1,0)&lt;DATA!$C$22,0,B270+1))</f>
        <v>0</v>
      </c>
      <c r="C271" s="97">
        <f t="shared" si="233"/>
        <v>0</v>
      </c>
      <c r="D271" s="97">
        <f t="shared" si="234"/>
        <v>0</v>
      </c>
      <c r="E271" s="97">
        <f t="shared" si="235"/>
        <v>0</v>
      </c>
    </row>
    <row r="272" spans="1:5">
      <c r="A272" s="97">
        <v>251</v>
      </c>
      <c r="B272" s="97">
        <f>IF(B271=0,0,IF(IF(DATA!$D$22&gt;B271,B271+1,0)&lt;DATA!$C$22,0,B271+1))</f>
        <v>0</v>
      </c>
      <c r="C272" s="97">
        <f t="shared" si="233"/>
        <v>0</v>
      </c>
      <c r="D272" s="97">
        <f t="shared" si="234"/>
        <v>0</v>
      </c>
      <c r="E272" s="97">
        <f t="shared" si="235"/>
        <v>0</v>
      </c>
    </row>
    <row r="273" spans="1:5">
      <c r="A273" s="97">
        <v>252</v>
      </c>
      <c r="B273" s="97">
        <f>IF(B272=0,0,IF(IF(DATA!$D$22&gt;B272,B272+1,0)&lt;DATA!$C$22,0,B272+1))</f>
        <v>0</v>
      </c>
      <c r="C273" s="97">
        <f t="shared" si="233"/>
        <v>0</v>
      </c>
      <c r="D273" s="97">
        <f t="shared" si="234"/>
        <v>0</v>
      </c>
      <c r="E273" s="97">
        <f t="shared" si="235"/>
        <v>0</v>
      </c>
    </row>
    <row r="274" spans="1:5">
      <c r="A274" s="97">
        <v>253</v>
      </c>
      <c r="B274" s="97">
        <f>IF(B273=0,0,IF(IF(DATA!$D$22&gt;B273,B273+1,0)&lt;DATA!$C$22,0,B273+1))</f>
        <v>0</v>
      </c>
      <c r="C274" s="97">
        <f t="shared" si="233"/>
        <v>0</v>
      </c>
      <c r="D274" s="97">
        <f t="shared" si="234"/>
        <v>0</v>
      </c>
      <c r="E274" s="97">
        <f t="shared" si="235"/>
        <v>0</v>
      </c>
    </row>
    <row r="275" spans="1:5">
      <c r="A275" s="97">
        <v>254</v>
      </c>
      <c r="B275" s="97">
        <f>IF(B274=0,0,IF(IF(DATA!$D$22&gt;B274,B274+1,0)&lt;DATA!$C$22,0,B274+1))</f>
        <v>0</v>
      </c>
      <c r="C275" s="97">
        <f t="shared" si="233"/>
        <v>0</v>
      </c>
      <c r="D275" s="97">
        <f t="shared" si="234"/>
        <v>0</v>
      </c>
      <c r="E275" s="97">
        <f t="shared" si="235"/>
        <v>0</v>
      </c>
    </row>
    <row r="276" spans="1:5">
      <c r="A276" s="97">
        <v>255</v>
      </c>
      <c r="B276" s="97">
        <f>IF(B275=0,0,IF(IF(DATA!$D$22&gt;B275,B275+1,0)&lt;DATA!$C$22,0,B275+1))</f>
        <v>0</v>
      </c>
      <c r="C276" s="97">
        <f t="shared" si="233"/>
        <v>0</v>
      </c>
      <c r="D276" s="97">
        <f t="shared" si="234"/>
        <v>0</v>
      </c>
      <c r="E276" s="97">
        <f t="shared" si="235"/>
        <v>0</v>
      </c>
    </row>
    <row r="277" spans="1:5">
      <c r="A277" s="97">
        <v>256</v>
      </c>
      <c r="B277" s="97">
        <f>IF(B276=0,0,IF(IF(DATA!$D$22&gt;B276,B276+1,0)&lt;DATA!$C$22,0,B276+1))</f>
        <v>0</v>
      </c>
      <c r="C277" s="97">
        <f t="shared" si="233"/>
        <v>0</v>
      </c>
      <c r="D277" s="97">
        <f t="shared" si="234"/>
        <v>0</v>
      </c>
      <c r="E277" s="97">
        <f t="shared" si="235"/>
        <v>0</v>
      </c>
    </row>
    <row r="278" spans="1:5">
      <c r="A278" s="97">
        <v>257</v>
      </c>
      <c r="B278" s="97">
        <f>IF(B277=0,0,IF(IF(DATA!$D$22&gt;B277,B277+1,0)&lt;DATA!$C$22,0,B277+1))</f>
        <v>0</v>
      </c>
      <c r="C278" s="97">
        <f t="shared" ref="C278:C341" si="236">COUNTIF($B$22:$B$772,"&gt;0")-RANK(B278,$B$22:$B$772)+1</f>
        <v>0</v>
      </c>
      <c r="D278" s="97">
        <f t="shared" si="234"/>
        <v>0</v>
      </c>
      <c r="E278" s="97">
        <f t="shared" si="235"/>
        <v>0</v>
      </c>
    </row>
    <row r="279" spans="1:5">
      <c r="A279" s="97">
        <v>258</v>
      </c>
      <c r="B279" s="97">
        <f>IF(B278=0,0,IF(IF(DATA!$D$22&gt;B278,B278+1,0)&lt;DATA!$C$22,0,B278+1))</f>
        <v>0</v>
      </c>
      <c r="C279" s="97">
        <f t="shared" si="236"/>
        <v>0</v>
      </c>
      <c r="D279" s="97">
        <f t="shared" ref="D279:D342" si="237">IF(D278=0,0,IF(D278&lt;$C$776,D278+1,0))</f>
        <v>0</v>
      </c>
      <c r="E279" s="97">
        <f t="shared" ref="E279:E342" si="238">INDEX($B$22:$B$772,MATCH(D279,$C$22:$C$772,0))</f>
        <v>0</v>
      </c>
    </row>
    <row r="280" spans="1:5">
      <c r="A280" s="97">
        <v>259</v>
      </c>
      <c r="B280" s="97">
        <f>IF(B279=0,0,IF(IF(DATA!$D$22&gt;B279,B279+1,0)&lt;DATA!$C$22,0,B279+1))</f>
        <v>0</v>
      </c>
      <c r="C280" s="97">
        <f t="shared" si="236"/>
        <v>0</v>
      </c>
      <c r="D280" s="97">
        <f t="shared" si="237"/>
        <v>0</v>
      </c>
      <c r="E280" s="97">
        <f t="shared" si="238"/>
        <v>0</v>
      </c>
    </row>
    <row r="281" spans="1:5">
      <c r="A281" s="97">
        <v>260</v>
      </c>
      <c r="B281" s="97">
        <f>IF(B280=0,0,IF(IF(DATA!$D$22&gt;B280,B280+1,0)&lt;DATA!$C$22,0,B280+1))</f>
        <v>0</v>
      </c>
      <c r="C281" s="97">
        <f t="shared" si="236"/>
        <v>0</v>
      </c>
      <c r="D281" s="97">
        <f t="shared" si="237"/>
        <v>0</v>
      </c>
      <c r="E281" s="97">
        <f t="shared" si="238"/>
        <v>0</v>
      </c>
    </row>
    <row r="282" spans="1:5">
      <c r="A282" s="97">
        <v>261</v>
      </c>
      <c r="B282" s="97">
        <f>IF(B281=0,0,IF(IF(DATA!$D$22&gt;B281,B281+1,0)&lt;DATA!$C$22,0,B281+1))</f>
        <v>0</v>
      </c>
      <c r="C282" s="97">
        <f t="shared" si="236"/>
        <v>0</v>
      </c>
      <c r="D282" s="97">
        <f t="shared" si="237"/>
        <v>0</v>
      </c>
      <c r="E282" s="97">
        <f t="shared" si="238"/>
        <v>0</v>
      </c>
    </row>
    <row r="283" spans="1:5">
      <c r="A283" s="97">
        <v>262</v>
      </c>
      <c r="B283" s="97">
        <f>IF(B282=0,0,IF(IF(DATA!$D$22&gt;B282,B282+1,0)&lt;DATA!$C$22,0,B282+1))</f>
        <v>0</v>
      </c>
      <c r="C283" s="97">
        <f t="shared" si="236"/>
        <v>0</v>
      </c>
      <c r="D283" s="97">
        <f t="shared" si="237"/>
        <v>0</v>
      </c>
      <c r="E283" s="97">
        <f t="shared" si="238"/>
        <v>0</v>
      </c>
    </row>
    <row r="284" spans="1:5">
      <c r="A284" s="97">
        <v>263</v>
      </c>
      <c r="B284" s="97">
        <f>IF(B283=0,0,IF(IF(DATA!$D$22&gt;B283,B283+1,0)&lt;DATA!$C$22,0,B283+1))</f>
        <v>0</v>
      </c>
      <c r="C284" s="97">
        <f t="shared" si="236"/>
        <v>0</v>
      </c>
      <c r="D284" s="97">
        <f t="shared" si="237"/>
        <v>0</v>
      </c>
      <c r="E284" s="97">
        <f t="shared" si="238"/>
        <v>0</v>
      </c>
    </row>
    <row r="285" spans="1:5">
      <c r="A285" s="97">
        <v>264</v>
      </c>
      <c r="B285" s="97">
        <f>IF(B284=0,0,IF(IF(DATA!$D$22&gt;B284,B284+1,0)&lt;DATA!$C$22,0,B284+1))</f>
        <v>0</v>
      </c>
      <c r="C285" s="97">
        <f t="shared" si="236"/>
        <v>0</v>
      </c>
      <c r="D285" s="97">
        <f t="shared" si="237"/>
        <v>0</v>
      </c>
      <c r="E285" s="97">
        <f t="shared" si="238"/>
        <v>0</v>
      </c>
    </row>
    <row r="286" spans="1:5">
      <c r="A286" s="97">
        <v>265</v>
      </c>
      <c r="B286" s="97">
        <f>IF(B285=0,0,IF(IF(DATA!$D$22&gt;B285,B285+1,0)&lt;DATA!$C$22,0,B285+1))</f>
        <v>0</v>
      </c>
      <c r="C286" s="97">
        <f t="shared" si="236"/>
        <v>0</v>
      </c>
      <c r="D286" s="97">
        <f t="shared" si="237"/>
        <v>0</v>
      </c>
      <c r="E286" s="97">
        <f t="shared" si="238"/>
        <v>0</v>
      </c>
    </row>
    <row r="287" spans="1:5">
      <c r="A287" s="97">
        <v>266</v>
      </c>
      <c r="B287" s="97">
        <f>IF(B286=0,0,IF(IF(DATA!$D$22&gt;B286,B286+1,0)&lt;DATA!$C$22,0,B286+1))</f>
        <v>0</v>
      </c>
      <c r="C287" s="97">
        <f t="shared" si="236"/>
        <v>0</v>
      </c>
      <c r="D287" s="97">
        <f t="shared" si="237"/>
        <v>0</v>
      </c>
      <c r="E287" s="97">
        <f t="shared" si="238"/>
        <v>0</v>
      </c>
    </row>
    <row r="288" spans="1:5">
      <c r="A288" s="97">
        <v>267</v>
      </c>
      <c r="B288" s="97">
        <f>IF(B287=0,0,IF(IF(DATA!$D$22&gt;B287,B287+1,0)&lt;DATA!$C$22,0,B287+1))</f>
        <v>0</v>
      </c>
      <c r="C288" s="97">
        <f t="shared" si="236"/>
        <v>0</v>
      </c>
      <c r="D288" s="97">
        <f t="shared" si="237"/>
        <v>0</v>
      </c>
      <c r="E288" s="97">
        <f t="shared" si="238"/>
        <v>0</v>
      </c>
    </row>
    <row r="289" spans="1:5">
      <c r="A289" s="97">
        <v>268</v>
      </c>
      <c r="B289" s="97">
        <f>IF(B288=0,0,IF(IF(DATA!$D$22&gt;B288,B288+1,0)&lt;DATA!$C$22,0,B288+1))</f>
        <v>0</v>
      </c>
      <c r="C289" s="97">
        <f t="shared" si="236"/>
        <v>0</v>
      </c>
      <c r="D289" s="97">
        <f t="shared" si="237"/>
        <v>0</v>
      </c>
      <c r="E289" s="97">
        <f t="shared" si="238"/>
        <v>0</v>
      </c>
    </row>
    <row r="290" spans="1:5">
      <c r="A290" s="97">
        <v>269</v>
      </c>
      <c r="B290" s="97">
        <f>IF(B289=0,0,IF(IF(DATA!$D$22&gt;B289,B289+1,0)&lt;DATA!$C$22,0,B289+1))</f>
        <v>0</v>
      </c>
      <c r="C290" s="97">
        <f t="shared" si="236"/>
        <v>0</v>
      </c>
      <c r="D290" s="97">
        <f t="shared" si="237"/>
        <v>0</v>
      </c>
      <c r="E290" s="97">
        <f t="shared" si="238"/>
        <v>0</v>
      </c>
    </row>
    <row r="291" spans="1:5">
      <c r="A291" s="97">
        <v>270</v>
      </c>
      <c r="B291" s="97">
        <f>IF(B290=0,0,IF(IF(DATA!$D$22&gt;B290,B290+1,0)&lt;DATA!$C$22,0,B290+1))</f>
        <v>0</v>
      </c>
      <c r="C291" s="97">
        <f t="shared" si="236"/>
        <v>0</v>
      </c>
      <c r="D291" s="97">
        <f t="shared" si="237"/>
        <v>0</v>
      </c>
      <c r="E291" s="97">
        <f t="shared" si="238"/>
        <v>0</v>
      </c>
    </row>
    <row r="292" spans="1:5">
      <c r="A292" s="97">
        <v>271</v>
      </c>
      <c r="B292" s="97">
        <f>IF(B291=0,0,IF(IF(DATA!$D$22&gt;B291,B291+1,0)&lt;DATA!$C$22,0,B291+1))</f>
        <v>0</v>
      </c>
      <c r="C292" s="97">
        <f t="shared" si="236"/>
        <v>0</v>
      </c>
      <c r="D292" s="97">
        <f t="shared" si="237"/>
        <v>0</v>
      </c>
      <c r="E292" s="97">
        <f t="shared" si="238"/>
        <v>0</v>
      </c>
    </row>
    <row r="293" spans="1:5">
      <c r="A293" s="97">
        <v>272</v>
      </c>
      <c r="B293" s="97">
        <f>IF(B292=0,0,IF(IF(DATA!$D$22&gt;B292,B292+1,0)&lt;DATA!$C$22,0,B292+1))</f>
        <v>0</v>
      </c>
      <c r="C293" s="97">
        <f t="shared" si="236"/>
        <v>0</v>
      </c>
      <c r="D293" s="97">
        <f t="shared" si="237"/>
        <v>0</v>
      </c>
      <c r="E293" s="97">
        <f t="shared" si="238"/>
        <v>0</v>
      </c>
    </row>
    <row r="294" spans="1:5">
      <c r="A294" s="97">
        <v>273</v>
      </c>
      <c r="B294" s="97">
        <f>IF(B293=0,0,IF(IF(DATA!$D$22&gt;B293,B293+1,0)&lt;DATA!$C$22,0,B293+1))</f>
        <v>0</v>
      </c>
      <c r="C294" s="97">
        <f t="shared" si="236"/>
        <v>0</v>
      </c>
      <c r="D294" s="97">
        <f t="shared" si="237"/>
        <v>0</v>
      </c>
      <c r="E294" s="97">
        <f t="shared" si="238"/>
        <v>0</v>
      </c>
    </row>
    <row r="295" spans="1:5">
      <c r="A295" s="97">
        <v>274</v>
      </c>
      <c r="B295" s="97">
        <f>IF(B294=0,0,IF(IF(DATA!$D$22&gt;B294,B294+1,0)&lt;DATA!$C$22,0,B294+1))</f>
        <v>0</v>
      </c>
      <c r="C295" s="97">
        <f t="shared" si="236"/>
        <v>0</v>
      </c>
      <c r="D295" s="97">
        <f t="shared" si="237"/>
        <v>0</v>
      </c>
      <c r="E295" s="97">
        <f t="shared" si="238"/>
        <v>0</v>
      </c>
    </row>
    <row r="296" spans="1:5">
      <c r="A296" s="97">
        <v>275</v>
      </c>
      <c r="B296" s="97">
        <f>IF(B295=0,0,IF(IF(DATA!$D$22&gt;B295,B295+1,0)&lt;DATA!$C$22,0,B295+1))</f>
        <v>0</v>
      </c>
      <c r="C296" s="97">
        <f t="shared" si="236"/>
        <v>0</v>
      </c>
      <c r="D296" s="97">
        <f t="shared" si="237"/>
        <v>0</v>
      </c>
      <c r="E296" s="97">
        <f t="shared" si="238"/>
        <v>0</v>
      </c>
    </row>
    <row r="297" spans="1:5">
      <c r="A297" s="97">
        <v>276</v>
      </c>
      <c r="B297" s="97">
        <f>IF(B296=0,0,IF(IF(DATA!$D$22&gt;B296,B296+1,0)&lt;DATA!$C$22,0,B296+1))</f>
        <v>0</v>
      </c>
      <c r="C297" s="97">
        <f t="shared" si="236"/>
        <v>0</v>
      </c>
      <c r="D297" s="97">
        <f t="shared" si="237"/>
        <v>0</v>
      </c>
      <c r="E297" s="97">
        <f t="shared" si="238"/>
        <v>0</v>
      </c>
    </row>
    <row r="298" spans="1:5">
      <c r="A298" s="97">
        <v>277</v>
      </c>
      <c r="B298" s="97">
        <f>IF(B297=0,0,IF(IF(DATA!$D$22&gt;B297,B297+1,0)&lt;DATA!$C$22,0,B297+1))</f>
        <v>0</v>
      </c>
      <c r="C298" s="97">
        <f t="shared" si="236"/>
        <v>0</v>
      </c>
      <c r="D298" s="97">
        <f t="shared" si="237"/>
        <v>0</v>
      </c>
      <c r="E298" s="97">
        <f t="shared" si="238"/>
        <v>0</v>
      </c>
    </row>
    <row r="299" spans="1:5">
      <c r="A299" s="97">
        <v>278</v>
      </c>
      <c r="B299" s="97">
        <f>IF(B298=0,0,IF(IF(DATA!$D$22&gt;B298,B298+1,0)&lt;DATA!$C$22,0,B298+1))</f>
        <v>0</v>
      </c>
      <c r="C299" s="97">
        <f t="shared" si="236"/>
        <v>0</v>
      </c>
      <c r="D299" s="97">
        <f t="shared" si="237"/>
        <v>0</v>
      </c>
      <c r="E299" s="97">
        <f t="shared" si="238"/>
        <v>0</v>
      </c>
    </row>
    <row r="300" spans="1:5">
      <c r="A300" s="97">
        <v>279</v>
      </c>
      <c r="B300" s="97">
        <f>IF(B299=0,0,IF(IF(DATA!$D$22&gt;B299,B299+1,0)&lt;DATA!$C$22,0,B299+1))</f>
        <v>0</v>
      </c>
      <c r="C300" s="97">
        <f t="shared" si="236"/>
        <v>0</v>
      </c>
      <c r="D300" s="97">
        <f t="shared" si="237"/>
        <v>0</v>
      </c>
      <c r="E300" s="97">
        <f t="shared" si="238"/>
        <v>0</v>
      </c>
    </row>
    <row r="301" spans="1:5">
      <c r="A301" s="97">
        <v>280</v>
      </c>
      <c r="B301" s="97">
        <f>IF(B300=0,0,IF(IF(DATA!$D$22&gt;B300,B300+1,0)&lt;DATA!$C$22,0,B300+1))</f>
        <v>0</v>
      </c>
      <c r="C301" s="97">
        <f t="shared" si="236"/>
        <v>0</v>
      </c>
      <c r="D301" s="97">
        <f t="shared" si="237"/>
        <v>0</v>
      </c>
      <c r="E301" s="97">
        <f t="shared" si="238"/>
        <v>0</v>
      </c>
    </row>
    <row r="302" spans="1:5">
      <c r="A302" s="97">
        <v>281</v>
      </c>
      <c r="B302" s="97">
        <f>IF(B301=0,0,IF(IF(DATA!$D$22&gt;B301,B301+1,0)&lt;DATA!$C$22,0,B301+1))</f>
        <v>0</v>
      </c>
      <c r="C302" s="97">
        <f t="shared" si="236"/>
        <v>0</v>
      </c>
      <c r="D302" s="97">
        <f t="shared" si="237"/>
        <v>0</v>
      </c>
      <c r="E302" s="97">
        <f t="shared" si="238"/>
        <v>0</v>
      </c>
    </row>
    <row r="303" spans="1:5">
      <c r="A303" s="97">
        <v>282</v>
      </c>
      <c r="B303" s="97">
        <f>IF(B302=0,0,IF(IF(DATA!$D$22&gt;B302,B302+1,0)&lt;DATA!$C$22,0,B302+1))</f>
        <v>0</v>
      </c>
      <c r="C303" s="97">
        <f t="shared" si="236"/>
        <v>0</v>
      </c>
      <c r="D303" s="97">
        <f t="shared" si="237"/>
        <v>0</v>
      </c>
      <c r="E303" s="97">
        <f t="shared" si="238"/>
        <v>0</v>
      </c>
    </row>
    <row r="304" spans="1:5">
      <c r="A304" s="97">
        <v>283</v>
      </c>
      <c r="B304" s="97">
        <f>IF(B303=0,0,IF(IF(DATA!$D$22&gt;B303,B303+1,0)&lt;DATA!$C$22,0,B303+1))</f>
        <v>0</v>
      </c>
      <c r="C304" s="97">
        <f t="shared" si="236"/>
        <v>0</v>
      </c>
      <c r="D304" s="97">
        <f t="shared" si="237"/>
        <v>0</v>
      </c>
      <c r="E304" s="97">
        <f t="shared" si="238"/>
        <v>0</v>
      </c>
    </row>
    <row r="305" spans="1:5">
      <c r="A305" s="97">
        <v>284</v>
      </c>
      <c r="B305" s="97">
        <f>IF(B304=0,0,IF(IF(DATA!$D$22&gt;B304,B304+1,0)&lt;DATA!$C$22,0,B304+1))</f>
        <v>0</v>
      </c>
      <c r="C305" s="97">
        <f t="shared" si="236"/>
        <v>0</v>
      </c>
      <c r="D305" s="97">
        <f t="shared" si="237"/>
        <v>0</v>
      </c>
      <c r="E305" s="97">
        <f t="shared" si="238"/>
        <v>0</v>
      </c>
    </row>
    <row r="306" spans="1:5">
      <c r="A306" s="97">
        <v>285</v>
      </c>
      <c r="B306" s="97">
        <f>IF(B305=0,0,IF(IF(DATA!$D$22&gt;B305,B305+1,0)&lt;DATA!$C$22,0,B305+1))</f>
        <v>0</v>
      </c>
      <c r="C306" s="97">
        <f t="shared" si="236"/>
        <v>0</v>
      </c>
      <c r="D306" s="97">
        <f t="shared" si="237"/>
        <v>0</v>
      </c>
      <c r="E306" s="97">
        <f t="shared" si="238"/>
        <v>0</v>
      </c>
    </row>
    <row r="307" spans="1:5">
      <c r="A307" s="97">
        <v>286</v>
      </c>
      <c r="B307" s="97">
        <f>IF(B306=0,0,IF(IF(DATA!$D$22&gt;B306,B306+1,0)&lt;DATA!$C$22,0,B306+1))</f>
        <v>0</v>
      </c>
      <c r="C307" s="97">
        <f t="shared" si="236"/>
        <v>0</v>
      </c>
      <c r="D307" s="97">
        <f t="shared" si="237"/>
        <v>0</v>
      </c>
      <c r="E307" s="97">
        <f t="shared" si="238"/>
        <v>0</v>
      </c>
    </row>
    <row r="308" spans="1:5">
      <c r="A308" s="97">
        <v>287</v>
      </c>
      <c r="B308" s="97">
        <f>IF(B307=0,0,IF(IF(DATA!$D$22&gt;B307,B307+1,0)&lt;DATA!$C$22,0,B307+1))</f>
        <v>0</v>
      </c>
      <c r="C308" s="97">
        <f t="shared" si="236"/>
        <v>0</v>
      </c>
      <c r="D308" s="97">
        <f t="shared" si="237"/>
        <v>0</v>
      </c>
      <c r="E308" s="97">
        <f t="shared" si="238"/>
        <v>0</v>
      </c>
    </row>
    <row r="309" spans="1:5">
      <c r="A309" s="97">
        <v>288</v>
      </c>
      <c r="B309" s="97">
        <f>IF(B308=0,0,IF(IF(DATA!$D$22&gt;B308,B308+1,0)&lt;DATA!$C$22,0,B308+1))</f>
        <v>0</v>
      </c>
      <c r="C309" s="97">
        <f t="shared" si="236"/>
        <v>0</v>
      </c>
      <c r="D309" s="97">
        <f t="shared" si="237"/>
        <v>0</v>
      </c>
      <c r="E309" s="97">
        <f t="shared" si="238"/>
        <v>0</v>
      </c>
    </row>
    <row r="310" spans="1:5">
      <c r="A310" s="97">
        <v>289</v>
      </c>
      <c r="B310" s="97">
        <f>IF(B309=0,0,IF(IF(DATA!$D$22&gt;B309,B309+1,0)&lt;DATA!$C$22,0,B309+1))</f>
        <v>0</v>
      </c>
      <c r="C310" s="97">
        <f t="shared" si="236"/>
        <v>0</v>
      </c>
      <c r="D310" s="97">
        <f t="shared" si="237"/>
        <v>0</v>
      </c>
      <c r="E310" s="97">
        <f t="shared" si="238"/>
        <v>0</v>
      </c>
    </row>
    <row r="311" spans="1:5">
      <c r="A311" s="97">
        <v>290</v>
      </c>
      <c r="B311" s="97">
        <f>IF(B310=0,0,IF(IF(DATA!$D$22&gt;B310,B310+1,0)&lt;DATA!$C$22,0,B310+1))</f>
        <v>0</v>
      </c>
      <c r="C311" s="97">
        <f t="shared" si="236"/>
        <v>0</v>
      </c>
      <c r="D311" s="97">
        <f t="shared" si="237"/>
        <v>0</v>
      </c>
      <c r="E311" s="97">
        <f t="shared" si="238"/>
        <v>0</v>
      </c>
    </row>
    <row r="312" spans="1:5">
      <c r="A312" s="97">
        <v>291</v>
      </c>
      <c r="B312" s="97">
        <f>IF(B311=0,0,IF(IF(DATA!$D$22&gt;B311,B311+1,0)&lt;DATA!$C$22,0,B311+1))</f>
        <v>0</v>
      </c>
      <c r="C312" s="97">
        <f t="shared" si="236"/>
        <v>0</v>
      </c>
      <c r="D312" s="97">
        <f t="shared" si="237"/>
        <v>0</v>
      </c>
      <c r="E312" s="97">
        <f t="shared" si="238"/>
        <v>0</v>
      </c>
    </row>
    <row r="313" spans="1:5">
      <c r="A313" s="97">
        <v>292</v>
      </c>
      <c r="B313" s="97">
        <f>IF(B312=0,0,IF(IF(DATA!$D$22&gt;B312,B312+1,0)&lt;DATA!$C$22,0,B312+1))</f>
        <v>0</v>
      </c>
      <c r="C313" s="97">
        <f t="shared" si="236"/>
        <v>0</v>
      </c>
      <c r="D313" s="97">
        <f t="shared" si="237"/>
        <v>0</v>
      </c>
      <c r="E313" s="97">
        <f t="shared" si="238"/>
        <v>0</v>
      </c>
    </row>
    <row r="314" spans="1:5">
      <c r="A314" s="97">
        <v>293</v>
      </c>
      <c r="B314" s="97">
        <f>IF(B313=0,0,IF(IF(DATA!$D$22&gt;B313,B313+1,0)&lt;DATA!$C$22,0,B313+1))</f>
        <v>0</v>
      </c>
      <c r="C314" s="97">
        <f t="shared" si="236"/>
        <v>0</v>
      </c>
      <c r="D314" s="97">
        <f t="shared" si="237"/>
        <v>0</v>
      </c>
      <c r="E314" s="97">
        <f t="shared" si="238"/>
        <v>0</v>
      </c>
    </row>
    <row r="315" spans="1:5">
      <c r="A315" s="97">
        <v>294</v>
      </c>
      <c r="B315" s="97">
        <f>IF(B314=0,0,IF(IF(DATA!$D$22&gt;B314,B314+1,0)&lt;DATA!$C$22,0,B314+1))</f>
        <v>0</v>
      </c>
      <c r="C315" s="97">
        <f t="shared" si="236"/>
        <v>0</v>
      </c>
      <c r="D315" s="97">
        <f t="shared" si="237"/>
        <v>0</v>
      </c>
      <c r="E315" s="97">
        <f t="shared" si="238"/>
        <v>0</v>
      </c>
    </row>
    <row r="316" spans="1:5">
      <c r="A316" s="97">
        <v>295</v>
      </c>
      <c r="B316" s="97">
        <f>IF(B315=0,0,IF(IF(DATA!$D$22&gt;B315,B315+1,0)&lt;DATA!$C$22,0,B315+1))</f>
        <v>0</v>
      </c>
      <c r="C316" s="97">
        <f t="shared" si="236"/>
        <v>0</v>
      </c>
      <c r="D316" s="97">
        <f t="shared" si="237"/>
        <v>0</v>
      </c>
      <c r="E316" s="97">
        <f t="shared" si="238"/>
        <v>0</v>
      </c>
    </row>
    <row r="317" spans="1:5">
      <c r="A317" s="97">
        <v>296</v>
      </c>
      <c r="B317" s="97">
        <f>IF(B316=0,0,IF(IF(DATA!$D$22&gt;B316,B316+1,0)&lt;DATA!$C$22,0,B316+1))</f>
        <v>0</v>
      </c>
      <c r="C317" s="97">
        <f t="shared" si="236"/>
        <v>0</v>
      </c>
      <c r="D317" s="97">
        <f t="shared" si="237"/>
        <v>0</v>
      </c>
      <c r="E317" s="97">
        <f t="shared" si="238"/>
        <v>0</v>
      </c>
    </row>
    <row r="318" spans="1:5">
      <c r="A318" s="97">
        <v>297</v>
      </c>
      <c r="B318" s="97">
        <f>IF(B317=0,0,IF(IF(DATA!$D$22&gt;B317,B317+1,0)&lt;DATA!$C$22,0,B317+1))</f>
        <v>0</v>
      </c>
      <c r="C318" s="97">
        <f t="shared" si="236"/>
        <v>0</v>
      </c>
      <c r="D318" s="97">
        <f t="shared" si="237"/>
        <v>0</v>
      </c>
      <c r="E318" s="97">
        <f t="shared" si="238"/>
        <v>0</v>
      </c>
    </row>
    <row r="319" spans="1:5">
      <c r="A319" s="97">
        <v>298</v>
      </c>
      <c r="B319" s="97">
        <f>IF(B318=0,0,IF(IF(DATA!$D$22&gt;B318,B318+1,0)&lt;DATA!$C$22,0,B318+1))</f>
        <v>0</v>
      </c>
      <c r="C319" s="97">
        <f t="shared" si="236"/>
        <v>0</v>
      </c>
      <c r="D319" s="97">
        <f t="shared" si="237"/>
        <v>0</v>
      </c>
      <c r="E319" s="97">
        <f t="shared" si="238"/>
        <v>0</v>
      </c>
    </row>
    <row r="320" spans="1:5">
      <c r="A320" s="97">
        <v>299</v>
      </c>
      <c r="B320" s="97">
        <f>IF(B319=0,0,IF(IF(DATA!$D$22&gt;B319,B319+1,0)&lt;DATA!$C$22,0,B319+1))</f>
        <v>0</v>
      </c>
      <c r="C320" s="97">
        <f t="shared" si="236"/>
        <v>0</v>
      </c>
      <c r="D320" s="97">
        <f t="shared" si="237"/>
        <v>0</v>
      </c>
      <c r="E320" s="97">
        <f t="shared" si="238"/>
        <v>0</v>
      </c>
    </row>
    <row r="321" spans="1:5">
      <c r="A321" s="97">
        <v>300</v>
      </c>
      <c r="B321" s="97">
        <f>IF(B320=0,0,IF(IF(DATA!$D$22&gt;B320,B320+1,0)&lt;DATA!$C$22,0,B320+1))</f>
        <v>0</v>
      </c>
      <c r="C321" s="97">
        <f t="shared" si="236"/>
        <v>0</v>
      </c>
      <c r="D321" s="97">
        <f t="shared" si="237"/>
        <v>0</v>
      </c>
      <c r="E321" s="97">
        <f t="shared" si="238"/>
        <v>0</v>
      </c>
    </row>
    <row r="322" spans="1:5">
      <c r="A322" s="97">
        <v>301</v>
      </c>
      <c r="B322" s="97">
        <f>DATA!C23</f>
        <v>0</v>
      </c>
      <c r="C322" s="97">
        <f t="shared" si="236"/>
        <v>0</v>
      </c>
      <c r="D322" s="97">
        <f t="shared" si="237"/>
        <v>0</v>
      </c>
      <c r="E322" s="97">
        <f t="shared" si="238"/>
        <v>0</v>
      </c>
    </row>
    <row r="323" spans="1:5">
      <c r="A323" s="97">
        <v>302</v>
      </c>
      <c r="B323" s="97">
        <f>IF(B322=0,0,IF(IF(DATA!$D$23&gt;B322,B322+1,0)&lt;DATA!$C$23,0,B322+1))</f>
        <v>0</v>
      </c>
      <c r="C323" s="97">
        <f t="shared" si="236"/>
        <v>0</v>
      </c>
      <c r="D323" s="97">
        <f t="shared" si="237"/>
        <v>0</v>
      </c>
      <c r="E323" s="97">
        <f t="shared" si="238"/>
        <v>0</v>
      </c>
    </row>
    <row r="324" spans="1:5">
      <c r="A324" s="97">
        <v>303</v>
      </c>
      <c r="B324" s="97">
        <f>IF(B323=0,0,IF(IF(DATA!$D$23&gt;B323,B323+1,0)&lt;DATA!$C$23,0,B323+1))</f>
        <v>0</v>
      </c>
      <c r="C324" s="97">
        <f t="shared" si="236"/>
        <v>0</v>
      </c>
      <c r="D324" s="97">
        <f t="shared" si="237"/>
        <v>0</v>
      </c>
      <c r="E324" s="97">
        <f t="shared" si="238"/>
        <v>0</v>
      </c>
    </row>
    <row r="325" spans="1:5">
      <c r="A325" s="97">
        <v>304</v>
      </c>
      <c r="B325" s="97">
        <f>IF(B324=0,0,IF(IF(DATA!$D$23&gt;B324,B324+1,0)&lt;DATA!$C$23,0,B324+1))</f>
        <v>0</v>
      </c>
      <c r="C325" s="97">
        <f t="shared" si="236"/>
        <v>0</v>
      </c>
      <c r="D325" s="97">
        <f t="shared" si="237"/>
        <v>0</v>
      </c>
      <c r="E325" s="97">
        <f t="shared" si="238"/>
        <v>0</v>
      </c>
    </row>
    <row r="326" spans="1:5">
      <c r="A326" s="97">
        <v>305</v>
      </c>
      <c r="B326" s="97">
        <f>IF(B325=0,0,IF(IF(DATA!$D$23&gt;B325,B325+1,0)&lt;DATA!$C$23,0,B325+1))</f>
        <v>0</v>
      </c>
      <c r="C326" s="97">
        <f t="shared" si="236"/>
        <v>0</v>
      </c>
      <c r="D326" s="97">
        <f t="shared" si="237"/>
        <v>0</v>
      </c>
      <c r="E326" s="97">
        <f t="shared" si="238"/>
        <v>0</v>
      </c>
    </row>
    <row r="327" spans="1:5">
      <c r="A327" s="97">
        <v>306</v>
      </c>
      <c r="B327" s="97">
        <f>IF(B326=0,0,IF(IF(DATA!$D$23&gt;B326,B326+1,0)&lt;DATA!$C$23,0,B326+1))</f>
        <v>0</v>
      </c>
      <c r="C327" s="97">
        <f t="shared" si="236"/>
        <v>0</v>
      </c>
      <c r="D327" s="97">
        <f t="shared" si="237"/>
        <v>0</v>
      </c>
      <c r="E327" s="97">
        <f t="shared" si="238"/>
        <v>0</v>
      </c>
    </row>
    <row r="328" spans="1:5">
      <c r="A328" s="97">
        <v>307</v>
      </c>
      <c r="B328" s="97">
        <f>IF(B327=0,0,IF(IF(DATA!$D$23&gt;B327,B327+1,0)&lt;DATA!$C$23,0,B327+1))</f>
        <v>0</v>
      </c>
      <c r="C328" s="97">
        <f t="shared" si="236"/>
        <v>0</v>
      </c>
      <c r="D328" s="97">
        <f t="shared" si="237"/>
        <v>0</v>
      </c>
      <c r="E328" s="97">
        <f t="shared" si="238"/>
        <v>0</v>
      </c>
    </row>
    <row r="329" spans="1:5">
      <c r="A329" s="97">
        <v>308</v>
      </c>
      <c r="B329" s="97">
        <f>IF(B328=0,0,IF(IF(DATA!$D$23&gt;B328,B328+1,0)&lt;DATA!$C$23,0,B328+1))</f>
        <v>0</v>
      </c>
      <c r="C329" s="97">
        <f t="shared" si="236"/>
        <v>0</v>
      </c>
      <c r="D329" s="97">
        <f t="shared" si="237"/>
        <v>0</v>
      </c>
      <c r="E329" s="97">
        <f t="shared" si="238"/>
        <v>0</v>
      </c>
    </row>
    <row r="330" spans="1:5">
      <c r="A330" s="97">
        <v>309</v>
      </c>
      <c r="B330" s="97">
        <f>IF(B329=0,0,IF(IF(DATA!$D$23&gt;B329,B329+1,0)&lt;DATA!$C$23,0,B329+1))</f>
        <v>0</v>
      </c>
      <c r="C330" s="97">
        <f t="shared" si="236"/>
        <v>0</v>
      </c>
      <c r="D330" s="97">
        <f t="shared" si="237"/>
        <v>0</v>
      </c>
      <c r="E330" s="97">
        <f t="shared" si="238"/>
        <v>0</v>
      </c>
    </row>
    <row r="331" spans="1:5">
      <c r="A331" s="97">
        <v>310</v>
      </c>
      <c r="B331" s="97">
        <f>IF(B330=0,0,IF(IF(DATA!$D$23&gt;B330,B330+1,0)&lt;DATA!$C$23,0,B330+1))</f>
        <v>0</v>
      </c>
      <c r="C331" s="97">
        <f t="shared" si="236"/>
        <v>0</v>
      </c>
      <c r="D331" s="97">
        <f t="shared" si="237"/>
        <v>0</v>
      </c>
      <c r="E331" s="97">
        <f t="shared" si="238"/>
        <v>0</v>
      </c>
    </row>
    <row r="332" spans="1:5">
      <c r="A332" s="97">
        <v>311</v>
      </c>
      <c r="B332" s="97">
        <f>IF(B331=0,0,IF(IF(DATA!$D$23&gt;B331,B331+1,0)&lt;DATA!$C$23,0,B331+1))</f>
        <v>0</v>
      </c>
      <c r="C332" s="97">
        <f t="shared" si="236"/>
        <v>0</v>
      </c>
      <c r="D332" s="97">
        <f t="shared" si="237"/>
        <v>0</v>
      </c>
      <c r="E332" s="97">
        <f t="shared" si="238"/>
        <v>0</v>
      </c>
    </row>
    <row r="333" spans="1:5">
      <c r="A333" s="97">
        <v>312</v>
      </c>
      <c r="B333" s="97">
        <f>IF(B332=0,0,IF(IF(DATA!$D$23&gt;B332,B332+1,0)&lt;DATA!$C$23,0,B332+1))</f>
        <v>0</v>
      </c>
      <c r="C333" s="97">
        <f t="shared" si="236"/>
        <v>0</v>
      </c>
      <c r="D333" s="97">
        <f t="shared" si="237"/>
        <v>0</v>
      </c>
      <c r="E333" s="97">
        <f t="shared" si="238"/>
        <v>0</v>
      </c>
    </row>
    <row r="334" spans="1:5">
      <c r="A334" s="97">
        <v>313</v>
      </c>
      <c r="B334" s="97">
        <f>IF(B333=0,0,IF(IF(DATA!$D$23&gt;B333,B333+1,0)&lt;DATA!$C$23,0,B333+1))</f>
        <v>0</v>
      </c>
      <c r="C334" s="97">
        <f t="shared" si="236"/>
        <v>0</v>
      </c>
      <c r="D334" s="97">
        <f t="shared" si="237"/>
        <v>0</v>
      </c>
      <c r="E334" s="97">
        <f t="shared" si="238"/>
        <v>0</v>
      </c>
    </row>
    <row r="335" spans="1:5">
      <c r="A335" s="97">
        <v>314</v>
      </c>
      <c r="B335" s="97">
        <f>IF(B334=0,0,IF(IF(DATA!$D$23&gt;B334,B334+1,0)&lt;DATA!$C$23,0,B334+1))</f>
        <v>0</v>
      </c>
      <c r="C335" s="97">
        <f t="shared" si="236"/>
        <v>0</v>
      </c>
      <c r="D335" s="97">
        <f t="shared" si="237"/>
        <v>0</v>
      </c>
      <c r="E335" s="97">
        <f t="shared" si="238"/>
        <v>0</v>
      </c>
    </row>
    <row r="336" spans="1:5">
      <c r="A336" s="97">
        <v>315</v>
      </c>
      <c r="B336" s="97">
        <f>IF(B335=0,0,IF(IF(DATA!$D$23&gt;B335,B335+1,0)&lt;DATA!$C$23,0,B335+1))</f>
        <v>0</v>
      </c>
      <c r="C336" s="97">
        <f t="shared" si="236"/>
        <v>0</v>
      </c>
      <c r="D336" s="97">
        <f t="shared" si="237"/>
        <v>0</v>
      </c>
      <c r="E336" s="97">
        <f t="shared" si="238"/>
        <v>0</v>
      </c>
    </row>
    <row r="337" spans="1:5">
      <c r="A337" s="97">
        <v>316</v>
      </c>
      <c r="B337" s="97">
        <f>IF(B336=0,0,IF(IF(DATA!$D$23&gt;B336,B336+1,0)&lt;DATA!$C$23,0,B336+1))</f>
        <v>0</v>
      </c>
      <c r="C337" s="97">
        <f t="shared" si="236"/>
        <v>0</v>
      </c>
      <c r="D337" s="97">
        <f t="shared" si="237"/>
        <v>0</v>
      </c>
      <c r="E337" s="97">
        <f t="shared" si="238"/>
        <v>0</v>
      </c>
    </row>
    <row r="338" spans="1:5">
      <c r="A338" s="97">
        <v>317</v>
      </c>
      <c r="B338" s="97">
        <f>IF(B337=0,0,IF(IF(DATA!$D$23&gt;B337,B337+1,0)&lt;DATA!$C$23,0,B337+1))</f>
        <v>0</v>
      </c>
      <c r="C338" s="97">
        <f t="shared" si="236"/>
        <v>0</v>
      </c>
      <c r="D338" s="97">
        <f t="shared" si="237"/>
        <v>0</v>
      </c>
      <c r="E338" s="97">
        <f t="shared" si="238"/>
        <v>0</v>
      </c>
    </row>
    <row r="339" spans="1:5">
      <c r="A339" s="97">
        <v>318</v>
      </c>
      <c r="B339" s="97">
        <f>IF(B338=0,0,IF(IF(DATA!$D$23&gt;B338,B338+1,0)&lt;DATA!$C$23,0,B338+1))</f>
        <v>0</v>
      </c>
      <c r="C339" s="97">
        <f t="shared" si="236"/>
        <v>0</v>
      </c>
      <c r="D339" s="97">
        <f t="shared" si="237"/>
        <v>0</v>
      </c>
      <c r="E339" s="97">
        <f t="shared" si="238"/>
        <v>0</v>
      </c>
    </row>
    <row r="340" spans="1:5">
      <c r="A340" s="97">
        <v>319</v>
      </c>
      <c r="B340" s="97">
        <f>IF(B339=0,0,IF(IF(DATA!$D$23&gt;B339,B339+1,0)&lt;DATA!$C$23,0,B339+1))</f>
        <v>0</v>
      </c>
      <c r="C340" s="97">
        <f t="shared" si="236"/>
        <v>0</v>
      </c>
      <c r="D340" s="97">
        <f t="shared" si="237"/>
        <v>0</v>
      </c>
      <c r="E340" s="97">
        <f t="shared" si="238"/>
        <v>0</v>
      </c>
    </row>
    <row r="341" spans="1:5">
      <c r="A341" s="97">
        <v>320</v>
      </c>
      <c r="B341" s="97">
        <f>IF(B340=0,0,IF(IF(DATA!$D$23&gt;B340,B340+1,0)&lt;DATA!$C$23,0,B340+1))</f>
        <v>0</v>
      </c>
      <c r="C341" s="97">
        <f t="shared" si="236"/>
        <v>0</v>
      </c>
      <c r="D341" s="97">
        <f t="shared" si="237"/>
        <v>0</v>
      </c>
      <c r="E341" s="97">
        <f t="shared" si="238"/>
        <v>0</v>
      </c>
    </row>
    <row r="342" spans="1:5">
      <c r="A342" s="97">
        <v>321</v>
      </c>
      <c r="B342" s="97">
        <f>IF(B341=0,0,IF(IF(DATA!$D$23&gt;B341,B341+1,0)&lt;DATA!$C$23,0,B341+1))</f>
        <v>0</v>
      </c>
      <c r="C342" s="97">
        <f t="shared" ref="C342:C405" si="239">COUNTIF($B$22:$B$772,"&gt;0")-RANK(B342,$B$22:$B$772)+1</f>
        <v>0</v>
      </c>
      <c r="D342" s="97">
        <f t="shared" si="237"/>
        <v>0</v>
      </c>
      <c r="E342" s="97">
        <f t="shared" si="238"/>
        <v>0</v>
      </c>
    </row>
    <row r="343" spans="1:5">
      <c r="A343" s="97">
        <v>322</v>
      </c>
      <c r="B343" s="97">
        <f>IF(B342=0,0,IF(IF(DATA!$D$23&gt;B342,B342+1,0)&lt;DATA!$C$23,0,B342+1))</f>
        <v>0</v>
      </c>
      <c r="C343" s="97">
        <f t="shared" si="239"/>
        <v>0</v>
      </c>
      <c r="D343" s="97">
        <f t="shared" ref="D343:D406" si="240">IF(D342=0,0,IF(D342&lt;$C$776,D342+1,0))</f>
        <v>0</v>
      </c>
      <c r="E343" s="97">
        <f t="shared" ref="E343:E406" si="241">INDEX($B$22:$B$772,MATCH(D343,$C$22:$C$772,0))</f>
        <v>0</v>
      </c>
    </row>
    <row r="344" spans="1:5">
      <c r="A344" s="97">
        <v>323</v>
      </c>
      <c r="B344" s="97">
        <f>IF(B343=0,0,IF(IF(DATA!$D$23&gt;B343,B343+1,0)&lt;DATA!$C$23,0,B343+1))</f>
        <v>0</v>
      </c>
      <c r="C344" s="97">
        <f t="shared" si="239"/>
        <v>0</v>
      </c>
      <c r="D344" s="97">
        <f t="shared" si="240"/>
        <v>0</v>
      </c>
      <c r="E344" s="97">
        <f t="shared" si="241"/>
        <v>0</v>
      </c>
    </row>
    <row r="345" spans="1:5">
      <c r="A345" s="97">
        <v>324</v>
      </c>
      <c r="B345" s="97">
        <f>IF(B344=0,0,IF(IF(DATA!$D$23&gt;B344,B344+1,0)&lt;DATA!$C$23,0,B344+1))</f>
        <v>0</v>
      </c>
      <c r="C345" s="97">
        <f t="shared" si="239"/>
        <v>0</v>
      </c>
      <c r="D345" s="97">
        <f t="shared" si="240"/>
        <v>0</v>
      </c>
      <c r="E345" s="97">
        <f t="shared" si="241"/>
        <v>0</v>
      </c>
    </row>
    <row r="346" spans="1:5">
      <c r="A346" s="97">
        <v>325</v>
      </c>
      <c r="B346" s="97">
        <f>IF(B345=0,0,IF(IF(DATA!$D$23&gt;B345,B345+1,0)&lt;DATA!$C$23,0,B345+1))</f>
        <v>0</v>
      </c>
      <c r="C346" s="97">
        <f t="shared" si="239"/>
        <v>0</v>
      </c>
      <c r="D346" s="97">
        <f t="shared" si="240"/>
        <v>0</v>
      </c>
      <c r="E346" s="97">
        <f t="shared" si="241"/>
        <v>0</v>
      </c>
    </row>
    <row r="347" spans="1:5">
      <c r="A347" s="97">
        <v>326</v>
      </c>
      <c r="B347" s="97">
        <f>IF(B346=0,0,IF(IF(DATA!$D$23&gt;B346,B346+1,0)&lt;DATA!$C$23,0,B346+1))</f>
        <v>0</v>
      </c>
      <c r="C347" s="97">
        <f t="shared" si="239"/>
        <v>0</v>
      </c>
      <c r="D347" s="97">
        <f t="shared" si="240"/>
        <v>0</v>
      </c>
      <c r="E347" s="97">
        <f t="shared" si="241"/>
        <v>0</v>
      </c>
    </row>
    <row r="348" spans="1:5">
      <c r="A348" s="97">
        <v>327</v>
      </c>
      <c r="B348" s="97">
        <f>IF(B347=0,0,IF(IF(DATA!$D$23&gt;B347,B347+1,0)&lt;DATA!$C$23,0,B347+1))</f>
        <v>0</v>
      </c>
      <c r="C348" s="97">
        <f t="shared" si="239"/>
        <v>0</v>
      </c>
      <c r="D348" s="97">
        <f t="shared" si="240"/>
        <v>0</v>
      </c>
      <c r="E348" s="97">
        <f t="shared" si="241"/>
        <v>0</v>
      </c>
    </row>
    <row r="349" spans="1:5">
      <c r="A349" s="97">
        <v>328</v>
      </c>
      <c r="B349" s="97">
        <f>IF(B348=0,0,IF(IF(DATA!$D$23&gt;B348,B348+1,0)&lt;DATA!$C$23,0,B348+1))</f>
        <v>0</v>
      </c>
      <c r="C349" s="97">
        <f t="shared" si="239"/>
        <v>0</v>
      </c>
      <c r="D349" s="97">
        <f t="shared" si="240"/>
        <v>0</v>
      </c>
      <c r="E349" s="97">
        <f t="shared" si="241"/>
        <v>0</v>
      </c>
    </row>
    <row r="350" spans="1:5">
      <c r="A350" s="97">
        <v>329</v>
      </c>
      <c r="B350" s="97">
        <f>IF(B349=0,0,IF(IF(DATA!$D$23&gt;B349,B349+1,0)&lt;DATA!$C$23,0,B349+1))</f>
        <v>0</v>
      </c>
      <c r="C350" s="97">
        <f t="shared" si="239"/>
        <v>0</v>
      </c>
      <c r="D350" s="97">
        <f t="shared" si="240"/>
        <v>0</v>
      </c>
      <c r="E350" s="97">
        <f t="shared" si="241"/>
        <v>0</v>
      </c>
    </row>
    <row r="351" spans="1:5">
      <c r="A351" s="97">
        <v>330</v>
      </c>
      <c r="B351" s="97">
        <f>IF(B350=0,0,IF(IF(DATA!$D$23&gt;B350,B350+1,0)&lt;DATA!$C$23,0,B350+1))</f>
        <v>0</v>
      </c>
      <c r="C351" s="97">
        <f t="shared" si="239"/>
        <v>0</v>
      </c>
      <c r="D351" s="97">
        <f t="shared" si="240"/>
        <v>0</v>
      </c>
      <c r="E351" s="97">
        <f t="shared" si="241"/>
        <v>0</v>
      </c>
    </row>
    <row r="352" spans="1:5">
      <c r="A352" s="97">
        <v>331</v>
      </c>
      <c r="B352" s="97">
        <f>IF(B351=0,0,IF(IF(DATA!$D$23&gt;B351,B351+1,0)&lt;DATA!$C$23,0,B351+1))</f>
        <v>0</v>
      </c>
      <c r="C352" s="97">
        <f t="shared" si="239"/>
        <v>0</v>
      </c>
      <c r="D352" s="97">
        <f t="shared" si="240"/>
        <v>0</v>
      </c>
      <c r="E352" s="97">
        <f t="shared" si="241"/>
        <v>0</v>
      </c>
    </row>
    <row r="353" spans="1:5">
      <c r="A353" s="97">
        <v>332</v>
      </c>
      <c r="B353" s="97">
        <f>IF(B352=0,0,IF(IF(DATA!$D$23&gt;B352,B352+1,0)&lt;DATA!$C$23,0,B352+1))</f>
        <v>0</v>
      </c>
      <c r="C353" s="97">
        <f t="shared" si="239"/>
        <v>0</v>
      </c>
      <c r="D353" s="97">
        <f t="shared" si="240"/>
        <v>0</v>
      </c>
      <c r="E353" s="97">
        <f t="shared" si="241"/>
        <v>0</v>
      </c>
    </row>
    <row r="354" spans="1:5">
      <c r="A354" s="97">
        <v>333</v>
      </c>
      <c r="B354" s="97">
        <f>IF(B353=0,0,IF(IF(DATA!$D$23&gt;B353,B353+1,0)&lt;DATA!$C$23,0,B353+1))</f>
        <v>0</v>
      </c>
      <c r="C354" s="97">
        <f t="shared" si="239"/>
        <v>0</v>
      </c>
      <c r="D354" s="97">
        <f t="shared" si="240"/>
        <v>0</v>
      </c>
      <c r="E354" s="97">
        <f t="shared" si="241"/>
        <v>0</v>
      </c>
    </row>
    <row r="355" spans="1:5">
      <c r="A355" s="97">
        <v>334</v>
      </c>
      <c r="B355" s="97">
        <f>IF(B354=0,0,IF(IF(DATA!$D$23&gt;B354,B354+1,0)&lt;DATA!$C$23,0,B354+1))</f>
        <v>0</v>
      </c>
      <c r="C355" s="97">
        <f t="shared" si="239"/>
        <v>0</v>
      </c>
      <c r="D355" s="97">
        <f t="shared" si="240"/>
        <v>0</v>
      </c>
      <c r="E355" s="97">
        <f t="shared" si="241"/>
        <v>0</v>
      </c>
    </row>
    <row r="356" spans="1:5">
      <c r="A356" s="97">
        <v>335</v>
      </c>
      <c r="B356" s="97">
        <f>IF(B355=0,0,IF(IF(DATA!$D$23&gt;B355,B355+1,0)&lt;DATA!$C$23,0,B355+1))</f>
        <v>0</v>
      </c>
      <c r="C356" s="97">
        <f t="shared" si="239"/>
        <v>0</v>
      </c>
      <c r="D356" s="97">
        <f t="shared" si="240"/>
        <v>0</v>
      </c>
      <c r="E356" s="97">
        <f t="shared" si="241"/>
        <v>0</v>
      </c>
    </row>
    <row r="357" spans="1:5">
      <c r="A357" s="97">
        <v>336</v>
      </c>
      <c r="B357" s="97">
        <f>IF(B356=0,0,IF(IF(DATA!$D$23&gt;B356,B356+1,0)&lt;DATA!$C$23,0,B356+1))</f>
        <v>0</v>
      </c>
      <c r="C357" s="97">
        <f t="shared" si="239"/>
        <v>0</v>
      </c>
      <c r="D357" s="97">
        <f t="shared" si="240"/>
        <v>0</v>
      </c>
      <c r="E357" s="97">
        <f t="shared" si="241"/>
        <v>0</v>
      </c>
    </row>
    <row r="358" spans="1:5">
      <c r="A358" s="97">
        <v>337</v>
      </c>
      <c r="B358" s="97">
        <f>IF(B357=0,0,IF(IF(DATA!$D$23&gt;B357,B357+1,0)&lt;DATA!$C$23,0,B357+1))</f>
        <v>0</v>
      </c>
      <c r="C358" s="97">
        <f t="shared" si="239"/>
        <v>0</v>
      </c>
      <c r="D358" s="97">
        <f t="shared" si="240"/>
        <v>0</v>
      </c>
      <c r="E358" s="97">
        <f t="shared" si="241"/>
        <v>0</v>
      </c>
    </row>
    <row r="359" spans="1:5">
      <c r="A359" s="97">
        <v>338</v>
      </c>
      <c r="B359" s="97">
        <f>IF(B358=0,0,IF(IF(DATA!$D$23&gt;B358,B358+1,0)&lt;DATA!$C$23,0,B358+1))</f>
        <v>0</v>
      </c>
      <c r="C359" s="97">
        <f t="shared" si="239"/>
        <v>0</v>
      </c>
      <c r="D359" s="97">
        <f t="shared" si="240"/>
        <v>0</v>
      </c>
      <c r="E359" s="97">
        <f t="shared" si="241"/>
        <v>0</v>
      </c>
    </row>
    <row r="360" spans="1:5">
      <c r="A360" s="97">
        <v>339</v>
      </c>
      <c r="B360" s="97">
        <f>IF(B359=0,0,IF(IF(DATA!$D$23&gt;B359,B359+1,0)&lt;DATA!$C$23,0,B359+1))</f>
        <v>0</v>
      </c>
      <c r="C360" s="97">
        <f t="shared" si="239"/>
        <v>0</v>
      </c>
      <c r="D360" s="97">
        <f t="shared" si="240"/>
        <v>0</v>
      </c>
      <c r="E360" s="97">
        <f t="shared" si="241"/>
        <v>0</v>
      </c>
    </row>
    <row r="361" spans="1:5">
      <c r="A361" s="97">
        <v>340</v>
      </c>
      <c r="B361" s="97">
        <f>IF(B360=0,0,IF(IF(DATA!$D$23&gt;B360,B360+1,0)&lt;DATA!$C$23,0,B360+1))</f>
        <v>0</v>
      </c>
      <c r="C361" s="97">
        <f t="shared" si="239"/>
        <v>0</v>
      </c>
      <c r="D361" s="97">
        <f t="shared" si="240"/>
        <v>0</v>
      </c>
      <c r="E361" s="97">
        <f t="shared" si="241"/>
        <v>0</v>
      </c>
    </row>
    <row r="362" spans="1:5">
      <c r="A362" s="97">
        <v>341</v>
      </c>
      <c r="B362" s="97">
        <f>IF(B361=0,0,IF(IF(DATA!$D$23&gt;B361,B361+1,0)&lt;DATA!$C$23,0,B361+1))</f>
        <v>0</v>
      </c>
      <c r="C362" s="97">
        <f t="shared" si="239"/>
        <v>0</v>
      </c>
      <c r="D362" s="97">
        <f t="shared" si="240"/>
        <v>0</v>
      </c>
      <c r="E362" s="97">
        <f t="shared" si="241"/>
        <v>0</v>
      </c>
    </row>
    <row r="363" spans="1:5">
      <c r="A363" s="97">
        <v>342</v>
      </c>
      <c r="B363" s="97">
        <f>IF(B362=0,0,IF(IF(DATA!$D$23&gt;B362,B362+1,0)&lt;DATA!$C$23,0,B362+1))</f>
        <v>0</v>
      </c>
      <c r="C363" s="97">
        <f t="shared" si="239"/>
        <v>0</v>
      </c>
      <c r="D363" s="97">
        <f t="shared" si="240"/>
        <v>0</v>
      </c>
      <c r="E363" s="97">
        <f t="shared" si="241"/>
        <v>0</v>
      </c>
    </row>
    <row r="364" spans="1:5">
      <c r="A364" s="97">
        <v>343</v>
      </c>
      <c r="B364" s="97">
        <f>IF(B363=0,0,IF(IF(DATA!$D$23&gt;B363,B363+1,0)&lt;DATA!$C$23,0,B363+1))</f>
        <v>0</v>
      </c>
      <c r="C364" s="97">
        <f t="shared" si="239"/>
        <v>0</v>
      </c>
      <c r="D364" s="97">
        <f t="shared" si="240"/>
        <v>0</v>
      </c>
      <c r="E364" s="97">
        <f t="shared" si="241"/>
        <v>0</v>
      </c>
    </row>
    <row r="365" spans="1:5">
      <c r="A365" s="97">
        <v>344</v>
      </c>
      <c r="B365" s="97">
        <f>IF(B364=0,0,IF(IF(DATA!$D$23&gt;B364,B364+1,0)&lt;DATA!$C$23,0,B364+1))</f>
        <v>0</v>
      </c>
      <c r="C365" s="97">
        <f t="shared" si="239"/>
        <v>0</v>
      </c>
      <c r="D365" s="97">
        <f t="shared" si="240"/>
        <v>0</v>
      </c>
      <c r="E365" s="97">
        <f t="shared" si="241"/>
        <v>0</v>
      </c>
    </row>
    <row r="366" spans="1:5">
      <c r="A366" s="97">
        <v>345</v>
      </c>
      <c r="B366" s="97">
        <f>IF(B365=0,0,IF(IF(DATA!$D$23&gt;B365,B365+1,0)&lt;DATA!$C$23,0,B365+1))</f>
        <v>0</v>
      </c>
      <c r="C366" s="97">
        <f t="shared" si="239"/>
        <v>0</v>
      </c>
      <c r="D366" s="97">
        <f t="shared" si="240"/>
        <v>0</v>
      </c>
      <c r="E366" s="97">
        <f t="shared" si="241"/>
        <v>0</v>
      </c>
    </row>
    <row r="367" spans="1:5">
      <c r="A367" s="97">
        <v>346</v>
      </c>
      <c r="B367" s="97">
        <f>IF(B366=0,0,IF(IF(DATA!$D$23&gt;B366,B366+1,0)&lt;DATA!$C$23,0,B366+1))</f>
        <v>0</v>
      </c>
      <c r="C367" s="97">
        <f t="shared" si="239"/>
        <v>0</v>
      </c>
      <c r="D367" s="97">
        <f t="shared" si="240"/>
        <v>0</v>
      </c>
      <c r="E367" s="97">
        <f t="shared" si="241"/>
        <v>0</v>
      </c>
    </row>
    <row r="368" spans="1:5">
      <c r="A368" s="97">
        <v>347</v>
      </c>
      <c r="B368" s="97">
        <f>IF(B367=0,0,IF(IF(DATA!$D$23&gt;B367,B367+1,0)&lt;DATA!$C$23,0,B367+1))</f>
        <v>0</v>
      </c>
      <c r="C368" s="97">
        <f t="shared" si="239"/>
        <v>0</v>
      </c>
      <c r="D368" s="97">
        <f t="shared" si="240"/>
        <v>0</v>
      </c>
      <c r="E368" s="97">
        <f t="shared" si="241"/>
        <v>0</v>
      </c>
    </row>
    <row r="369" spans="1:5">
      <c r="A369" s="97">
        <v>348</v>
      </c>
      <c r="B369" s="97">
        <f>IF(B368=0,0,IF(IF(DATA!$D$23&gt;B368,B368+1,0)&lt;DATA!$C$23,0,B368+1))</f>
        <v>0</v>
      </c>
      <c r="C369" s="97">
        <f t="shared" si="239"/>
        <v>0</v>
      </c>
      <c r="D369" s="97">
        <f t="shared" si="240"/>
        <v>0</v>
      </c>
      <c r="E369" s="97">
        <f t="shared" si="241"/>
        <v>0</v>
      </c>
    </row>
    <row r="370" spans="1:5">
      <c r="A370" s="97">
        <v>349</v>
      </c>
      <c r="B370" s="97">
        <f>IF(B369=0,0,IF(IF(DATA!$D$23&gt;B369,B369+1,0)&lt;DATA!$C$23,0,B369+1))</f>
        <v>0</v>
      </c>
      <c r="C370" s="97">
        <f t="shared" si="239"/>
        <v>0</v>
      </c>
      <c r="D370" s="97">
        <f t="shared" si="240"/>
        <v>0</v>
      </c>
      <c r="E370" s="97">
        <f t="shared" si="241"/>
        <v>0</v>
      </c>
    </row>
    <row r="371" spans="1:5">
      <c r="A371" s="97">
        <v>350</v>
      </c>
      <c r="B371" s="97">
        <f>IF(B370=0,0,IF(IF(DATA!$D$23&gt;B370,B370+1,0)&lt;DATA!$C$23,0,B370+1))</f>
        <v>0</v>
      </c>
      <c r="C371" s="97">
        <f t="shared" si="239"/>
        <v>0</v>
      </c>
      <c r="D371" s="97">
        <f t="shared" si="240"/>
        <v>0</v>
      </c>
      <c r="E371" s="97">
        <f t="shared" si="241"/>
        <v>0</v>
      </c>
    </row>
    <row r="372" spans="1:5">
      <c r="A372" s="97">
        <v>351</v>
      </c>
      <c r="B372" s="97">
        <f>IF(B371=0,0,IF(IF(DATA!$D$23&gt;B371,B371+1,0)&lt;DATA!$C$23,0,B371+1))</f>
        <v>0</v>
      </c>
      <c r="C372" s="97">
        <f t="shared" si="239"/>
        <v>0</v>
      </c>
      <c r="D372" s="97">
        <f t="shared" si="240"/>
        <v>0</v>
      </c>
      <c r="E372" s="97">
        <f t="shared" si="241"/>
        <v>0</v>
      </c>
    </row>
    <row r="373" spans="1:5">
      <c r="A373" s="97">
        <v>352</v>
      </c>
      <c r="B373" s="97">
        <f>IF(B372=0,0,IF(IF(DATA!$D$23&gt;B372,B372+1,0)&lt;DATA!$C$23,0,B372+1))</f>
        <v>0</v>
      </c>
      <c r="C373" s="97">
        <f t="shared" si="239"/>
        <v>0</v>
      </c>
      <c r="D373" s="97">
        <f t="shared" si="240"/>
        <v>0</v>
      </c>
      <c r="E373" s="97">
        <f t="shared" si="241"/>
        <v>0</v>
      </c>
    </row>
    <row r="374" spans="1:5">
      <c r="A374" s="97">
        <v>353</v>
      </c>
      <c r="B374" s="97">
        <f>IF(B373=0,0,IF(IF(DATA!$D$23&gt;B373,B373+1,0)&lt;DATA!$C$23,0,B373+1))</f>
        <v>0</v>
      </c>
      <c r="C374" s="97">
        <f t="shared" si="239"/>
        <v>0</v>
      </c>
      <c r="D374" s="97">
        <f t="shared" si="240"/>
        <v>0</v>
      </c>
      <c r="E374" s="97">
        <f t="shared" si="241"/>
        <v>0</v>
      </c>
    </row>
    <row r="375" spans="1:5">
      <c r="A375" s="97">
        <v>354</v>
      </c>
      <c r="B375" s="97">
        <f>IF(B374=0,0,IF(IF(DATA!$D$23&gt;B374,B374+1,0)&lt;DATA!$C$23,0,B374+1))</f>
        <v>0</v>
      </c>
      <c r="C375" s="97">
        <f t="shared" si="239"/>
        <v>0</v>
      </c>
      <c r="D375" s="97">
        <f t="shared" si="240"/>
        <v>0</v>
      </c>
      <c r="E375" s="97">
        <f t="shared" si="241"/>
        <v>0</v>
      </c>
    </row>
    <row r="376" spans="1:5">
      <c r="A376" s="97">
        <v>355</v>
      </c>
      <c r="B376" s="97">
        <f>IF(B375=0,0,IF(IF(DATA!$D$23&gt;B375,B375+1,0)&lt;DATA!$C$23,0,B375+1))</f>
        <v>0</v>
      </c>
      <c r="C376" s="97">
        <f t="shared" si="239"/>
        <v>0</v>
      </c>
      <c r="D376" s="97">
        <f t="shared" si="240"/>
        <v>0</v>
      </c>
      <c r="E376" s="97">
        <f t="shared" si="241"/>
        <v>0</v>
      </c>
    </row>
    <row r="377" spans="1:5">
      <c r="A377" s="97">
        <v>356</v>
      </c>
      <c r="B377" s="97">
        <f>IF(B376=0,0,IF(IF(DATA!$D$23&gt;B376,B376+1,0)&lt;DATA!$C$23,0,B376+1))</f>
        <v>0</v>
      </c>
      <c r="C377" s="97">
        <f t="shared" si="239"/>
        <v>0</v>
      </c>
      <c r="D377" s="97">
        <f t="shared" si="240"/>
        <v>0</v>
      </c>
      <c r="E377" s="97">
        <f t="shared" si="241"/>
        <v>0</v>
      </c>
    </row>
    <row r="378" spans="1:5">
      <c r="A378" s="97">
        <v>357</v>
      </c>
      <c r="B378" s="97">
        <f>IF(B377=0,0,IF(IF(DATA!$D$23&gt;B377,B377+1,0)&lt;DATA!$C$23,0,B377+1))</f>
        <v>0</v>
      </c>
      <c r="C378" s="97">
        <f t="shared" si="239"/>
        <v>0</v>
      </c>
      <c r="D378" s="97">
        <f t="shared" si="240"/>
        <v>0</v>
      </c>
      <c r="E378" s="97">
        <f t="shared" si="241"/>
        <v>0</v>
      </c>
    </row>
    <row r="379" spans="1:5">
      <c r="A379" s="97">
        <v>358</v>
      </c>
      <c r="B379" s="97">
        <f>IF(B378=0,0,IF(IF(DATA!$D$23&gt;B378,B378+1,0)&lt;DATA!$C$23,0,B378+1))</f>
        <v>0</v>
      </c>
      <c r="C379" s="97">
        <f t="shared" si="239"/>
        <v>0</v>
      </c>
      <c r="D379" s="97">
        <f t="shared" si="240"/>
        <v>0</v>
      </c>
      <c r="E379" s="97">
        <f t="shared" si="241"/>
        <v>0</v>
      </c>
    </row>
    <row r="380" spans="1:5">
      <c r="A380" s="97">
        <v>359</v>
      </c>
      <c r="B380" s="97">
        <f>IF(B379=0,0,IF(IF(DATA!$D$23&gt;B379,B379+1,0)&lt;DATA!$C$23,0,B379+1))</f>
        <v>0</v>
      </c>
      <c r="C380" s="97">
        <f t="shared" si="239"/>
        <v>0</v>
      </c>
      <c r="D380" s="97">
        <f t="shared" si="240"/>
        <v>0</v>
      </c>
      <c r="E380" s="97">
        <f t="shared" si="241"/>
        <v>0</v>
      </c>
    </row>
    <row r="381" spans="1:5">
      <c r="A381" s="97">
        <v>360</v>
      </c>
      <c r="B381" s="97">
        <f>IF(B380=0,0,IF(IF(DATA!$D$23&gt;B380,B380+1,0)&lt;DATA!$C$23,0,B380+1))</f>
        <v>0</v>
      </c>
      <c r="C381" s="97">
        <f t="shared" si="239"/>
        <v>0</v>
      </c>
      <c r="D381" s="97">
        <f t="shared" si="240"/>
        <v>0</v>
      </c>
      <c r="E381" s="97">
        <f t="shared" si="241"/>
        <v>0</v>
      </c>
    </row>
    <row r="382" spans="1:5">
      <c r="A382" s="97">
        <v>361</v>
      </c>
      <c r="B382" s="97">
        <f>IF(B381=0,0,IF(IF(DATA!$D$23&gt;B381,B381+1,0)&lt;DATA!$C$23,0,B381+1))</f>
        <v>0</v>
      </c>
      <c r="C382" s="97">
        <f t="shared" si="239"/>
        <v>0</v>
      </c>
      <c r="D382" s="97">
        <f t="shared" si="240"/>
        <v>0</v>
      </c>
      <c r="E382" s="97">
        <f t="shared" si="241"/>
        <v>0</v>
      </c>
    </row>
    <row r="383" spans="1:5">
      <c r="A383" s="97">
        <v>362</v>
      </c>
      <c r="B383" s="97">
        <f>IF(B382=0,0,IF(IF(DATA!$D$23&gt;B382,B382+1,0)&lt;DATA!$C$23,0,B382+1))</f>
        <v>0</v>
      </c>
      <c r="C383" s="97">
        <f t="shared" si="239"/>
        <v>0</v>
      </c>
      <c r="D383" s="97">
        <f t="shared" si="240"/>
        <v>0</v>
      </c>
      <c r="E383" s="97">
        <f t="shared" si="241"/>
        <v>0</v>
      </c>
    </row>
    <row r="384" spans="1:5">
      <c r="A384" s="97">
        <v>363</v>
      </c>
      <c r="B384" s="97">
        <f>IF(B383=0,0,IF(IF(DATA!$D$23&gt;B383,B383+1,0)&lt;DATA!$C$23,0,B383+1))</f>
        <v>0</v>
      </c>
      <c r="C384" s="97">
        <f t="shared" si="239"/>
        <v>0</v>
      </c>
      <c r="D384" s="97">
        <f t="shared" si="240"/>
        <v>0</v>
      </c>
      <c r="E384" s="97">
        <f t="shared" si="241"/>
        <v>0</v>
      </c>
    </row>
    <row r="385" spans="1:5">
      <c r="A385" s="97">
        <v>364</v>
      </c>
      <c r="B385" s="97">
        <f>IF(B384=0,0,IF(IF(DATA!$D$23&gt;B384,B384+1,0)&lt;DATA!$C$23,0,B384+1))</f>
        <v>0</v>
      </c>
      <c r="C385" s="97">
        <f t="shared" si="239"/>
        <v>0</v>
      </c>
      <c r="D385" s="97">
        <f t="shared" si="240"/>
        <v>0</v>
      </c>
      <c r="E385" s="97">
        <f t="shared" si="241"/>
        <v>0</v>
      </c>
    </row>
    <row r="386" spans="1:5">
      <c r="A386" s="97">
        <v>365</v>
      </c>
      <c r="B386" s="97">
        <f>IF(B385=0,0,IF(IF(DATA!$D$23&gt;B385,B385+1,0)&lt;DATA!$C$23,0,B385+1))</f>
        <v>0</v>
      </c>
      <c r="C386" s="97">
        <f t="shared" si="239"/>
        <v>0</v>
      </c>
      <c r="D386" s="97">
        <f t="shared" si="240"/>
        <v>0</v>
      </c>
      <c r="E386" s="97">
        <f t="shared" si="241"/>
        <v>0</v>
      </c>
    </row>
    <row r="387" spans="1:5">
      <c r="A387" s="97">
        <v>366</v>
      </c>
      <c r="B387" s="97">
        <f>IF(B386=0,0,IF(IF(DATA!$D$23&gt;B386,B386+1,0)&lt;DATA!$C$23,0,B386+1))</f>
        <v>0</v>
      </c>
      <c r="C387" s="97">
        <f t="shared" si="239"/>
        <v>0</v>
      </c>
      <c r="D387" s="97">
        <f t="shared" si="240"/>
        <v>0</v>
      </c>
      <c r="E387" s="97">
        <f t="shared" si="241"/>
        <v>0</v>
      </c>
    </row>
    <row r="388" spans="1:5">
      <c r="A388" s="97">
        <v>367</v>
      </c>
      <c r="B388" s="97">
        <f>IF(B387=0,0,IF(IF(DATA!$D$23&gt;B387,B387+1,0)&lt;DATA!$C$23,0,B387+1))</f>
        <v>0</v>
      </c>
      <c r="C388" s="97">
        <f t="shared" si="239"/>
        <v>0</v>
      </c>
      <c r="D388" s="97">
        <f t="shared" si="240"/>
        <v>0</v>
      </c>
      <c r="E388" s="97">
        <f t="shared" si="241"/>
        <v>0</v>
      </c>
    </row>
    <row r="389" spans="1:5">
      <c r="A389" s="97">
        <v>368</v>
      </c>
      <c r="B389" s="97">
        <f>IF(B388=0,0,IF(IF(DATA!$D$23&gt;B388,B388+1,0)&lt;DATA!$C$23,0,B388+1))</f>
        <v>0</v>
      </c>
      <c r="C389" s="97">
        <f t="shared" si="239"/>
        <v>0</v>
      </c>
      <c r="D389" s="97">
        <f t="shared" si="240"/>
        <v>0</v>
      </c>
      <c r="E389" s="97">
        <f t="shared" si="241"/>
        <v>0</v>
      </c>
    </row>
    <row r="390" spans="1:5">
      <c r="A390" s="97">
        <v>369</v>
      </c>
      <c r="B390" s="97">
        <f>IF(B389=0,0,IF(IF(DATA!$D$23&gt;B389,B389+1,0)&lt;DATA!$C$23,0,B389+1))</f>
        <v>0</v>
      </c>
      <c r="C390" s="97">
        <f t="shared" si="239"/>
        <v>0</v>
      </c>
      <c r="D390" s="97">
        <f t="shared" si="240"/>
        <v>0</v>
      </c>
      <c r="E390" s="97">
        <f t="shared" si="241"/>
        <v>0</v>
      </c>
    </row>
    <row r="391" spans="1:5">
      <c r="A391" s="97">
        <v>370</v>
      </c>
      <c r="B391" s="97">
        <f>IF(B390=0,0,IF(IF(DATA!$D$23&gt;B390,B390+1,0)&lt;DATA!$C$23,0,B390+1))</f>
        <v>0</v>
      </c>
      <c r="C391" s="97">
        <f t="shared" si="239"/>
        <v>0</v>
      </c>
      <c r="D391" s="97">
        <f t="shared" si="240"/>
        <v>0</v>
      </c>
      <c r="E391" s="97">
        <f t="shared" si="241"/>
        <v>0</v>
      </c>
    </row>
    <row r="392" spans="1:5">
      <c r="A392" s="97">
        <v>371</v>
      </c>
      <c r="B392" s="97">
        <f>IF(B391=0,0,IF(IF(DATA!$D$23&gt;B391,B391+1,0)&lt;DATA!$C$23,0,B391+1))</f>
        <v>0</v>
      </c>
      <c r="C392" s="97">
        <f t="shared" si="239"/>
        <v>0</v>
      </c>
      <c r="D392" s="97">
        <f t="shared" si="240"/>
        <v>0</v>
      </c>
      <c r="E392" s="97">
        <f t="shared" si="241"/>
        <v>0</v>
      </c>
    </row>
    <row r="393" spans="1:5">
      <c r="A393" s="97">
        <v>372</v>
      </c>
      <c r="B393" s="97">
        <f>IF(B392=0,0,IF(IF(DATA!$D$23&gt;B392,B392+1,0)&lt;DATA!$C$23,0,B392+1))</f>
        <v>0</v>
      </c>
      <c r="C393" s="97">
        <f t="shared" si="239"/>
        <v>0</v>
      </c>
      <c r="D393" s="97">
        <f t="shared" si="240"/>
        <v>0</v>
      </c>
      <c r="E393" s="97">
        <f t="shared" si="241"/>
        <v>0</v>
      </c>
    </row>
    <row r="394" spans="1:5">
      <c r="A394" s="97">
        <v>373</v>
      </c>
      <c r="B394" s="97">
        <f>IF(B393=0,0,IF(IF(DATA!$D$23&gt;B393,B393+1,0)&lt;DATA!$C$23,0,B393+1))</f>
        <v>0</v>
      </c>
      <c r="C394" s="97">
        <f t="shared" si="239"/>
        <v>0</v>
      </c>
      <c r="D394" s="97">
        <f t="shared" si="240"/>
        <v>0</v>
      </c>
      <c r="E394" s="97">
        <f t="shared" si="241"/>
        <v>0</v>
      </c>
    </row>
    <row r="395" spans="1:5">
      <c r="A395" s="97">
        <v>374</v>
      </c>
      <c r="B395" s="97">
        <f>IF(B394=0,0,IF(IF(DATA!$D$23&gt;B394,B394+1,0)&lt;DATA!$C$23,0,B394+1))</f>
        <v>0</v>
      </c>
      <c r="C395" s="97">
        <f t="shared" si="239"/>
        <v>0</v>
      </c>
      <c r="D395" s="97">
        <f t="shared" si="240"/>
        <v>0</v>
      </c>
      <c r="E395" s="97">
        <f t="shared" si="241"/>
        <v>0</v>
      </c>
    </row>
    <row r="396" spans="1:5">
      <c r="A396" s="97">
        <v>375</v>
      </c>
      <c r="B396" s="97">
        <f>IF(B395=0,0,IF(IF(DATA!$D$23&gt;B395,B395+1,0)&lt;DATA!$C$23,0,B395+1))</f>
        <v>0</v>
      </c>
      <c r="C396" s="97">
        <f t="shared" si="239"/>
        <v>0</v>
      </c>
      <c r="D396" s="97">
        <f t="shared" si="240"/>
        <v>0</v>
      </c>
      <c r="E396" s="97">
        <f t="shared" si="241"/>
        <v>0</v>
      </c>
    </row>
    <row r="397" spans="1:5">
      <c r="A397" s="97">
        <v>376</v>
      </c>
      <c r="B397" s="97">
        <f>DATA!C24</f>
        <v>10401</v>
      </c>
      <c r="C397" s="97">
        <f t="shared" si="239"/>
        <v>76</v>
      </c>
      <c r="D397" s="97">
        <f t="shared" si="240"/>
        <v>0</v>
      </c>
      <c r="E397" s="97">
        <f t="shared" si="241"/>
        <v>0</v>
      </c>
    </row>
    <row r="398" spans="1:5">
      <c r="A398" s="97">
        <v>377</v>
      </c>
      <c r="B398" s="97">
        <f>IF(B397=0,0,IF(IF(DATA!$D$24&gt;B397,B397+1,0)&lt;DATA!$C$24,0,B397+1))</f>
        <v>10402</v>
      </c>
      <c r="C398" s="97">
        <f t="shared" si="239"/>
        <v>77</v>
      </c>
      <c r="D398" s="97">
        <f t="shared" si="240"/>
        <v>0</v>
      </c>
      <c r="E398" s="97">
        <f t="shared" si="241"/>
        <v>0</v>
      </c>
    </row>
    <row r="399" spans="1:5">
      <c r="A399" s="97">
        <v>378</v>
      </c>
      <c r="B399" s="97">
        <f>IF(B398=0,0,IF(IF(DATA!$D$24&gt;B398,B398+1,0)&lt;DATA!$C$24,0,B398+1))</f>
        <v>10403</v>
      </c>
      <c r="C399" s="97">
        <f t="shared" si="239"/>
        <v>78</v>
      </c>
      <c r="D399" s="97">
        <f t="shared" si="240"/>
        <v>0</v>
      </c>
      <c r="E399" s="97">
        <f t="shared" si="241"/>
        <v>0</v>
      </c>
    </row>
    <row r="400" spans="1:5">
      <c r="A400" s="97">
        <v>379</v>
      </c>
      <c r="B400" s="97">
        <f>IF(B399=0,0,IF(IF(DATA!$D$24&gt;B399,B399+1,0)&lt;DATA!$C$24,0,B399+1))</f>
        <v>10404</v>
      </c>
      <c r="C400" s="97">
        <f t="shared" si="239"/>
        <v>79</v>
      </c>
      <c r="D400" s="97">
        <f t="shared" si="240"/>
        <v>0</v>
      </c>
      <c r="E400" s="97">
        <f t="shared" si="241"/>
        <v>0</v>
      </c>
    </row>
    <row r="401" spans="1:5">
      <c r="A401" s="97">
        <v>380</v>
      </c>
      <c r="B401" s="97">
        <f>IF(B400=0,0,IF(IF(DATA!$D$24&gt;B400,B400+1,0)&lt;DATA!$C$24,0,B400+1))</f>
        <v>10405</v>
      </c>
      <c r="C401" s="97">
        <f t="shared" si="239"/>
        <v>80</v>
      </c>
      <c r="D401" s="97">
        <f t="shared" si="240"/>
        <v>0</v>
      </c>
      <c r="E401" s="97">
        <f t="shared" si="241"/>
        <v>0</v>
      </c>
    </row>
    <row r="402" spans="1:5">
      <c r="A402" s="97">
        <v>381</v>
      </c>
      <c r="B402" s="97">
        <f>IF(B401=0,0,IF(IF(DATA!$D$24&gt;B401,B401+1,0)&lt;DATA!$C$24,0,B401+1))</f>
        <v>10406</v>
      </c>
      <c r="C402" s="97">
        <f t="shared" si="239"/>
        <v>81</v>
      </c>
      <c r="D402" s="97">
        <f t="shared" si="240"/>
        <v>0</v>
      </c>
      <c r="E402" s="97">
        <f t="shared" si="241"/>
        <v>0</v>
      </c>
    </row>
    <row r="403" spans="1:5">
      <c r="A403" s="97">
        <v>382</v>
      </c>
      <c r="B403" s="97">
        <f>IF(B402=0,0,IF(IF(DATA!$D$24&gt;B402,B402+1,0)&lt;DATA!$C$24,0,B402+1))</f>
        <v>10407</v>
      </c>
      <c r="C403" s="97">
        <f t="shared" si="239"/>
        <v>82</v>
      </c>
      <c r="D403" s="97">
        <f t="shared" si="240"/>
        <v>0</v>
      </c>
      <c r="E403" s="97">
        <f t="shared" si="241"/>
        <v>0</v>
      </c>
    </row>
    <row r="404" spans="1:5">
      <c r="A404" s="97">
        <v>383</v>
      </c>
      <c r="B404" s="97">
        <f>IF(B403=0,0,IF(IF(DATA!$D$24&gt;B403,B403+1,0)&lt;DATA!$C$24,0,B403+1))</f>
        <v>10408</v>
      </c>
      <c r="C404" s="97">
        <f t="shared" si="239"/>
        <v>83</v>
      </c>
      <c r="D404" s="97">
        <f t="shared" si="240"/>
        <v>0</v>
      </c>
      <c r="E404" s="97">
        <f t="shared" si="241"/>
        <v>0</v>
      </c>
    </row>
    <row r="405" spans="1:5">
      <c r="A405" s="97">
        <v>384</v>
      </c>
      <c r="B405" s="97">
        <f>IF(B404=0,0,IF(IF(DATA!$D$24&gt;B404,B404+1,0)&lt;DATA!$C$24,0,B404+1))</f>
        <v>10409</v>
      </c>
      <c r="C405" s="97">
        <f t="shared" si="239"/>
        <v>84</v>
      </c>
      <c r="D405" s="97">
        <f t="shared" si="240"/>
        <v>0</v>
      </c>
      <c r="E405" s="97">
        <f t="shared" si="241"/>
        <v>0</v>
      </c>
    </row>
    <row r="406" spans="1:5">
      <c r="A406" s="97">
        <v>385</v>
      </c>
      <c r="B406" s="97">
        <f>IF(B405=0,0,IF(IF(DATA!$D$24&gt;B405,B405+1,0)&lt;DATA!$C$24,0,B405+1))</f>
        <v>10410</v>
      </c>
      <c r="C406" s="97">
        <f t="shared" ref="C406:C469" si="242">COUNTIF($B$22:$B$772,"&gt;0")-RANK(B406,$B$22:$B$772)+1</f>
        <v>85</v>
      </c>
      <c r="D406" s="97">
        <f t="shared" si="240"/>
        <v>0</v>
      </c>
      <c r="E406" s="97">
        <f t="shared" si="241"/>
        <v>0</v>
      </c>
    </row>
    <row r="407" spans="1:5">
      <c r="A407" s="97">
        <v>386</v>
      </c>
      <c r="B407" s="97">
        <f>IF(B406=0,0,IF(IF(DATA!$D$24&gt;B406,B406+1,0)&lt;DATA!$C$24,0,B406+1))</f>
        <v>10411</v>
      </c>
      <c r="C407" s="97">
        <f t="shared" si="242"/>
        <v>86</v>
      </c>
      <c r="D407" s="97">
        <f t="shared" ref="D407:D470" si="243">IF(D406=0,0,IF(D406&lt;$C$776,D406+1,0))</f>
        <v>0</v>
      </c>
      <c r="E407" s="97">
        <f t="shared" ref="E407:E470" si="244">INDEX($B$22:$B$772,MATCH(D407,$C$22:$C$772,0))</f>
        <v>0</v>
      </c>
    </row>
    <row r="408" spans="1:5">
      <c r="A408" s="97">
        <v>387</v>
      </c>
      <c r="B408" s="97">
        <f>IF(B407=0,0,IF(IF(DATA!$D$24&gt;B407,B407+1,0)&lt;DATA!$C$24,0,B407+1))</f>
        <v>10412</v>
      </c>
      <c r="C408" s="97">
        <f t="shared" si="242"/>
        <v>87</v>
      </c>
      <c r="D408" s="97">
        <f t="shared" si="243"/>
        <v>0</v>
      </c>
      <c r="E408" s="97">
        <f t="shared" si="244"/>
        <v>0</v>
      </c>
    </row>
    <row r="409" spans="1:5">
      <c r="A409" s="97">
        <v>388</v>
      </c>
      <c r="B409" s="97">
        <f>IF(B408=0,0,IF(IF(DATA!$D$24&gt;B408,B408+1,0)&lt;DATA!$C$24,0,B408+1))</f>
        <v>10413</v>
      </c>
      <c r="C409" s="97">
        <f t="shared" si="242"/>
        <v>88</v>
      </c>
      <c r="D409" s="97">
        <f t="shared" si="243"/>
        <v>0</v>
      </c>
      <c r="E409" s="97">
        <f t="shared" si="244"/>
        <v>0</v>
      </c>
    </row>
    <row r="410" spans="1:5">
      <c r="A410" s="97">
        <v>389</v>
      </c>
      <c r="B410" s="97">
        <f>IF(B409=0,0,IF(IF(DATA!$D$24&gt;B409,B409+1,0)&lt;DATA!$C$24,0,B409+1))</f>
        <v>10414</v>
      </c>
      <c r="C410" s="97">
        <f t="shared" si="242"/>
        <v>89</v>
      </c>
      <c r="D410" s="97">
        <f t="shared" si="243"/>
        <v>0</v>
      </c>
      <c r="E410" s="97">
        <f t="shared" si="244"/>
        <v>0</v>
      </c>
    </row>
    <row r="411" spans="1:5">
      <c r="A411" s="97">
        <v>390</v>
      </c>
      <c r="B411" s="97">
        <f>IF(B410=0,0,IF(IF(DATA!$D$24&gt;B410,B410+1,0)&lt;DATA!$C$24,0,B410+1))</f>
        <v>10415</v>
      </c>
      <c r="C411" s="97">
        <f t="shared" si="242"/>
        <v>90</v>
      </c>
      <c r="D411" s="97">
        <f t="shared" si="243"/>
        <v>0</v>
      </c>
      <c r="E411" s="97">
        <f t="shared" si="244"/>
        <v>0</v>
      </c>
    </row>
    <row r="412" spans="1:5">
      <c r="A412" s="97">
        <v>391</v>
      </c>
      <c r="B412" s="97">
        <f>IF(B411=0,0,IF(IF(DATA!$D$24&gt;B411,B411+1,0)&lt;DATA!$C$24,0,B411+1))</f>
        <v>10416</v>
      </c>
      <c r="C412" s="97">
        <f t="shared" si="242"/>
        <v>91</v>
      </c>
      <c r="D412" s="97">
        <f t="shared" si="243"/>
        <v>0</v>
      </c>
      <c r="E412" s="97">
        <f t="shared" si="244"/>
        <v>0</v>
      </c>
    </row>
    <row r="413" spans="1:5">
      <c r="A413" s="97">
        <v>392</v>
      </c>
      <c r="B413" s="97">
        <f>IF(B412=0,0,IF(IF(DATA!$D$24&gt;B412,B412+1,0)&lt;DATA!$C$24,0,B412+1))</f>
        <v>10417</v>
      </c>
      <c r="C413" s="97">
        <f t="shared" si="242"/>
        <v>92</v>
      </c>
      <c r="D413" s="97">
        <f t="shared" si="243"/>
        <v>0</v>
      </c>
      <c r="E413" s="97">
        <f t="shared" si="244"/>
        <v>0</v>
      </c>
    </row>
    <row r="414" spans="1:5">
      <c r="A414" s="97">
        <v>393</v>
      </c>
      <c r="B414" s="97">
        <f>IF(B413=0,0,IF(IF(DATA!$D$24&gt;B413,B413+1,0)&lt;DATA!$C$24,0,B413+1))</f>
        <v>10418</v>
      </c>
      <c r="C414" s="97">
        <f t="shared" si="242"/>
        <v>93</v>
      </c>
      <c r="D414" s="97">
        <f t="shared" si="243"/>
        <v>0</v>
      </c>
      <c r="E414" s="97">
        <f t="shared" si="244"/>
        <v>0</v>
      </c>
    </row>
    <row r="415" spans="1:5">
      <c r="A415" s="97">
        <v>394</v>
      </c>
      <c r="B415" s="97">
        <f>IF(B414=0,0,IF(IF(DATA!$D$24&gt;B414,B414+1,0)&lt;DATA!$C$24,0,B414+1))</f>
        <v>10419</v>
      </c>
      <c r="C415" s="97">
        <f t="shared" si="242"/>
        <v>94</v>
      </c>
      <c r="D415" s="97">
        <f t="shared" si="243"/>
        <v>0</v>
      </c>
      <c r="E415" s="97">
        <f t="shared" si="244"/>
        <v>0</v>
      </c>
    </row>
    <row r="416" spans="1:5">
      <c r="A416" s="97">
        <v>395</v>
      </c>
      <c r="B416" s="97">
        <f>IF(B415=0,0,IF(IF(DATA!$D$24&gt;B415,B415+1,0)&lt;DATA!$C$24,0,B415+1))</f>
        <v>10420</v>
      </c>
      <c r="C416" s="97">
        <f t="shared" si="242"/>
        <v>95</v>
      </c>
      <c r="D416" s="97">
        <f t="shared" si="243"/>
        <v>0</v>
      </c>
      <c r="E416" s="97">
        <f t="shared" si="244"/>
        <v>0</v>
      </c>
    </row>
    <row r="417" spans="1:5">
      <c r="A417" s="97">
        <v>396</v>
      </c>
      <c r="B417" s="97">
        <f>IF(B416=0,0,IF(IF(DATA!$D$24&gt;B416,B416+1,0)&lt;DATA!$C$24,0,B416+1))</f>
        <v>10421</v>
      </c>
      <c r="C417" s="97">
        <f t="shared" si="242"/>
        <v>96</v>
      </c>
      <c r="D417" s="97">
        <f t="shared" si="243"/>
        <v>0</v>
      </c>
      <c r="E417" s="97">
        <f t="shared" si="244"/>
        <v>0</v>
      </c>
    </row>
    <row r="418" spans="1:5">
      <c r="A418" s="97">
        <v>397</v>
      </c>
      <c r="B418" s="97">
        <f>IF(B417=0,0,IF(IF(DATA!$D$24&gt;B417,B417+1,0)&lt;DATA!$C$24,0,B417+1))</f>
        <v>10422</v>
      </c>
      <c r="C418" s="97">
        <f t="shared" si="242"/>
        <v>97</v>
      </c>
      <c r="D418" s="97">
        <f t="shared" si="243"/>
        <v>0</v>
      </c>
      <c r="E418" s="97">
        <f t="shared" si="244"/>
        <v>0</v>
      </c>
    </row>
    <row r="419" spans="1:5">
      <c r="A419" s="97">
        <v>398</v>
      </c>
      <c r="B419" s="97">
        <f>IF(B418=0,0,IF(IF(DATA!$D$24&gt;B418,B418+1,0)&lt;DATA!$C$24,0,B418+1))</f>
        <v>10423</v>
      </c>
      <c r="C419" s="97">
        <f t="shared" si="242"/>
        <v>98</v>
      </c>
      <c r="D419" s="97">
        <f t="shared" si="243"/>
        <v>0</v>
      </c>
      <c r="E419" s="97">
        <f t="shared" si="244"/>
        <v>0</v>
      </c>
    </row>
    <row r="420" spans="1:5">
      <c r="A420" s="97">
        <v>399</v>
      </c>
      <c r="B420" s="97">
        <f>IF(B419=0,0,IF(IF(DATA!$D$24&gt;B419,B419+1,0)&lt;DATA!$C$24,0,B419+1))</f>
        <v>10424</v>
      </c>
      <c r="C420" s="97">
        <f t="shared" si="242"/>
        <v>99</v>
      </c>
      <c r="D420" s="97">
        <f t="shared" si="243"/>
        <v>0</v>
      </c>
      <c r="E420" s="97">
        <f t="shared" si="244"/>
        <v>0</v>
      </c>
    </row>
    <row r="421" spans="1:5">
      <c r="A421" s="97">
        <v>400</v>
      </c>
      <c r="B421" s="97">
        <f>IF(B420=0,0,IF(IF(DATA!$D$24&gt;B420,B420+1,0)&lt;DATA!$C$24,0,B420+1))</f>
        <v>10425</v>
      </c>
      <c r="C421" s="97">
        <f t="shared" si="242"/>
        <v>100</v>
      </c>
      <c r="D421" s="97">
        <f t="shared" si="243"/>
        <v>0</v>
      </c>
      <c r="E421" s="97">
        <f t="shared" si="244"/>
        <v>0</v>
      </c>
    </row>
    <row r="422" spans="1:5">
      <c r="A422" s="97">
        <v>401</v>
      </c>
      <c r="B422" s="97">
        <f>IF(B421=0,0,IF(IF(DATA!$D$24&gt;B421,B421+1,0)&lt;DATA!$C$24,0,B421+1))</f>
        <v>10426</v>
      </c>
      <c r="C422" s="97">
        <f t="shared" si="242"/>
        <v>101</v>
      </c>
      <c r="D422" s="97">
        <f t="shared" si="243"/>
        <v>0</v>
      </c>
      <c r="E422" s="97">
        <f t="shared" si="244"/>
        <v>0</v>
      </c>
    </row>
    <row r="423" spans="1:5">
      <c r="A423" s="97">
        <v>402</v>
      </c>
      <c r="B423" s="97">
        <f>IF(B422=0,0,IF(IF(DATA!$D$24&gt;B422,B422+1,0)&lt;DATA!$C$24,0,B422+1))</f>
        <v>10427</v>
      </c>
      <c r="C423" s="97">
        <f t="shared" si="242"/>
        <v>102</v>
      </c>
      <c r="D423" s="97">
        <f t="shared" si="243"/>
        <v>0</v>
      </c>
      <c r="E423" s="97">
        <f t="shared" si="244"/>
        <v>0</v>
      </c>
    </row>
    <row r="424" spans="1:5">
      <c r="A424" s="97">
        <v>403</v>
      </c>
      <c r="B424" s="97">
        <f>IF(B423=0,0,IF(IF(DATA!$D$24&gt;B423,B423+1,0)&lt;DATA!$C$24,0,B423+1))</f>
        <v>10428</v>
      </c>
      <c r="C424" s="97">
        <f t="shared" si="242"/>
        <v>103</v>
      </c>
      <c r="D424" s="97">
        <f t="shared" si="243"/>
        <v>0</v>
      </c>
      <c r="E424" s="97">
        <f t="shared" si="244"/>
        <v>0</v>
      </c>
    </row>
    <row r="425" spans="1:5">
      <c r="A425" s="97">
        <v>404</v>
      </c>
      <c r="B425" s="97">
        <f>IF(B424=0,0,IF(IF(DATA!$D$24&gt;B424,B424+1,0)&lt;DATA!$C$24,0,B424+1))</f>
        <v>10429</v>
      </c>
      <c r="C425" s="97">
        <f t="shared" si="242"/>
        <v>104</v>
      </c>
      <c r="D425" s="97">
        <f t="shared" si="243"/>
        <v>0</v>
      </c>
      <c r="E425" s="97">
        <f t="shared" si="244"/>
        <v>0</v>
      </c>
    </row>
    <row r="426" spans="1:5">
      <c r="A426" s="97">
        <v>405</v>
      </c>
      <c r="B426" s="97">
        <f>IF(B425=0,0,IF(IF(DATA!$D$24&gt;B425,B425+1,0)&lt;DATA!$C$24,0,B425+1))</f>
        <v>10430</v>
      </c>
      <c r="C426" s="97">
        <f t="shared" si="242"/>
        <v>105</v>
      </c>
      <c r="D426" s="97">
        <f t="shared" si="243"/>
        <v>0</v>
      </c>
      <c r="E426" s="97">
        <f t="shared" si="244"/>
        <v>0</v>
      </c>
    </row>
    <row r="427" spans="1:5">
      <c r="A427" s="97">
        <v>406</v>
      </c>
      <c r="B427" s="97">
        <f>IF(B426=0,0,IF(IF(DATA!$D$24&gt;B426,B426+1,0)&lt;DATA!$C$24,0,B426+1))</f>
        <v>10431</v>
      </c>
      <c r="C427" s="97">
        <f t="shared" si="242"/>
        <v>106</v>
      </c>
      <c r="D427" s="97">
        <f t="shared" si="243"/>
        <v>0</v>
      </c>
      <c r="E427" s="97">
        <f t="shared" si="244"/>
        <v>0</v>
      </c>
    </row>
    <row r="428" spans="1:5">
      <c r="A428" s="97">
        <v>407</v>
      </c>
      <c r="B428" s="97">
        <f>IF(B427=0,0,IF(IF(DATA!$D$24&gt;B427,B427+1,0)&lt;DATA!$C$24,0,B427+1))</f>
        <v>10432</v>
      </c>
      <c r="C428" s="97">
        <f t="shared" si="242"/>
        <v>107</v>
      </c>
      <c r="D428" s="97">
        <f t="shared" si="243"/>
        <v>0</v>
      </c>
      <c r="E428" s="97">
        <f t="shared" si="244"/>
        <v>0</v>
      </c>
    </row>
    <row r="429" spans="1:5">
      <c r="A429" s="97">
        <v>408</v>
      </c>
      <c r="B429" s="97">
        <f>IF(B428=0,0,IF(IF(DATA!$D$24&gt;B428,B428+1,0)&lt;DATA!$C$24,0,B428+1))</f>
        <v>10433</v>
      </c>
      <c r="C429" s="97">
        <f t="shared" si="242"/>
        <v>108</v>
      </c>
      <c r="D429" s="97">
        <f t="shared" si="243"/>
        <v>0</v>
      </c>
      <c r="E429" s="97">
        <f t="shared" si="244"/>
        <v>0</v>
      </c>
    </row>
    <row r="430" spans="1:5">
      <c r="A430" s="97">
        <v>409</v>
      </c>
      <c r="B430" s="97">
        <f>IF(B429=0,0,IF(IF(DATA!$D$24&gt;B429,B429+1,0)&lt;DATA!$C$24,0,B429+1))</f>
        <v>10434</v>
      </c>
      <c r="C430" s="97">
        <f t="shared" si="242"/>
        <v>109</v>
      </c>
      <c r="D430" s="97">
        <f t="shared" si="243"/>
        <v>0</v>
      </c>
      <c r="E430" s="97">
        <f t="shared" si="244"/>
        <v>0</v>
      </c>
    </row>
    <row r="431" spans="1:5">
      <c r="A431" s="97">
        <v>410</v>
      </c>
      <c r="B431" s="97">
        <f>IF(B430=0,0,IF(IF(DATA!$D$24&gt;B430,B430+1,0)&lt;DATA!$C$24,0,B430+1))</f>
        <v>10435</v>
      </c>
      <c r="C431" s="97">
        <f t="shared" si="242"/>
        <v>110</v>
      </c>
      <c r="D431" s="97">
        <f t="shared" si="243"/>
        <v>0</v>
      </c>
      <c r="E431" s="97">
        <f t="shared" si="244"/>
        <v>0</v>
      </c>
    </row>
    <row r="432" spans="1:5">
      <c r="A432" s="97">
        <v>411</v>
      </c>
      <c r="B432" s="97">
        <f>IF(B431=0,0,IF(IF(DATA!$D$24&gt;B431,B431+1,0)&lt;DATA!$C$24,0,B431+1))</f>
        <v>10436</v>
      </c>
      <c r="C432" s="97">
        <f t="shared" si="242"/>
        <v>111</v>
      </c>
      <c r="D432" s="97">
        <f t="shared" si="243"/>
        <v>0</v>
      </c>
      <c r="E432" s="97">
        <f t="shared" si="244"/>
        <v>0</v>
      </c>
    </row>
    <row r="433" spans="1:5">
      <c r="A433" s="97">
        <v>412</v>
      </c>
      <c r="B433" s="97">
        <f>IF(B432=0,0,IF(IF(DATA!$D$24&gt;B432,B432+1,0)&lt;DATA!$C$24,0,B432+1))</f>
        <v>10437</v>
      </c>
      <c r="C433" s="97">
        <f t="shared" si="242"/>
        <v>112</v>
      </c>
      <c r="D433" s="97">
        <f t="shared" si="243"/>
        <v>0</v>
      </c>
      <c r="E433" s="97">
        <f t="shared" si="244"/>
        <v>0</v>
      </c>
    </row>
    <row r="434" spans="1:5">
      <c r="A434" s="97">
        <v>413</v>
      </c>
      <c r="B434" s="97">
        <f>IF(B433=0,0,IF(IF(DATA!$D$24&gt;B433,B433+1,0)&lt;DATA!$C$24,0,B433+1))</f>
        <v>10438</v>
      </c>
      <c r="C434" s="97">
        <f t="shared" si="242"/>
        <v>113</v>
      </c>
      <c r="D434" s="97">
        <f t="shared" si="243"/>
        <v>0</v>
      </c>
      <c r="E434" s="97">
        <f t="shared" si="244"/>
        <v>0</v>
      </c>
    </row>
    <row r="435" spans="1:5">
      <c r="A435" s="97">
        <v>414</v>
      </c>
      <c r="B435" s="97">
        <f>IF(B434=0,0,IF(IF(DATA!$D$24&gt;B434,B434+1,0)&lt;DATA!$C$24,0,B434+1))</f>
        <v>10439</v>
      </c>
      <c r="C435" s="97">
        <f t="shared" si="242"/>
        <v>114</v>
      </c>
      <c r="D435" s="97">
        <f t="shared" si="243"/>
        <v>0</v>
      </c>
      <c r="E435" s="97">
        <f t="shared" si="244"/>
        <v>0</v>
      </c>
    </row>
    <row r="436" spans="1:5">
      <c r="A436" s="97">
        <v>415</v>
      </c>
      <c r="B436" s="97">
        <f>IF(B435=0,0,IF(IF(DATA!$D$24&gt;B435,B435+1,0)&lt;DATA!$C$24,0,B435+1))</f>
        <v>10440</v>
      </c>
      <c r="C436" s="97">
        <f t="shared" si="242"/>
        <v>115</v>
      </c>
      <c r="D436" s="97">
        <f t="shared" si="243"/>
        <v>0</v>
      </c>
      <c r="E436" s="97">
        <f t="shared" si="244"/>
        <v>0</v>
      </c>
    </row>
    <row r="437" spans="1:5">
      <c r="A437" s="97">
        <v>416</v>
      </c>
      <c r="B437" s="97">
        <f>IF(B436=0,0,IF(IF(DATA!$D$24&gt;B436,B436+1,0)&lt;DATA!$C$24,0,B436+1))</f>
        <v>10441</v>
      </c>
      <c r="C437" s="97">
        <f t="shared" si="242"/>
        <v>116</v>
      </c>
      <c r="D437" s="97">
        <f t="shared" si="243"/>
        <v>0</v>
      </c>
      <c r="E437" s="97">
        <f t="shared" si="244"/>
        <v>0</v>
      </c>
    </row>
    <row r="438" spans="1:5">
      <c r="A438" s="97">
        <v>417</v>
      </c>
      <c r="B438" s="97">
        <f>IF(B437=0,0,IF(IF(DATA!$D$24&gt;B437,B437+1,0)&lt;DATA!$C$24,0,B437+1))</f>
        <v>10442</v>
      </c>
      <c r="C438" s="97">
        <f t="shared" si="242"/>
        <v>117</v>
      </c>
      <c r="D438" s="97">
        <f t="shared" si="243"/>
        <v>0</v>
      </c>
      <c r="E438" s="97">
        <f t="shared" si="244"/>
        <v>0</v>
      </c>
    </row>
    <row r="439" spans="1:5">
      <c r="A439" s="97">
        <v>418</v>
      </c>
      <c r="B439" s="97">
        <f>IF(B438=0,0,IF(IF(DATA!$D$24&gt;B438,B438+1,0)&lt;DATA!$C$24,0,B438+1))</f>
        <v>10443</v>
      </c>
      <c r="C439" s="97">
        <f t="shared" si="242"/>
        <v>118</v>
      </c>
      <c r="D439" s="97">
        <f t="shared" si="243"/>
        <v>0</v>
      </c>
      <c r="E439" s="97">
        <f t="shared" si="244"/>
        <v>0</v>
      </c>
    </row>
    <row r="440" spans="1:5">
      <c r="A440" s="97">
        <v>419</v>
      </c>
      <c r="B440" s="97">
        <f>IF(B439=0,0,IF(IF(DATA!$D$24&gt;B439,B439+1,0)&lt;DATA!$C$24,0,B439+1))</f>
        <v>10444</v>
      </c>
      <c r="C440" s="97">
        <f t="shared" si="242"/>
        <v>119</v>
      </c>
      <c r="D440" s="97">
        <f t="shared" si="243"/>
        <v>0</v>
      </c>
      <c r="E440" s="97">
        <f t="shared" si="244"/>
        <v>0</v>
      </c>
    </row>
    <row r="441" spans="1:5">
      <c r="A441" s="97">
        <v>420</v>
      </c>
      <c r="B441" s="97">
        <f>IF(B440=0,0,IF(IF(DATA!$D$24&gt;B440,B440+1,0)&lt;DATA!$C$24,0,B440+1))</f>
        <v>10445</v>
      </c>
      <c r="C441" s="97">
        <f t="shared" si="242"/>
        <v>120</v>
      </c>
      <c r="D441" s="97">
        <f t="shared" si="243"/>
        <v>0</v>
      </c>
      <c r="E441" s="97">
        <f t="shared" si="244"/>
        <v>0</v>
      </c>
    </row>
    <row r="442" spans="1:5">
      <c r="A442" s="97">
        <v>421</v>
      </c>
      <c r="B442" s="97">
        <f>IF(B441=0,0,IF(IF(DATA!$D$24&gt;B441,B441+1,0)&lt;DATA!$C$24,0,B441+1))</f>
        <v>10446</v>
      </c>
      <c r="C442" s="97">
        <f t="shared" si="242"/>
        <v>121</v>
      </c>
      <c r="D442" s="97">
        <f t="shared" si="243"/>
        <v>0</v>
      </c>
      <c r="E442" s="97">
        <f t="shared" si="244"/>
        <v>0</v>
      </c>
    </row>
    <row r="443" spans="1:5">
      <c r="A443" s="97">
        <v>422</v>
      </c>
      <c r="B443" s="97">
        <f>IF(B442=0,0,IF(IF(DATA!$D$24&gt;B442,B442+1,0)&lt;DATA!$C$24,0,B442+1))</f>
        <v>10447</v>
      </c>
      <c r="C443" s="97">
        <f t="shared" si="242"/>
        <v>122</v>
      </c>
      <c r="D443" s="97">
        <f t="shared" si="243"/>
        <v>0</v>
      </c>
      <c r="E443" s="97">
        <f t="shared" si="244"/>
        <v>0</v>
      </c>
    </row>
    <row r="444" spans="1:5">
      <c r="A444" s="97">
        <v>423</v>
      </c>
      <c r="B444" s="97">
        <f>IF(B443=0,0,IF(IF(DATA!$D$24&gt;B443,B443+1,0)&lt;DATA!$C$24,0,B443+1))</f>
        <v>10448</v>
      </c>
      <c r="C444" s="97">
        <f t="shared" si="242"/>
        <v>123</v>
      </c>
      <c r="D444" s="97">
        <f t="shared" si="243"/>
        <v>0</v>
      </c>
      <c r="E444" s="97">
        <f t="shared" si="244"/>
        <v>0</v>
      </c>
    </row>
    <row r="445" spans="1:5">
      <c r="A445" s="97">
        <v>424</v>
      </c>
      <c r="B445" s="97">
        <f>IF(B444=0,0,IF(IF(DATA!$D$24&gt;B444,B444+1,0)&lt;DATA!$C$24,0,B444+1))</f>
        <v>10449</v>
      </c>
      <c r="C445" s="97">
        <f t="shared" si="242"/>
        <v>124</v>
      </c>
      <c r="D445" s="97">
        <f t="shared" si="243"/>
        <v>0</v>
      </c>
      <c r="E445" s="97">
        <f t="shared" si="244"/>
        <v>0</v>
      </c>
    </row>
    <row r="446" spans="1:5">
      <c r="A446" s="97">
        <v>425</v>
      </c>
      <c r="B446" s="97">
        <f>IF(B445=0,0,IF(IF(DATA!$D$24&gt;B445,B445+1,0)&lt;DATA!$C$24,0,B445+1))</f>
        <v>10450</v>
      </c>
      <c r="C446" s="97">
        <f t="shared" si="242"/>
        <v>125</v>
      </c>
      <c r="D446" s="97">
        <f t="shared" si="243"/>
        <v>0</v>
      </c>
      <c r="E446" s="97">
        <f t="shared" si="244"/>
        <v>0</v>
      </c>
    </row>
    <row r="447" spans="1:5">
      <c r="A447" s="97">
        <v>426</v>
      </c>
      <c r="B447" s="97">
        <f>IF(B446=0,0,IF(IF(DATA!$D$24&gt;B446,B446+1,0)&lt;DATA!$C$24,0,B446+1))</f>
        <v>10451</v>
      </c>
      <c r="C447" s="97">
        <f t="shared" si="242"/>
        <v>126</v>
      </c>
      <c r="D447" s="97">
        <f t="shared" si="243"/>
        <v>0</v>
      </c>
      <c r="E447" s="97">
        <f t="shared" si="244"/>
        <v>0</v>
      </c>
    </row>
    <row r="448" spans="1:5">
      <c r="A448" s="97">
        <v>427</v>
      </c>
      <c r="B448" s="97">
        <f>IF(B447=0,0,IF(IF(DATA!$D$24&gt;B447,B447+1,0)&lt;DATA!$C$24,0,B447+1))</f>
        <v>10452</v>
      </c>
      <c r="C448" s="97">
        <f t="shared" si="242"/>
        <v>127</v>
      </c>
      <c r="D448" s="97">
        <f t="shared" si="243"/>
        <v>0</v>
      </c>
      <c r="E448" s="97">
        <f t="shared" si="244"/>
        <v>0</v>
      </c>
    </row>
    <row r="449" spans="1:5">
      <c r="A449" s="97">
        <v>428</v>
      </c>
      <c r="B449" s="97">
        <f>IF(B448=0,0,IF(IF(DATA!$D$24&gt;B448,B448+1,0)&lt;DATA!$C$24,0,B448+1))</f>
        <v>10453</v>
      </c>
      <c r="C449" s="97">
        <f t="shared" si="242"/>
        <v>128</v>
      </c>
      <c r="D449" s="97">
        <f t="shared" si="243"/>
        <v>0</v>
      </c>
      <c r="E449" s="97">
        <f t="shared" si="244"/>
        <v>0</v>
      </c>
    </row>
    <row r="450" spans="1:5">
      <c r="A450" s="97">
        <v>429</v>
      </c>
      <c r="B450" s="97">
        <f>IF(B449=0,0,IF(IF(DATA!$D$24&gt;B449,B449+1,0)&lt;DATA!$C$24,0,B449+1))</f>
        <v>10454</v>
      </c>
      <c r="C450" s="97">
        <f t="shared" si="242"/>
        <v>129</v>
      </c>
      <c r="D450" s="97">
        <f t="shared" si="243"/>
        <v>0</v>
      </c>
      <c r="E450" s="97">
        <f t="shared" si="244"/>
        <v>0</v>
      </c>
    </row>
    <row r="451" spans="1:5">
      <c r="A451" s="97">
        <v>430</v>
      </c>
      <c r="B451" s="97">
        <f>IF(B450=0,0,IF(IF(DATA!$D$24&gt;B450,B450+1,0)&lt;DATA!$C$24,0,B450+1))</f>
        <v>10455</v>
      </c>
      <c r="C451" s="97">
        <f t="shared" si="242"/>
        <v>130</v>
      </c>
      <c r="D451" s="97">
        <f t="shared" si="243"/>
        <v>0</v>
      </c>
      <c r="E451" s="97">
        <f t="shared" si="244"/>
        <v>0</v>
      </c>
    </row>
    <row r="452" spans="1:5">
      <c r="A452" s="97">
        <v>431</v>
      </c>
      <c r="B452" s="97">
        <f>IF(B451=0,0,IF(IF(DATA!$D$24&gt;B451,B451+1,0)&lt;DATA!$C$24,0,B451+1))</f>
        <v>10456</v>
      </c>
      <c r="C452" s="97">
        <f t="shared" si="242"/>
        <v>131</v>
      </c>
      <c r="D452" s="97">
        <f t="shared" si="243"/>
        <v>0</v>
      </c>
      <c r="E452" s="97">
        <f t="shared" si="244"/>
        <v>0</v>
      </c>
    </row>
    <row r="453" spans="1:5">
      <c r="A453" s="97">
        <v>432</v>
      </c>
      <c r="B453" s="97">
        <f>IF(B452=0,0,IF(IF(DATA!$D$24&gt;B452,B452+1,0)&lt;DATA!$C$24,0,B452+1))</f>
        <v>10457</v>
      </c>
      <c r="C453" s="97">
        <f t="shared" si="242"/>
        <v>132</v>
      </c>
      <c r="D453" s="97">
        <f t="shared" si="243"/>
        <v>0</v>
      </c>
      <c r="E453" s="97">
        <f t="shared" si="244"/>
        <v>0</v>
      </c>
    </row>
    <row r="454" spans="1:5">
      <c r="A454" s="97">
        <v>433</v>
      </c>
      <c r="B454" s="97">
        <f>IF(B453=0,0,IF(IF(DATA!$D$24&gt;B453,B453+1,0)&lt;DATA!$C$24,0,B453+1))</f>
        <v>10458</v>
      </c>
      <c r="C454" s="97">
        <f t="shared" si="242"/>
        <v>133</v>
      </c>
      <c r="D454" s="97">
        <f t="shared" si="243"/>
        <v>0</v>
      </c>
      <c r="E454" s="97">
        <f t="shared" si="244"/>
        <v>0</v>
      </c>
    </row>
    <row r="455" spans="1:5">
      <c r="A455" s="97">
        <v>434</v>
      </c>
      <c r="B455" s="97">
        <f>IF(B454=0,0,IF(IF(DATA!$D$24&gt;B454,B454+1,0)&lt;DATA!$C$24,0,B454+1))</f>
        <v>10459</v>
      </c>
      <c r="C455" s="97">
        <f t="shared" si="242"/>
        <v>134</v>
      </c>
      <c r="D455" s="97">
        <f t="shared" si="243"/>
        <v>0</v>
      </c>
      <c r="E455" s="97">
        <f t="shared" si="244"/>
        <v>0</v>
      </c>
    </row>
    <row r="456" spans="1:5">
      <c r="A456" s="97">
        <v>435</v>
      </c>
      <c r="B456" s="97">
        <f>IF(B455=0,0,IF(IF(DATA!$D$24&gt;B455,B455+1,0)&lt;DATA!$C$24,0,B455+1))</f>
        <v>10460</v>
      </c>
      <c r="C456" s="97">
        <f t="shared" si="242"/>
        <v>135</v>
      </c>
      <c r="D456" s="97">
        <f t="shared" si="243"/>
        <v>0</v>
      </c>
      <c r="E456" s="97">
        <f t="shared" si="244"/>
        <v>0</v>
      </c>
    </row>
    <row r="457" spans="1:5">
      <c r="A457" s="97">
        <v>436</v>
      </c>
      <c r="B457" s="97">
        <f>IF(B456=0,0,IF(IF(DATA!$D$24&gt;B456,B456+1,0)&lt;DATA!$C$24,0,B456+1))</f>
        <v>10461</v>
      </c>
      <c r="C457" s="97">
        <f t="shared" si="242"/>
        <v>136</v>
      </c>
      <c r="D457" s="97">
        <f t="shared" si="243"/>
        <v>0</v>
      </c>
      <c r="E457" s="97">
        <f t="shared" si="244"/>
        <v>0</v>
      </c>
    </row>
    <row r="458" spans="1:5">
      <c r="A458" s="97">
        <v>437</v>
      </c>
      <c r="B458" s="97">
        <f>IF(B457=0,0,IF(IF(DATA!$D$24&gt;B457,B457+1,0)&lt;DATA!$C$24,0,B457+1))</f>
        <v>10462</v>
      </c>
      <c r="C458" s="97">
        <f t="shared" si="242"/>
        <v>137</v>
      </c>
      <c r="D458" s="97">
        <f t="shared" si="243"/>
        <v>0</v>
      </c>
      <c r="E458" s="97">
        <f t="shared" si="244"/>
        <v>0</v>
      </c>
    </row>
    <row r="459" spans="1:5">
      <c r="A459" s="97">
        <v>438</v>
      </c>
      <c r="B459" s="97">
        <f>IF(B458=0,0,IF(IF(DATA!$D$24&gt;B458,B458+1,0)&lt;DATA!$C$24,0,B458+1))</f>
        <v>10463</v>
      </c>
      <c r="C459" s="97">
        <f t="shared" si="242"/>
        <v>138</v>
      </c>
      <c r="D459" s="97">
        <f t="shared" si="243"/>
        <v>0</v>
      </c>
      <c r="E459" s="97">
        <f t="shared" si="244"/>
        <v>0</v>
      </c>
    </row>
    <row r="460" spans="1:5">
      <c r="A460" s="97">
        <v>439</v>
      </c>
      <c r="B460" s="97">
        <f>IF(B459=0,0,IF(IF(DATA!$D$24&gt;B459,B459+1,0)&lt;DATA!$C$24,0,B459+1))</f>
        <v>10464</v>
      </c>
      <c r="C460" s="97">
        <f t="shared" si="242"/>
        <v>139</v>
      </c>
      <c r="D460" s="97">
        <f t="shared" si="243"/>
        <v>0</v>
      </c>
      <c r="E460" s="97">
        <f t="shared" si="244"/>
        <v>0</v>
      </c>
    </row>
    <row r="461" spans="1:5">
      <c r="A461" s="97">
        <v>440</v>
      </c>
      <c r="B461" s="97">
        <f>IF(B460=0,0,IF(IF(DATA!$D$24&gt;B460,B460+1,0)&lt;DATA!$C$24,0,B460+1))</f>
        <v>10465</v>
      </c>
      <c r="C461" s="97">
        <f t="shared" si="242"/>
        <v>140</v>
      </c>
      <c r="D461" s="97">
        <f t="shared" si="243"/>
        <v>0</v>
      </c>
      <c r="E461" s="97">
        <f t="shared" si="244"/>
        <v>0</v>
      </c>
    </row>
    <row r="462" spans="1:5">
      <c r="A462" s="97">
        <v>441</v>
      </c>
      <c r="B462" s="97">
        <f>IF(B461=0,0,IF(IF(DATA!$D$24&gt;B461,B461+1,0)&lt;DATA!$C$24,0,B461+1))</f>
        <v>10466</v>
      </c>
      <c r="C462" s="97">
        <f t="shared" si="242"/>
        <v>141</v>
      </c>
      <c r="D462" s="97">
        <f t="shared" si="243"/>
        <v>0</v>
      </c>
      <c r="E462" s="97">
        <f t="shared" si="244"/>
        <v>0</v>
      </c>
    </row>
    <row r="463" spans="1:5">
      <c r="A463" s="97">
        <v>442</v>
      </c>
      <c r="B463" s="97">
        <f>IF(B462=0,0,IF(IF(DATA!$D$24&gt;B462,B462+1,0)&lt;DATA!$C$24,0,B462+1))</f>
        <v>10467</v>
      </c>
      <c r="C463" s="97">
        <f t="shared" si="242"/>
        <v>142</v>
      </c>
      <c r="D463" s="97">
        <f t="shared" si="243"/>
        <v>0</v>
      </c>
      <c r="E463" s="97">
        <f t="shared" si="244"/>
        <v>0</v>
      </c>
    </row>
    <row r="464" spans="1:5">
      <c r="A464" s="97">
        <v>443</v>
      </c>
      <c r="B464" s="97">
        <f>IF(B463=0,0,IF(IF(DATA!$D$24&gt;B463,B463+1,0)&lt;DATA!$C$24,0,B463+1))</f>
        <v>10468</v>
      </c>
      <c r="C464" s="97">
        <f t="shared" si="242"/>
        <v>143</v>
      </c>
      <c r="D464" s="97">
        <f t="shared" si="243"/>
        <v>0</v>
      </c>
      <c r="E464" s="97">
        <f t="shared" si="244"/>
        <v>0</v>
      </c>
    </row>
    <row r="465" spans="1:5">
      <c r="A465" s="97">
        <v>444</v>
      </c>
      <c r="B465" s="97">
        <f>IF(B464=0,0,IF(IF(DATA!$D$24&gt;B464,B464+1,0)&lt;DATA!$C$24,0,B464+1))</f>
        <v>10469</v>
      </c>
      <c r="C465" s="97">
        <f t="shared" si="242"/>
        <v>144</v>
      </c>
      <c r="D465" s="97">
        <f t="shared" si="243"/>
        <v>0</v>
      </c>
      <c r="E465" s="97">
        <f t="shared" si="244"/>
        <v>0</v>
      </c>
    </row>
    <row r="466" spans="1:5">
      <c r="A466" s="97">
        <v>445</v>
      </c>
      <c r="B466" s="97">
        <f>IF(B465=0,0,IF(IF(DATA!$D$24&gt;B465,B465+1,0)&lt;DATA!$C$24,0,B465+1))</f>
        <v>10470</v>
      </c>
      <c r="C466" s="97">
        <f t="shared" si="242"/>
        <v>145</v>
      </c>
      <c r="D466" s="97">
        <f t="shared" si="243"/>
        <v>0</v>
      </c>
      <c r="E466" s="97">
        <f t="shared" si="244"/>
        <v>0</v>
      </c>
    </row>
    <row r="467" spans="1:5">
      <c r="A467" s="97">
        <v>446</v>
      </c>
      <c r="B467" s="97">
        <f>IF(B466=0,0,IF(IF(DATA!$D$24&gt;B466,B466+1,0)&lt;DATA!$C$24,0,B466+1))</f>
        <v>10471</v>
      </c>
      <c r="C467" s="97">
        <f t="shared" si="242"/>
        <v>146</v>
      </c>
      <c r="D467" s="97">
        <f t="shared" si="243"/>
        <v>0</v>
      </c>
      <c r="E467" s="97">
        <f t="shared" si="244"/>
        <v>0</v>
      </c>
    </row>
    <row r="468" spans="1:5">
      <c r="A468" s="97">
        <v>447</v>
      </c>
      <c r="B468" s="97">
        <f>IF(B467=0,0,IF(IF(DATA!$D$24&gt;B467,B467+1,0)&lt;DATA!$C$24,0,B467+1))</f>
        <v>10472</v>
      </c>
      <c r="C468" s="97">
        <f t="shared" si="242"/>
        <v>147</v>
      </c>
      <c r="D468" s="97">
        <f t="shared" si="243"/>
        <v>0</v>
      </c>
      <c r="E468" s="97">
        <f t="shared" si="244"/>
        <v>0</v>
      </c>
    </row>
    <row r="469" spans="1:5">
      <c r="A469" s="97">
        <v>448</v>
      </c>
      <c r="B469" s="97">
        <f>IF(B468=0,0,IF(IF(DATA!$D$24&gt;B468,B468+1,0)&lt;DATA!$C$24,0,B468+1))</f>
        <v>10473</v>
      </c>
      <c r="C469" s="97">
        <f t="shared" si="242"/>
        <v>148</v>
      </c>
      <c r="D469" s="97">
        <f t="shared" si="243"/>
        <v>0</v>
      </c>
      <c r="E469" s="97">
        <f t="shared" si="244"/>
        <v>0</v>
      </c>
    </row>
    <row r="470" spans="1:5">
      <c r="A470" s="97">
        <v>449</v>
      </c>
      <c r="B470" s="97">
        <f>IF(B469=0,0,IF(IF(DATA!$D$24&gt;B469,B469+1,0)&lt;DATA!$C$24,0,B469+1))</f>
        <v>10474</v>
      </c>
      <c r="C470" s="97">
        <f t="shared" ref="C470:C533" si="245">COUNTIF($B$22:$B$772,"&gt;0")-RANK(B470,$B$22:$B$772)+1</f>
        <v>149</v>
      </c>
      <c r="D470" s="97">
        <f t="shared" si="243"/>
        <v>0</v>
      </c>
      <c r="E470" s="97">
        <f t="shared" si="244"/>
        <v>0</v>
      </c>
    </row>
    <row r="471" spans="1:5">
      <c r="A471" s="97">
        <v>450</v>
      </c>
      <c r="B471" s="97">
        <f>IF(B470=0,0,IF(IF(DATA!$D$24&gt;B470,B470+1,0)&lt;DATA!$C$24,0,B470+1))</f>
        <v>10475</v>
      </c>
      <c r="C471" s="97">
        <f t="shared" si="245"/>
        <v>150</v>
      </c>
      <c r="D471" s="97">
        <f t="shared" ref="D471:D534" si="246">IF(D470=0,0,IF(D470&lt;$C$776,D470+1,0))</f>
        <v>0</v>
      </c>
      <c r="E471" s="97">
        <f t="shared" ref="E471:E534" si="247">INDEX($B$22:$B$772,MATCH(D471,$C$22:$C$772,0))</f>
        <v>0</v>
      </c>
    </row>
    <row r="472" spans="1:5">
      <c r="A472" s="97">
        <v>451</v>
      </c>
      <c r="B472" s="97">
        <f>DATA!C25</f>
        <v>0</v>
      </c>
      <c r="C472" s="97">
        <f t="shared" si="245"/>
        <v>0</v>
      </c>
      <c r="D472" s="97">
        <f t="shared" si="246"/>
        <v>0</v>
      </c>
      <c r="E472" s="97">
        <f t="shared" si="247"/>
        <v>0</v>
      </c>
    </row>
    <row r="473" spans="1:5">
      <c r="A473" s="97">
        <v>452</v>
      </c>
      <c r="B473" s="97">
        <f>IF(B472=0,0,IF(IF(DATA!$D$25&gt;B472,B472+1,0)&lt;DATA!$C$25,0,B472+1))</f>
        <v>0</v>
      </c>
      <c r="C473" s="97">
        <f t="shared" si="245"/>
        <v>0</v>
      </c>
      <c r="D473" s="97">
        <f t="shared" si="246"/>
        <v>0</v>
      </c>
      <c r="E473" s="97">
        <f t="shared" si="247"/>
        <v>0</v>
      </c>
    </row>
    <row r="474" spans="1:5">
      <c r="A474" s="97">
        <v>453</v>
      </c>
      <c r="B474" s="97">
        <f>IF(B473=0,0,IF(IF(DATA!$D$25&gt;B473,B473+1,0)&lt;DATA!$C$25,0,B473+1))</f>
        <v>0</v>
      </c>
      <c r="C474" s="97">
        <f t="shared" si="245"/>
        <v>0</v>
      </c>
      <c r="D474" s="97">
        <f t="shared" si="246"/>
        <v>0</v>
      </c>
      <c r="E474" s="97">
        <f t="shared" si="247"/>
        <v>0</v>
      </c>
    </row>
    <row r="475" spans="1:5">
      <c r="A475" s="97">
        <v>454</v>
      </c>
      <c r="B475" s="97">
        <f>IF(B474=0,0,IF(IF(DATA!$D$25&gt;B474,B474+1,0)&lt;DATA!$C$25,0,B474+1))</f>
        <v>0</v>
      </c>
      <c r="C475" s="97">
        <f t="shared" si="245"/>
        <v>0</v>
      </c>
      <c r="D475" s="97">
        <f t="shared" si="246"/>
        <v>0</v>
      </c>
      <c r="E475" s="97">
        <f t="shared" si="247"/>
        <v>0</v>
      </c>
    </row>
    <row r="476" spans="1:5">
      <c r="A476" s="97">
        <v>455</v>
      </c>
      <c r="B476" s="97">
        <f>IF(B475=0,0,IF(IF(DATA!$D$25&gt;B475,B475+1,0)&lt;DATA!$C$25,0,B475+1))</f>
        <v>0</v>
      </c>
      <c r="C476" s="97">
        <f t="shared" si="245"/>
        <v>0</v>
      </c>
      <c r="D476" s="97">
        <f t="shared" si="246"/>
        <v>0</v>
      </c>
      <c r="E476" s="97">
        <f t="shared" si="247"/>
        <v>0</v>
      </c>
    </row>
    <row r="477" spans="1:5">
      <c r="A477" s="97">
        <v>456</v>
      </c>
      <c r="B477" s="97">
        <f>IF(B476=0,0,IF(IF(DATA!$D$25&gt;B476,B476+1,0)&lt;DATA!$C$25,0,B476+1))</f>
        <v>0</v>
      </c>
      <c r="C477" s="97">
        <f t="shared" si="245"/>
        <v>0</v>
      </c>
      <c r="D477" s="97">
        <f t="shared" si="246"/>
        <v>0</v>
      </c>
      <c r="E477" s="97">
        <f t="shared" si="247"/>
        <v>0</v>
      </c>
    </row>
    <row r="478" spans="1:5">
      <c r="A478" s="97">
        <v>457</v>
      </c>
      <c r="B478" s="97">
        <f>IF(B477=0,0,IF(IF(DATA!$D$25&gt;B477,B477+1,0)&lt;DATA!$C$25,0,B477+1))</f>
        <v>0</v>
      </c>
      <c r="C478" s="97">
        <f t="shared" si="245"/>
        <v>0</v>
      </c>
      <c r="D478" s="97">
        <f t="shared" si="246"/>
        <v>0</v>
      </c>
      <c r="E478" s="97">
        <f t="shared" si="247"/>
        <v>0</v>
      </c>
    </row>
    <row r="479" spans="1:5">
      <c r="A479" s="97">
        <v>458</v>
      </c>
      <c r="B479" s="97">
        <f>IF(B478=0,0,IF(IF(DATA!$D$25&gt;B478,B478+1,0)&lt;DATA!$C$25,0,B478+1))</f>
        <v>0</v>
      </c>
      <c r="C479" s="97">
        <f t="shared" si="245"/>
        <v>0</v>
      </c>
      <c r="D479" s="97">
        <f t="shared" si="246"/>
        <v>0</v>
      </c>
      <c r="E479" s="97">
        <f t="shared" si="247"/>
        <v>0</v>
      </c>
    </row>
    <row r="480" spans="1:5">
      <c r="A480" s="97">
        <v>459</v>
      </c>
      <c r="B480" s="97">
        <f>IF(B479=0,0,IF(IF(DATA!$D$25&gt;B479,B479+1,0)&lt;DATA!$C$25,0,B479+1))</f>
        <v>0</v>
      </c>
      <c r="C480" s="97">
        <f t="shared" si="245"/>
        <v>0</v>
      </c>
      <c r="D480" s="97">
        <f t="shared" si="246"/>
        <v>0</v>
      </c>
      <c r="E480" s="97">
        <f t="shared" si="247"/>
        <v>0</v>
      </c>
    </row>
    <row r="481" spans="1:5">
      <c r="A481" s="97">
        <v>460</v>
      </c>
      <c r="B481" s="97">
        <f>IF(B480=0,0,IF(IF(DATA!$D$25&gt;B480,B480+1,0)&lt;DATA!$C$25,0,B480+1))</f>
        <v>0</v>
      </c>
      <c r="C481" s="97">
        <f t="shared" si="245"/>
        <v>0</v>
      </c>
      <c r="D481" s="97">
        <f t="shared" si="246"/>
        <v>0</v>
      </c>
      <c r="E481" s="97">
        <f t="shared" si="247"/>
        <v>0</v>
      </c>
    </row>
    <row r="482" spans="1:5">
      <c r="A482" s="97">
        <v>461</v>
      </c>
      <c r="B482" s="97">
        <f>IF(B481=0,0,IF(IF(DATA!$D$25&gt;B481,B481+1,0)&lt;DATA!$C$25,0,B481+1))</f>
        <v>0</v>
      </c>
      <c r="C482" s="97">
        <f t="shared" si="245"/>
        <v>0</v>
      </c>
      <c r="D482" s="97">
        <f t="shared" si="246"/>
        <v>0</v>
      </c>
      <c r="E482" s="97">
        <f t="shared" si="247"/>
        <v>0</v>
      </c>
    </row>
    <row r="483" spans="1:5">
      <c r="A483" s="97">
        <v>462</v>
      </c>
      <c r="B483" s="97">
        <f>IF(B482=0,0,IF(IF(DATA!$D$25&gt;B482,B482+1,0)&lt;DATA!$C$25,0,B482+1))</f>
        <v>0</v>
      </c>
      <c r="C483" s="97">
        <f t="shared" si="245"/>
        <v>0</v>
      </c>
      <c r="D483" s="97">
        <f t="shared" si="246"/>
        <v>0</v>
      </c>
      <c r="E483" s="97">
        <f t="shared" si="247"/>
        <v>0</v>
      </c>
    </row>
    <row r="484" spans="1:5">
      <c r="A484" s="97">
        <v>463</v>
      </c>
      <c r="B484" s="97">
        <f>IF(B483=0,0,IF(IF(DATA!$D$25&gt;B483,B483+1,0)&lt;DATA!$C$25,0,B483+1))</f>
        <v>0</v>
      </c>
      <c r="C484" s="97">
        <f t="shared" si="245"/>
        <v>0</v>
      </c>
      <c r="D484" s="97">
        <f t="shared" si="246"/>
        <v>0</v>
      </c>
      <c r="E484" s="97">
        <f t="shared" si="247"/>
        <v>0</v>
      </c>
    </row>
    <row r="485" spans="1:5">
      <c r="A485" s="97">
        <v>464</v>
      </c>
      <c r="B485" s="97">
        <f>IF(B484=0,0,IF(IF(DATA!$D$25&gt;B484,B484+1,0)&lt;DATA!$C$25,0,B484+1))</f>
        <v>0</v>
      </c>
      <c r="C485" s="97">
        <f t="shared" si="245"/>
        <v>0</v>
      </c>
      <c r="D485" s="97">
        <f t="shared" si="246"/>
        <v>0</v>
      </c>
      <c r="E485" s="97">
        <f t="shared" si="247"/>
        <v>0</v>
      </c>
    </row>
    <row r="486" spans="1:5">
      <c r="A486" s="97">
        <v>465</v>
      </c>
      <c r="B486" s="97">
        <f>IF(B485=0,0,IF(IF(DATA!$D$25&gt;B485,B485+1,0)&lt;DATA!$C$25,0,B485+1))</f>
        <v>0</v>
      </c>
      <c r="C486" s="97">
        <f t="shared" si="245"/>
        <v>0</v>
      </c>
      <c r="D486" s="97">
        <f t="shared" si="246"/>
        <v>0</v>
      </c>
      <c r="E486" s="97">
        <f t="shared" si="247"/>
        <v>0</v>
      </c>
    </row>
    <row r="487" spans="1:5">
      <c r="A487" s="97">
        <v>466</v>
      </c>
      <c r="B487" s="97">
        <f>IF(B486=0,0,IF(IF(DATA!$D$25&gt;B486,B486+1,0)&lt;DATA!$C$25,0,B486+1))</f>
        <v>0</v>
      </c>
      <c r="C487" s="97">
        <f t="shared" si="245"/>
        <v>0</v>
      </c>
      <c r="D487" s="97">
        <f t="shared" si="246"/>
        <v>0</v>
      </c>
      <c r="E487" s="97">
        <f t="shared" si="247"/>
        <v>0</v>
      </c>
    </row>
    <row r="488" spans="1:5">
      <c r="A488" s="97">
        <v>467</v>
      </c>
      <c r="B488" s="97">
        <f>IF(B487=0,0,IF(IF(DATA!$D$25&gt;B487,B487+1,0)&lt;DATA!$C$25,0,B487+1))</f>
        <v>0</v>
      </c>
      <c r="C488" s="97">
        <f t="shared" si="245"/>
        <v>0</v>
      </c>
      <c r="D488" s="97">
        <f t="shared" si="246"/>
        <v>0</v>
      </c>
      <c r="E488" s="97">
        <f t="shared" si="247"/>
        <v>0</v>
      </c>
    </row>
    <row r="489" spans="1:5">
      <c r="A489" s="97">
        <v>468</v>
      </c>
      <c r="B489" s="97">
        <f>IF(B488=0,0,IF(IF(DATA!$D$25&gt;B488,B488+1,0)&lt;DATA!$C$25,0,B488+1))</f>
        <v>0</v>
      </c>
      <c r="C489" s="97">
        <f t="shared" si="245"/>
        <v>0</v>
      </c>
      <c r="D489" s="97">
        <f t="shared" si="246"/>
        <v>0</v>
      </c>
      <c r="E489" s="97">
        <f t="shared" si="247"/>
        <v>0</v>
      </c>
    </row>
    <row r="490" spans="1:5">
      <c r="A490" s="97">
        <v>469</v>
      </c>
      <c r="B490" s="97">
        <f>IF(B489=0,0,IF(IF(DATA!$D$25&gt;B489,B489+1,0)&lt;DATA!$C$25,0,B489+1))</f>
        <v>0</v>
      </c>
      <c r="C490" s="97">
        <f t="shared" si="245"/>
        <v>0</v>
      </c>
      <c r="D490" s="97">
        <f t="shared" si="246"/>
        <v>0</v>
      </c>
      <c r="E490" s="97">
        <f t="shared" si="247"/>
        <v>0</v>
      </c>
    </row>
    <row r="491" spans="1:5">
      <c r="A491" s="97">
        <v>470</v>
      </c>
      <c r="B491" s="97">
        <f>IF(B490=0,0,IF(IF(DATA!$D$25&gt;B490,B490+1,0)&lt;DATA!$C$25,0,B490+1))</f>
        <v>0</v>
      </c>
      <c r="C491" s="97">
        <f t="shared" si="245"/>
        <v>0</v>
      </c>
      <c r="D491" s="97">
        <f t="shared" si="246"/>
        <v>0</v>
      </c>
      <c r="E491" s="97">
        <f t="shared" si="247"/>
        <v>0</v>
      </c>
    </row>
    <row r="492" spans="1:5">
      <c r="A492" s="97">
        <v>471</v>
      </c>
      <c r="B492" s="97">
        <f>IF(B491=0,0,IF(IF(DATA!$D$25&gt;B491,B491+1,0)&lt;DATA!$C$25,0,B491+1))</f>
        <v>0</v>
      </c>
      <c r="C492" s="97">
        <f t="shared" si="245"/>
        <v>0</v>
      </c>
      <c r="D492" s="97">
        <f t="shared" si="246"/>
        <v>0</v>
      </c>
      <c r="E492" s="97">
        <f t="shared" si="247"/>
        <v>0</v>
      </c>
    </row>
    <row r="493" spans="1:5">
      <c r="A493" s="97">
        <v>472</v>
      </c>
      <c r="B493" s="97">
        <f>IF(B492=0,0,IF(IF(DATA!$D$25&gt;B492,B492+1,0)&lt;DATA!$C$25,0,B492+1))</f>
        <v>0</v>
      </c>
      <c r="C493" s="97">
        <f t="shared" si="245"/>
        <v>0</v>
      </c>
      <c r="D493" s="97">
        <f t="shared" si="246"/>
        <v>0</v>
      </c>
      <c r="E493" s="97">
        <f t="shared" si="247"/>
        <v>0</v>
      </c>
    </row>
    <row r="494" spans="1:5">
      <c r="A494" s="97">
        <v>473</v>
      </c>
      <c r="B494" s="97">
        <f>IF(B493=0,0,IF(IF(DATA!$D$25&gt;B493,B493+1,0)&lt;DATA!$C$25,0,B493+1))</f>
        <v>0</v>
      </c>
      <c r="C494" s="97">
        <f t="shared" si="245"/>
        <v>0</v>
      </c>
      <c r="D494" s="97">
        <f t="shared" si="246"/>
        <v>0</v>
      </c>
      <c r="E494" s="97">
        <f t="shared" si="247"/>
        <v>0</v>
      </c>
    </row>
    <row r="495" spans="1:5">
      <c r="A495" s="97">
        <v>474</v>
      </c>
      <c r="B495" s="97">
        <f>IF(B494=0,0,IF(IF(DATA!$D$25&gt;B494,B494+1,0)&lt;DATA!$C$25,0,B494+1))</f>
        <v>0</v>
      </c>
      <c r="C495" s="97">
        <f t="shared" si="245"/>
        <v>0</v>
      </c>
      <c r="D495" s="97">
        <f t="shared" si="246"/>
        <v>0</v>
      </c>
      <c r="E495" s="97">
        <f t="shared" si="247"/>
        <v>0</v>
      </c>
    </row>
    <row r="496" spans="1:5">
      <c r="A496" s="97">
        <v>475</v>
      </c>
      <c r="B496" s="97">
        <f>IF(B495=0,0,IF(IF(DATA!$D$25&gt;B495,B495+1,0)&lt;DATA!$C$25,0,B495+1))</f>
        <v>0</v>
      </c>
      <c r="C496" s="97">
        <f t="shared" si="245"/>
        <v>0</v>
      </c>
      <c r="D496" s="97">
        <f t="shared" si="246"/>
        <v>0</v>
      </c>
      <c r="E496" s="97">
        <f t="shared" si="247"/>
        <v>0</v>
      </c>
    </row>
    <row r="497" spans="1:5">
      <c r="A497" s="97">
        <v>476</v>
      </c>
      <c r="B497" s="97">
        <f>IF(B496=0,0,IF(IF(DATA!$D$25&gt;B496,B496+1,0)&lt;DATA!$C$25,0,B496+1))</f>
        <v>0</v>
      </c>
      <c r="C497" s="97">
        <f t="shared" si="245"/>
        <v>0</v>
      </c>
      <c r="D497" s="97">
        <f t="shared" si="246"/>
        <v>0</v>
      </c>
      <c r="E497" s="97">
        <f t="shared" si="247"/>
        <v>0</v>
      </c>
    </row>
    <row r="498" spans="1:5">
      <c r="A498" s="97">
        <v>477</v>
      </c>
      <c r="B498" s="97">
        <f>IF(B497=0,0,IF(IF(DATA!$D$25&gt;B497,B497+1,0)&lt;DATA!$C$25,0,B497+1))</f>
        <v>0</v>
      </c>
      <c r="C498" s="97">
        <f t="shared" si="245"/>
        <v>0</v>
      </c>
      <c r="D498" s="97">
        <f t="shared" si="246"/>
        <v>0</v>
      </c>
      <c r="E498" s="97">
        <f t="shared" si="247"/>
        <v>0</v>
      </c>
    </row>
    <row r="499" spans="1:5">
      <c r="A499" s="97">
        <v>478</v>
      </c>
      <c r="B499" s="97">
        <f>IF(B498=0,0,IF(IF(DATA!$D$25&gt;B498,B498+1,0)&lt;DATA!$C$25,0,B498+1))</f>
        <v>0</v>
      </c>
      <c r="C499" s="97">
        <f t="shared" si="245"/>
        <v>0</v>
      </c>
      <c r="D499" s="97">
        <f t="shared" si="246"/>
        <v>0</v>
      </c>
      <c r="E499" s="97">
        <f t="shared" si="247"/>
        <v>0</v>
      </c>
    </row>
    <row r="500" spans="1:5">
      <c r="A500" s="97">
        <v>479</v>
      </c>
      <c r="B500" s="97">
        <f>IF(B499=0,0,IF(IF(DATA!$D$25&gt;B499,B499+1,0)&lt;DATA!$C$25,0,B499+1))</f>
        <v>0</v>
      </c>
      <c r="C500" s="97">
        <f t="shared" si="245"/>
        <v>0</v>
      </c>
      <c r="D500" s="97">
        <f t="shared" si="246"/>
        <v>0</v>
      </c>
      <c r="E500" s="97">
        <f t="shared" si="247"/>
        <v>0</v>
      </c>
    </row>
    <row r="501" spans="1:5">
      <c r="A501" s="97">
        <v>480</v>
      </c>
      <c r="B501" s="97">
        <f>IF(B500=0,0,IF(IF(DATA!$D$25&gt;B500,B500+1,0)&lt;DATA!$C$25,0,B500+1))</f>
        <v>0</v>
      </c>
      <c r="C501" s="97">
        <f t="shared" si="245"/>
        <v>0</v>
      </c>
      <c r="D501" s="97">
        <f t="shared" si="246"/>
        <v>0</v>
      </c>
      <c r="E501" s="97">
        <f t="shared" si="247"/>
        <v>0</v>
      </c>
    </row>
    <row r="502" spans="1:5">
      <c r="A502" s="97">
        <v>481</v>
      </c>
      <c r="B502" s="97">
        <f>IF(B501=0,0,IF(IF(DATA!$D$25&gt;B501,B501+1,0)&lt;DATA!$C$25,0,B501+1))</f>
        <v>0</v>
      </c>
      <c r="C502" s="97">
        <f t="shared" si="245"/>
        <v>0</v>
      </c>
      <c r="D502" s="97">
        <f t="shared" si="246"/>
        <v>0</v>
      </c>
      <c r="E502" s="97">
        <f t="shared" si="247"/>
        <v>0</v>
      </c>
    </row>
    <row r="503" spans="1:5">
      <c r="A503" s="97">
        <v>482</v>
      </c>
      <c r="B503" s="97">
        <f>IF(B502=0,0,IF(IF(DATA!$D$25&gt;B502,B502+1,0)&lt;DATA!$C$25,0,B502+1))</f>
        <v>0</v>
      </c>
      <c r="C503" s="97">
        <f t="shared" si="245"/>
        <v>0</v>
      </c>
      <c r="D503" s="97">
        <f t="shared" si="246"/>
        <v>0</v>
      </c>
      <c r="E503" s="97">
        <f t="shared" si="247"/>
        <v>0</v>
      </c>
    </row>
    <row r="504" spans="1:5">
      <c r="A504" s="97">
        <v>483</v>
      </c>
      <c r="B504" s="97">
        <f>IF(B503=0,0,IF(IF(DATA!$D$25&gt;B503,B503+1,0)&lt;DATA!$C$25,0,B503+1))</f>
        <v>0</v>
      </c>
      <c r="C504" s="97">
        <f t="shared" si="245"/>
        <v>0</v>
      </c>
      <c r="D504" s="97">
        <f t="shared" si="246"/>
        <v>0</v>
      </c>
      <c r="E504" s="97">
        <f t="shared" si="247"/>
        <v>0</v>
      </c>
    </row>
    <row r="505" spans="1:5">
      <c r="A505" s="97">
        <v>484</v>
      </c>
      <c r="B505" s="97">
        <f>IF(B504=0,0,IF(IF(DATA!$D$25&gt;B504,B504+1,0)&lt;DATA!$C$25,0,B504+1))</f>
        <v>0</v>
      </c>
      <c r="C505" s="97">
        <f t="shared" si="245"/>
        <v>0</v>
      </c>
      <c r="D505" s="97">
        <f t="shared" si="246"/>
        <v>0</v>
      </c>
      <c r="E505" s="97">
        <f t="shared" si="247"/>
        <v>0</v>
      </c>
    </row>
    <row r="506" spans="1:5">
      <c r="A506" s="97">
        <v>485</v>
      </c>
      <c r="B506" s="97">
        <f>IF(B505=0,0,IF(IF(DATA!$D$25&gt;B505,B505+1,0)&lt;DATA!$C$25,0,B505+1))</f>
        <v>0</v>
      </c>
      <c r="C506" s="97">
        <f t="shared" si="245"/>
        <v>0</v>
      </c>
      <c r="D506" s="97">
        <f t="shared" si="246"/>
        <v>0</v>
      </c>
      <c r="E506" s="97">
        <f t="shared" si="247"/>
        <v>0</v>
      </c>
    </row>
    <row r="507" spans="1:5">
      <c r="A507" s="97">
        <v>486</v>
      </c>
      <c r="B507" s="97">
        <f>IF(B506=0,0,IF(IF(DATA!$D$25&gt;B506,B506+1,0)&lt;DATA!$C$25,0,B506+1))</f>
        <v>0</v>
      </c>
      <c r="C507" s="97">
        <f t="shared" si="245"/>
        <v>0</v>
      </c>
      <c r="D507" s="97">
        <f t="shared" si="246"/>
        <v>0</v>
      </c>
      <c r="E507" s="97">
        <f t="shared" si="247"/>
        <v>0</v>
      </c>
    </row>
    <row r="508" spans="1:5">
      <c r="A508" s="97">
        <v>487</v>
      </c>
      <c r="B508" s="97">
        <f>IF(B507=0,0,IF(IF(DATA!$D$25&gt;B507,B507+1,0)&lt;DATA!$C$25,0,B507+1))</f>
        <v>0</v>
      </c>
      <c r="C508" s="97">
        <f t="shared" si="245"/>
        <v>0</v>
      </c>
      <c r="D508" s="97">
        <f t="shared" si="246"/>
        <v>0</v>
      </c>
      <c r="E508" s="97">
        <f t="shared" si="247"/>
        <v>0</v>
      </c>
    </row>
    <row r="509" spans="1:5">
      <c r="A509" s="97">
        <v>488</v>
      </c>
      <c r="B509" s="97">
        <f>IF(B508=0,0,IF(IF(DATA!$D$25&gt;B508,B508+1,0)&lt;DATA!$C$25,0,B508+1))</f>
        <v>0</v>
      </c>
      <c r="C509" s="97">
        <f t="shared" si="245"/>
        <v>0</v>
      </c>
      <c r="D509" s="97">
        <f t="shared" si="246"/>
        <v>0</v>
      </c>
      <c r="E509" s="97">
        <f t="shared" si="247"/>
        <v>0</v>
      </c>
    </row>
    <row r="510" spans="1:5">
      <c r="A510" s="97">
        <v>489</v>
      </c>
      <c r="B510" s="97">
        <f>IF(B509=0,0,IF(IF(DATA!$D$25&gt;B509,B509+1,0)&lt;DATA!$C$25,0,B509+1))</f>
        <v>0</v>
      </c>
      <c r="C510" s="97">
        <f t="shared" si="245"/>
        <v>0</v>
      </c>
      <c r="D510" s="97">
        <f t="shared" si="246"/>
        <v>0</v>
      </c>
      <c r="E510" s="97">
        <f t="shared" si="247"/>
        <v>0</v>
      </c>
    </row>
    <row r="511" spans="1:5">
      <c r="A511" s="97">
        <v>490</v>
      </c>
      <c r="B511" s="97">
        <f>IF(B510=0,0,IF(IF(DATA!$D$25&gt;B510,B510+1,0)&lt;DATA!$C$25,0,B510+1))</f>
        <v>0</v>
      </c>
      <c r="C511" s="97">
        <f t="shared" si="245"/>
        <v>0</v>
      </c>
      <c r="D511" s="97">
        <f t="shared" si="246"/>
        <v>0</v>
      </c>
      <c r="E511" s="97">
        <f t="shared" si="247"/>
        <v>0</v>
      </c>
    </row>
    <row r="512" spans="1:5">
      <c r="A512" s="97">
        <v>491</v>
      </c>
      <c r="B512" s="97">
        <f>IF(B511=0,0,IF(IF(DATA!$D$25&gt;B511,B511+1,0)&lt;DATA!$C$25,0,B511+1))</f>
        <v>0</v>
      </c>
      <c r="C512" s="97">
        <f t="shared" si="245"/>
        <v>0</v>
      </c>
      <c r="D512" s="97">
        <f t="shared" si="246"/>
        <v>0</v>
      </c>
      <c r="E512" s="97">
        <f t="shared" si="247"/>
        <v>0</v>
      </c>
    </row>
    <row r="513" spans="1:5">
      <c r="A513" s="97">
        <v>492</v>
      </c>
      <c r="B513" s="97">
        <f>IF(B512=0,0,IF(IF(DATA!$D$25&gt;B512,B512+1,0)&lt;DATA!$C$25,0,B512+1))</f>
        <v>0</v>
      </c>
      <c r="C513" s="97">
        <f t="shared" si="245"/>
        <v>0</v>
      </c>
      <c r="D513" s="97">
        <f t="shared" si="246"/>
        <v>0</v>
      </c>
      <c r="E513" s="97">
        <f t="shared" si="247"/>
        <v>0</v>
      </c>
    </row>
    <row r="514" spans="1:5">
      <c r="A514" s="97">
        <v>493</v>
      </c>
      <c r="B514" s="97">
        <f>IF(B513=0,0,IF(IF(DATA!$D$25&gt;B513,B513+1,0)&lt;DATA!$C$25,0,B513+1))</f>
        <v>0</v>
      </c>
      <c r="C514" s="97">
        <f t="shared" si="245"/>
        <v>0</v>
      </c>
      <c r="D514" s="97">
        <f t="shared" si="246"/>
        <v>0</v>
      </c>
      <c r="E514" s="97">
        <f t="shared" si="247"/>
        <v>0</v>
      </c>
    </row>
    <row r="515" spans="1:5">
      <c r="A515" s="97">
        <v>494</v>
      </c>
      <c r="B515" s="97">
        <f>IF(B514=0,0,IF(IF(DATA!$D$25&gt;B514,B514+1,0)&lt;DATA!$C$25,0,B514+1))</f>
        <v>0</v>
      </c>
      <c r="C515" s="97">
        <f t="shared" si="245"/>
        <v>0</v>
      </c>
      <c r="D515" s="97">
        <f t="shared" si="246"/>
        <v>0</v>
      </c>
      <c r="E515" s="97">
        <f t="shared" si="247"/>
        <v>0</v>
      </c>
    </row>
    <row r="516" spans="1:5">
      <c r="A516" s="97">
        <v>495</v>
      </c>
      <c r="B516" s="97">
        <f>IF(B515=0,0,IF(IF(DATA!$D$25&gt;B515,B515+1,0)&lt;DATA!$C$25,0,B515+1))</f>
        <v>0</v>
      </c>
      <c r="C516" s="97">
        <f t="shared" si="245"/>
        <v>0</v>
      </c>
      <c r="D516" s="97">
        <f t="shared" si="246"/>
        <v>0</v>
      </c>
      <c r="E516" s="97">
        <f t="shared" si="247"/>
        <v>0</v>
      </c>
    </row>
    <row r="517" spans="1:5">
      <c r="A517" s="97">
        <v>496</v>
      </c>
      <c r="B517" s="97">
        <f>IF(B516=0,0,IF(IF(DATA!$D$25&gt;B516,B516+1,0)&lt;DATA!$C$25,0,B516+1))</f>
        <v>0</v>
      </c>
      <c r="C517" s="97">
        <f t="shared" si="245"/>
        <v>0</v>
      </c>
      <c r="D517" s="97">
        <f t="shared" si="246"/>
        <v>0</v>
      </c>
      <c r="E517" s="97">
        <f t="shared" si="247"/>
        <v>0</v>
      </c>
    </row>
    <row r="518" spans="1:5">
      <c r="A518" s="97">
        <v>497</v>
      </c>
      <c r="B518" s="97">
        <f>IF(B517=0,0,IF(IF(DATA!$D$25&gt;B517,B517+1,0)&lt;DATA!$C$25,0,B517+1))</f>
        <v>0</v>
      </c>
      <c r="C518" s="97">
        <f t="shared" si="245"/>
        <v>0</v>
      </c>
      <c r="D518" s="97">
        <f t="shared" si="246"/>
        <v>0</v>
      </c>
      <c r="E518" s="97">
        <f t="shared" si="247"/>
        <v>0</v>
      </c>
    </row>
    <row r="519" spans="1:5">
      <c r="A519" s="97">
        <v>498</v>
      </c>
      <c r="B519" s="97">
        <f>IF(B518=0,0,IF(IF(DATA!$D$25&gt;B518,B518+1,0)&lt;DATA!$C$25,0,B518+1))</f>
        <v>0</v>
      </c>
      <c r="C519" s="97">
        <f t="shared" si="245"/>
        <v>0</v>
      </c>
      <c r="D519" s="97">
        <f t="shared" si="246"/>
        <v>0</v>
      </c>
      <c r="E519" s="97">
        <f t="shared" si="247"/>
        <v>0</v>
      </c>
    </row>
    <row r="520" spans="1:5">
      <c r="A520" s="97">
        <v>499</v>
      </c>
      <c r="B520" s="97">
        <f>IF(B519=0,0,IF(IF(DATA!$D$25&gt;B519,B519+1,0)&lt;DATA!$C$25,0,B519+1))</f>
        <v>0</v>
      </c>
      <c r="C520" s="97">
        <f t="shared" si="245"/>
        <v>0</v>
      </c>
      <c r="D520" s="97">
        <f t="shared" si="246"/>
        <v>0</v>
      </c>
      <c r="E520" s="97">
        <f t="shared" si="247"/>
        <v>0</v>
      </c>
    </row>
    <row r="521" spans="1:5">
      <c r="A521" s="97">
        <v>500</v>
      </c>
      <c r="B521" s="97">
        <f>IF(B520=0,0,IF(IF(DATA!$D$25&gt;B520,B520+1,0)&lt;DATA!$C$25,0,B520+1))</f>
        <v>0</v>
      </c>
      <c r="C521" s="97">
        <f t="shared" si="245"/>
        <v>0</v>
      </c>
      <c r="D521" s="97">
        <f t="shared" si="246"/>
        <v>0</v>
      </c>
      <c r="E521" s="97">
        <f t="shared" si="247"/>
        <v>0</v>
      </c>
    </row>
    <row r="522" spans="1:5">
      <c r="A522" s="97">
        <v>501</v>
      </c>
      <c r="B522" s="97">
        <f>IF(B521=0,0,IF(IF(DATA!$D$25&gt;B521,B521+1,0)&lt;DATA!$C$25,0,B521+1))</f>
        <v>0</v>
      </c>
      <c r="C522" s="97">
        <f t="shared" si="245"/>
        <v>0</v>
      </c>
      <c r="D522" s="97">
        <f t="shared" si="246"/>
        <v>0</v>
      </c>
      <c r="E522" s="97">
        <f t="shared" si="247"/>
        <v>0</v>
      </c>
    </row>
    <row r="523" spans="1:5">
      <c r="A523" s="97">
        <v>502</v>
      </c>
      <c r="B523" s="97">
        <f>IF(B522=0,0,IF(IF(DATA!$D$25&gt;B522,B522+1,0)&lt;DATA!$C$25,0,B522+1))</f>
        <v>0</v>
      </c>
      <c r="C523" s="97">
        <f t="shared" si="245"/>
        <v>0</v>
      </c>
      <c r="D523" s="97">
        <f t="shared" si="246"/>
        <v>0</v>
      </c>
      <c r="E523" s="97">
        <f t="shared" si="247"/>
        <v>0</v>
      </c>
    </row>
    <row r="524" spans="1:5">
      <c r="A524" s="97">
        <v>503</v>
      </c>
      <c r="B524" s="97">
        <f>IF(B523=0,0,IF(IF(DATA!$D$25&gt;B523,B523+1,0)&lt;DATA!$C$25,0,B523+1))</f>
        <v>0</v>
      </c>
      <c r="C524" s="97">
        <f t="shared" si="245"/>
        <v>0</v>
      </c>
      <c r="D524" s="97">
        <f t="shared" si="246"/>
        <v>0</v>
      </c>
      <c r="E524" s="97">
        <f t="shared" si="247"/>
        <v>0</v>
      </c>
    </row>
    <row r="525" spans="1:5">
      <c r="A525" s="97">
        <v>504</v>
      </c>
      <c r="B525" s="97">
        <f>IF(B524=0,0,IF(IF(DATA!$D$25&gt;B524,B524+1,0)&lt;DATA!$C$25,0,B524+1))</f>
        <v>0</v>
      </c>
      <c r="C525" s="97">
        <f t="shared" si="245"/>
        <v>0</v>
      </c>
      <c r="D525" s="97">
        <f t="shared" si="246"/>
        <v>0</v>
      </c>
      <c r="E525" s="97">
        <f t="shared" si="247"/>
        <v>0</v>
      </c>
    </row>
    <row r="526" spans="1:5">
      <c r="A526" s="97">
        <v>505</v>
      </c>
      <c r="B526" s="97">
        <f>IF(B525=0,0,IF(IF(DATA!$D$25&gt;B525,B525+1,0)&lt;DATA!$C$25,0,B525+1))</f>
        <v>0</v>
      </c>
      <c r="C526" s="97">
        <f t="shared" si="245"/>
        <v>0</v>
      </c>
      <c r="D526" s="97">
        <f t="shared" si="246"/>
        <v>0</v>
      </c>
      <c r="E526" s="97">
        <f t="shared" si="247"/>
        <v>0</v>
      </c>
    </row>
    <row r="527" spans="1:5">
      <c r="A527" s="97">
        <v>506</v>
      </c>
      <c r="B527" s="97">
        <f>IF(B526=0,0,IF(IF(DATA!$D$25&gt;B526,B526+1,0)&lt;DATA!$C$25,0,B526+1))</f>
        <v>0</v>
      </c>
      <c r="C527" s="97">
        <f t="shared" si="245"/>
        <v>0</v>
      </c>
      <c r="D527" s="97">
        <f t="shared" si="246"/>
        <v>0</v>
      </c>
      <c r="E527" s="97">
        <f t="shared" si="247"/>
        <v>0</v>
      </c>
    </row>
    <row r="528" spans="1:5">
      <c r="A528" s="97">
        <v>507</v>
      </c>
      <c r="B528" s="97">
        <f>IF(B527=0,0,IF(IF(DATA!$D$25&gt;B527,B527+1,0)&lt;DATA!$C$25,0,B527+1))</f>
        <v>0</v>
      </c>
      <c r="C528" s="97">
        <f t="shared" si="245"/>
        <v>0</v>
      </c>
      <c r="D528" s="97">
        <f t="shared" si="246"/>
        <v>0</v>
      </c>
      <c r="E528" s="97">
        <f t="shared" si="247"/>
        <v>0</v>
      </c>
    </row>
    <row r="529" spans="1:5">
      <c r="A529" s="97">
        <v>508</v>
      </c>
      <c r="B529" s="97">
        <f>IF(B528=0,0,IF(IF(DATA!$D$25&gt;B528,B528+1,0)&lt;DATA!$C$25,0,B528+1))</f>
        <v>0</v>
      </c>
      <c r="C529" s="97">
        <f t="shared" si="245"/>
        <v>0</v>
      </c>
      <c r="D529" s="97">
        <f t="shared" si="246"/>
        <v>0</v>
      </c>
      <c r="E529" s="97">
        <f t="shared" si="247"/>
        <v>0</v>
      </c>
    </row>
    <row r="530" spans="1:5">
      <c r="A530" s="97">
        <v>509</v>
      </c>
      <c r="B530" s="97">
        <f>IF(B529=0,0,IF(IF(DATA!$D$25&gt;B529,B529+1,0)&lt;DATA!$C$25,0,B529+1))</f>
        <v>0</v>
      </c>
      <c r="C530" s="97">
        <f t="shared" si="245"/>
        <v>0</v>
      </c>
      <c r="D530" s="97">
        <f t="shared" si="246"/>
        <v>0</v>
      </c>
      <c r="E530" s="97">
        <f t="shared" si="247"/>
        <v>0</v>
      </c>
    </row>
    <row r="531" spans="1:5">
      <c r="A531" s="97">
        <v>510</v>
      </c>
      <c r="B531" s="97">
        <f>IF(B530=0,0,IF(IF(DATA!$D$25&gt;B530,B530+1,0)&lt;DATA!$C$25,0,B530+1))</f>
        <v>0</v>
      </c>
      <c r="C531" s="97">
        <f t="shared" si="245"/>
        <v>0</v>
      </c>
      <c r="D531" s="97">
        <f t="shared" si="246"/>
        <v>0</v>
      </c>
      <c r="E531" s="97">
        <f t="shared" si="247"/>
        <v>0</v>
      </c>
    </row>
    <row r="532" spans="1:5">
      <c r="A532" s="97">
        <v>511</v>
      </c>
      <c r="B532" s="97">
        <f>IF(B531=0,0,IF(IF(DATA!$D$25&gt;B531,B531+1,0)&lt;DATA!$C$25,0,B531+1))</f>
        <v>0</v>
      </c>
      <c r="C532" s="97">
        <f t="shared" si="245"/>
        <v>0</v>
      </c>
      <c r="D532" s="97">
        <f t="shared" si="246"/>
        <v>0</v>
      </c>
      <c r="E532" s="97">
        <f t="shared" si="247"/>
        <v>0</v>
      </c>
    </row>
    <row r="533" spans="1:5">
      <c r="A533" s="97">
        <v>512</v>
      </c>
      <c r="B533" s="97">
        <f>IF(B532=0,0,IF(IF(DATA!$D$25&gt;B532,B532+1,0)&lt;DATA!$C$25,0,B532+1))</f>
        <v>0</v>
      </c>
      <c r="C533" s="97">
        <f t="shared" si="245"/>
        <v>0</v>
      </c>
      <c r="D533" s="97">
        <f t="shared" si="246"/>
        <v>0</v>
      </c>
      <c r="E533" s="97">
        <f t="shared" si="247"/>
        <v>0</v>
      </c>
    </row>
    <row r="534" spans="1:5">
      <c r="A534" s="97">
        <v>513</v>
      </c>
      <c r="B534" s="97">
        <f>IF(B533=0,0,IF(IF(DATA!$D$25&gt;B533,B533+1,0)&lt;DATA!$C$25,0,B533+1))</f>
        <v>0</v>
      </c>
      <c r="C534" s="97">
        <f t="shared" ref="C534:C597" si="248">COUNTIF($B$22:$B$772,"&gt;0")-RANK(B534,$B$22:$B$772)+1</f>
        <v>0</v>
      </c>
      <c r="D534" s="97">
        <f t="shared" si="246"/>
        <v>0</v>
      </c>
      <c r="E534" s="97">
        <f t="shared" si="247"/>
        <v>0</v>
      </c>
    </row>
    <row r="535" spans="1:5">
      <c r="A535" s="97">
        <v>514</v>
      </c>
      <c r="B535" s="97">
        <f>IF(B534=0,0,IF(IF(DATA!$D$25&gt;B534,B534+1,0)&lt;DATA!$C$25,0,B534+1))</f>
        <v>0</v>
      </c>
      <c r="C535" s="97">
        <f t="shared" si="248"/>
        <v>0</v>
      </c>
      <c r="D535" s="97">
        <f t="shared" ref="D535:D598" si="249">IF(D534=0,0,IF(D534&lt;$C$776,D534+1,0))</f>
        <v>0</v>
      </c>
      <c r="E535" s="97">
        <f t="shared" ref="E535:E598" si="250">INDEX($B$22:$B$772,MATCH(D535,$C$22:$C$772,0))</f>
        <v>0</v>
      </c>
    </row>
    <row r="536" spans="1:5">
      <c r="A536" s="97">
        <v>515</v>
      </c>
      <c r="B536" s="97">
        <f>IF(B535=0,0,IF(IF(DATA!$D$25&gt;B535,B535+1,0)&lt;DATA!$C$25,0,B535+1))</f>
        <v>0</v>
      </c>
      <c r="C536" s="97">
        <f t="shared" si="248"/>
        <v>0</v>
      </c>
      <c r="D536" s="97">
        <f t="shared" si="249"/>
        <v>0</v>
      </c>
      <c r="E536" s="97">
        <f t="shared" si="250"/>
        <v>0</v>
      </c>
    </row>
    <row r="537" spans="1:5">
      <c r="A537" s="97">
        <v>516</v>
      </c>
      <c r="B537" s="97">
        <f>IF(B536=0,0,IF(IF(DATA!$D$25&gt;B536,B536+1,0)&lt;DATA!$C$25,0,B536+1))</f>
        <v>0</v>
      </c>
      <c r="C537" s="97">
        <f t="shared" si="248"/>
        <v>0</v>
      </c>
      <c r="D537" s="97">
        <f t="shared" si="249"/>
        <v>0</v>
      </c>
      <c r="E537" s="97">
        <f t="shared" si="250"/>
        <v>0</v>
      </c>
    </row>
    <row r="538" spans="1:5">
      <c r="A538" s="97">
        <v>517</v>
      </c>
      <c r="B538" s="97">
        <f>IF(B537=0,0,IF(IF(DATA!$D$25&gt;B537,B537+1,0)&lt;DATA!$C$25,0,B537+1))</f>
        <v>0</v>
      </c>
      <c r="C538" s="97">
        <f t="shared" si="248"/>
        <v>0</v>
      </c>
      <c r="D538" s="97">
        <f t="shared" si="249"/>
        <v>0</v>
      </c>
      <c r="E538" s="97">
        <f t="shared" si="250"/>
        <v>0</v>
      </c>
    </row>
    <row r="539" spans="1:5">
      <c r="A539" s="97">
        <v>518</v>
      </c>
      <c r="B539" s="97">
        <f>IF(B538=0,0,IF(IF(DATA!$D$25&gt;B538,B538+1,0)&lt;DATA!$C$25,0,B538+1))</f>
        <v>0</v>
      </c>
      <c r="C539" s="97">
        <f t="shared" si="248"/>
        <v>0</v>
      </c>
      <c r="D539" s="97">
        <f t="shared" si="249"/>
        <v>0</v>
      </c>
      <c r="E539" s="97">
        <f t="shared" si="250"/>
        <v>0</v>
      </c>
    </row>
    <row r="540" spans="1:5">
      <c r="A540" s="97">
        <v>519</v>
      </c>
      <c r="B540" s="97">
        <f>IF(B539=0,0,IF(IF(DATA!$D$25&gt;B539,B539+1,0)&lt;DATA!$C$25,0,B539+1))</f>
        <v>0</v>
      </c>
      <c r="C540" s="97">
        <f t="shared" si="248"/>
        <v>0</v>
      </c>
      <c r="D540" s="97">
        <f t="shared" si="249"/>
        <v>0</v>
      </c>
      <c r="E540" s="97">
        <f t="shared" si="250"/>
        <v>0</v>
      </c>
    </row>
    <row r="541" spans="1:5">
      <c r="A541" s="97">
        <v>520</v>
      </c>
      <c r="B541" s="97">
        <f>IF(B540=0,0,IF(IF(DATA!$D$25&gt;B540,B540+1,0)&lt;DATA!$C$25,0,B540+1))</f>
        <v>0</v>
      </c>
      <c r="C541" s="97">
        <f t="shared" si="248"/>
        <v>0</v>
      </c>
      <c r="D541" s="97">
        <f t="shared" si="249"/>
        <v>0</v>
      </c>
      <c r="E541" s="97">
        <f t="shared" si="250"/>
        <v>0</v>
      </c>
    </row>
    <row r="542" spans="1:5">
      <c r="A542" s="97">
        <v>521</v>
      </c>
      <c r="B542" s="97">
        <f>IF(B541=0,0,IF(IF(DATA!$D$25&gt;B541,B541+1,0)&lt;DATA!$C$25,0,B541+1))</f>
        <v>0</v>
      </c>
      <c r="C542" s="97">
        <f t="shared" si="248"/>
        <v>0</v>
      </c>
      <c r="D542" s="97">
        <f t="shared" si="249"/>
        <v>0</v>
      </c>
      <c r="E542" s="97">
        <f t="shared" si="250"/>
        <v>0</v>
      </c>
    </row>
    <row r="543" spans="1:5">
      <c r="A543" s="97">
        <v>522</v>
      </c>
      <c r="B543" s="97">
        <f>IF(B542=0,0,IF(IF(DATA!$D$25&gt;B542,B542+1,0)&lt;DATA!$C$25,0,B542+1))</f>
        <v>0</v>
      </c>
      <c r="C543" s="97">
        <f t="shared" si="248"/>
        <v>0</v>
      </c>
      <c r="D543" s="97">
        <f t="shared" si="249"/>
        <v>0</v>
      </c>
      <c r="E543" s="97">
        <f t="shared" si="250"/>
        <v>0</v>
      </c>
    </row>
    <row r="544" spans="1:5">
      <c r="A544" s="97">
        <v>523</v>
      </c>
      <c r="B544" s="97">
        <f>IF(B543=0,0,IF(IF(DATA!$D$25&gt;B543,B543+1,0)&lt;DATA!$C$25,0,B543+1))</f>
        <v>0</v>
      </c>
      <c r="C544" s="97">
        <f t="shared" si="248"/>
        <v>0</v>
      </c>
      <c r="D544" s="97">
        <f t="shared" si="249"/>
        <v>0</v>
      </c>
      <c r="E544" s="97">
        <f t="shared" si="250"/>
        <v>0</v>
      </c>
    </row>
    <row r="545" spans="1:5">
      <c r="A545" s="97">
        <v>524</v>
      </c>
      <c r="B545" s="97">
        <f>IF(B544=0,0,IF(IF(DATA!$D$25&gt;B544,B544+1,0)&lt;DATA!$C$25,0,B544+1))</f>
        <v>0</v>
      </c>
      <c r="C545" s="97">
        <f t="shared" si="248"/>
        <v>0</v>
      </c>
      <c r="D545" s="97">
        <f t="shared" si="249"/>
        <v>0</v>
      </c>
      <c r="E545" s="97">
        <f t="shared" si="250"/>
        <v>0</v>
      </c>
    </row>
    <row r="546" spans="1:5">
      <c r="A546" s="97">
        <v>525</v>
      </c>
      <c r="B546" s="97">
        <f>IF(B545=0,0,IF(IF(DATA!$D$25&gt;B545,B545+1,0)&lt;DATA!$C$25,0,B545+1))</f>
        <v>0</v>
      </c>
      <c r="C546" s="97">
        <f t="shared" si="248"/>
        <v>0</v>
      </c>
      <c r="D546" s="97">
        <f t="shared" si="249"/>
        <v>0</v>
      </c>
      <c r="E546" s="97">
        <f t="shared" si="250"/>
        <v>0</v>
      </c>
    </row>
    <row r="547" spans="1:5">
      <c r="A547" s="97">
        <v>526</v>
      </c>
      <c r="B547" s="97">
        <f>DATA!C26</f>
        <v>0</v>
      </c>
      <c r="C547" s="97">
        <f t="shared" si="248"/>
        <v>0</v>
      </c>
      <c r="D547" s="97">
        <f t="shared" si="249"/>
        <v>0</v>
      </c>
      <c r="E547" s="97">
        <f t="shared" si="250"/>
        <v>0</v>
      </c>
    </row>
    <row r="548" spans="1:5">
      <c r="A548" s="97">
        <v>527</v>
      </c>
      <c r="B548" s="97">
        <f>IF(B547=0,0,IF(IF(DATA!$D$26&gt;B547,B547+1,0)&lt;DATA!$C$26,0,B547+1))</f>
        <v>0</v>
      </c>
      <c r="C548" s="97">
        <f t="shared" si="248"/>
        <v>0</v>
      </c>
      <c r="D548" s="97">
        <f t="shared" si="249"/>
        <v>0</v>
      </c>
      <c r="E548" s="97">
        <f t="shared" si="250"/>
        <v>0</v>
      </c>
    </row>
    <row r="549" spans="1:5">
      <c r="A549" s="97">
        <v>528</v>
      </c>
      <c r="B549" s="97">
        <f>IF(B548=0,0,IF(IF(DATA!$D$26&gt;B548,B548+1,0)&lt;DATA!$C$26,0,B548+1))</f>
        <v>0</v>
      </c>
      <c r="C549" s="97">
        <f t="shared" si="248"/>
        <v>0</v>
      </c>
      <c r="D549" s="97">
        <f t="shared" si="249"/>
        <v>0</v>
      </c>
      <c r="E549" s="97">
        <f t="shared" si="250"/>
        <v>0</v>
      </c>
    </row>
    <row r="550" spans="1:5">
      <c r="A550" s="97">
        <v>529</v>
      </c>
      <c r="B550" s="97">
        <f>IF(B549=0,0,IF(IF(DATA!$D$26&gt;B549,B549+1,0)&lt;DATA!$C$26,0,B549+1))</f>
        <v>0</v>
      </c>
      <c r="C550" s="97">
        <f t="shared" si="248"/>
        <v>0</v>
      </c>
      <c r="D550" s="97">
        <f t="shared" si="249"/>
        <v>0</v>
      </c>
      <c r="E550" s="97">
        <f t="shared" si="250"/>
        <v>0</v>
      </c>
    </row>
    <row r="551" spans="1:5">
      <c r="A551" s="97">
        <v>530</v>
      </c>
      <c r="B551" s="97">
        <f>IF(B550=0,0,IF(IF(DATA!$D$26&gt;B550,B550+1,0)&lt;DATA!$C$26,0,B550+1))</f>
        <v>0</v>
      </c>
      <c r="C551" s="97">
        <f t="shared" si="248"/>
        <v>0</v>
      </c>
      <c r="D551" s="97">
        <f t="shared" si="249"/>
        <v>0</v>
      </c>
      <c r="E551" s="97">
        <f t="shared" si="250"/>
        <v>0</v>
      </c>
    </row>
    <row r="552" spans="1:5">
      <c r="A552" s="97">
        <v>531</v>
      </c>
      <c r="B552" s="97">
        <f>IF(B551=0,0,IF(IF(DATA!$D$26&gt;B551,B551+1,0)&lt;DATA!$C$26,0,B551+1))</f>
        <v>0</v>
      </c>
      <c r="C552" s="97">
        <f t="shared" si="248"/>
        <v>0</v>
      </c>
      <c r="D552" s="97">
        <f t="shared" si="249"/>
        <v>0</v>
      </c>
      <c r="E552" s="97">
        <f t="shared" si="250"/>
        <v>0</v>
      </c>
    </row>
    <row r="553" spans="1:5">
      <c r="A553" s="97">
        <v>532</v>
      </c>
      <c r="B553" s="97">
        <f>IF(B552=0,0,IF(IF(DATA!$D$26&gt;B552,B552+1,0)&lt;DATA!$C$26,0,B552+1))</f>
        <v>0</v>
      </c>
      <c r="C553" s="97">
        <f t="shared" si="248"/>
        <v>0</v>
      </c>
      <c r="D553" s="97">
        <f t="shared" si="249"/>
        <v>0</v>
      </c>
      <c r="E553" s="97">
        <f t="shared" si="250"/>
        <v>0</v>
      </c>
    </row>
    <row r="554" spans="1:5">
      <c r="A554" s="97">
        <v>533</v>
      </c>
      <c r="B554" s="97">
        <f>IF(B553=0,0,IF(IF(DATA!$D$26&gt;B553,B553+1,0)&lt;DATA!$C$26,0,B553+1))</f>
        <v>0</v>
      </c>
      <c r="C554" s="97">
        <f t="shared" si="248"/>
        <v>0</v>
      </c>
      <c r="D554" s="97">
        <f t="shared" si="249"/>
        <v>0</v>
      </c>
      <c r="E554" s="97">
        <f t="shared" si="250"/>
        <v>0</v>
      </c>
    </row>
    <row r="555" spans="1:5">
      <c r="A555" s="97">
        <v>534</v>
      </c>
      <c r="B555" s="97">
        <f>IF(B554=0,0,IF(IF(DATA!$D$26&gt;B554,B554+1,0)&lt;DATA!$C$26,0,B554+1))</f>
        <v>0</v>
      </c>
      <c r="C555" s="97">
        <f t="shared" si="248"/>
        <v>0</v>
      </c>
      <c r="D555" s="97">
        <f t="shared" si="249"/>
        <v>0</v>
      </c>
      <c r="E555" s="97">
        <f t="shared" si="250"/>
        <v>0</v>
      </c>
    </row>
    <row r="556" spans="1:5">
      <c r="A556" s="97">
        <v>535</v>
      </c>
      <c r="B556" s="97">
        <f>IF(B555=0,0,IF(IF(DATA!$D$26&gt;B555,B555+1,0)&lt;DATA!$C$26,0,B555+1))</f>
        <v>0</v>
      </c>
      <c r="C556" s="97">
        <f t="shared" si="248"/>
        <v>0</v>
      </c>
      <c r="D556" s="97">
        <f t="shared" si="249"/>
        <v>0</v>
      </c>
      <c r="E556" s="97">
        <f t="shared" si="250"/>
        <v>0</v>
      </c>
    </row>
    <row r="557" spans="1:5">
      <c r="A557" s="97">
        <v>536</v>
      </c>
      <c r="B557" s="97">
        <f>IF(B556=0,0,IF(IF(DATA!$D$26&gt;B556,B556+1,0)&lt;DATA!$C$26,0,B556+1))</f>
        <v>0</v>
      </c>
      <c r="C557" s="97">
        <f t="shared" si="248"/>
        <v>0</v>
      </c>
      <c r="D557" s="97">
        <f t="shared" si="249"/>
        <v>0</v>
      </c>
      <c r="E557" s="97">
        <f t="shared" si="250"/>
        <v>0</v>
      </c>
    </row>
    <row r="558" spans="1:5">
      <c r="A558" s="97">
        <v>537</v>
      </c>
      <c r="B558" s="97">
        <f>IF(B557=0,0,IF(IF(DATA!$D$26&gt;B557,B557+1,0)&lt;DATA!$C$26,0,B557+1))</f>
        <v>0</v>
      </c>
      <c r="C558" s="97">
        <f t="shared" si="248"/>
        <v>0</v>
      </c>
      <c r="D558" s="97">
        <f t="shared" si="249"/>
        <v>0</v>
      </c>
      <c r="E558" s="97">
        <f t="shared" si="250"/>
        <v>0</v>
      </c>
    </row>
    <row r="559" spans="1:5">
      <c r="A559" s="97">
        <v>538</v>
      </c>
      <c r="B559" s="97">
        <f>IF(B558=0,0,IF(IF(DATA!$D$26&gt;B558,B558+1,0)&lt;DATA!$C$26,0,B558+1))</f>
        <v>0</v>
      </c>
      <c r="C559" s="97">
        <f t="shared" si="248"/>
        <v>0</v>
      </c>
      <c r="D559" s="97">
        <f t="shared" si="249"/>
        <v>0</v>
      </c>
      <c r="E559" s="97">
        <f t="shared" si="250"/>
        <v>0</v>
      </c>
    </row>
    <row r="560" spans="1:5">
      <c r="A560" s="97">
        <v>539</v>
      </c>
      <c r="B560" s="97">
        <f>IF(B559=0,0,IF(IF(DATA!$D$26&gt;B559,B559+1,0)&lt;DATA!$C$26,0,B559+1))</f>
        <v>0</v>
      </c>
      <c r="C560" s="97">
        <f t="shared" si="248"/>
        <v>0</v>
      </c>
      <c r="D560" s="97">
        <f t="shared" si="249"/>
        <v>0</v>
      </c>
      <c r="E560" s="97">
        <f t="shared" si="250"/>
        <v>0</v>
      </c>
    </row>
    <row r="561" spans="1:5">
      <c r="A561" s="97">
        <v>540</v>
      </c>
      <c r="B561" s="97">
        <f>IF(B560=0,0,IF(IF(DATA!$D$26&gt;B560,B560+1,0)&lt;DATA!$C$26,0,B560+1))</f>
        <v>0</v>
      </c>
      <c r="C561" s="97">
        <f t="shared" si="248"/>
        <v>0</v>
      </c>
      <c r="D561" s="97">
        <f t="shared" si="249"/>
        <v>0</v>
      </c>
      <c r="E561" s="97">
        <f t="shared" si="250"/>
        <v>0</v>
      </c>
    </row>
    <row r="562" spans="1:5">
      <c r="A562" s="97">
        <v>541</v>
      </c>
      <c r="B562" s="97">
        <f>IF(B561=0,0,IF(IF(DATA!$D$26&gt;B561,B561+1,0)&lt;DATA!$C$26,0,B561+1))</f>
        <v>0</v>
      </c>
      <c r="C562" s="97">
        <f t="shared" si="248"/>
        <v>0</v>
      </c>
      <c r="D562" s="97">
        <f t="shared" si="249"/>
        <v>0</v>
      </c>
      <c r="E562" s="97">
        <f t="shared" si="250"/>
        <v>0</v>
      </c>
    </row>
    <row r="563" spans="1:5">
      <c r="A563" s="97">
        <v>542</v>
      </c>
      <c r="B563" s="97">
        <f>IF(B562=0,0,IF(IF(DATA!$D$26&gt;B562,B562+1,0)&lt;DATA!$C$26,0,B562+1))</f>
        <v>0</v>
      </c>
      <c r="C563" s="97">
        <f t="shared" si="248"/>
        <v>0</v>
      </c>
      <c r="D563" s="97">
        <f t="shared" si="249"/>
        <v>0</v>
      </c>
      <c r="E563" s="97">
        <f t="shared" si="250"/>
        <v>0</v>
      </c>
    </row>
    <row r="564" spans="1:5">
      <c r="A564" s="97">
        <v>543</v>
      </c>
      <c r="B564" s="97">
        <f>IF(B563=0,0,IF(IF(DATA!$D$26&gt;B563,B563+1,0)&lt;DATA!$C$26,0,B563+1))</f>
        <v>0</v>
      </c>
      <c r="C564" s="97">
        <f t="shared" si="248"/>
        <v>0</v>
      </c>
      <c r="D564" s="97">
        <f t="shared" si="249"/>
        <v>0</v>
      </c>
      <c r="E564" s="97">
        <f t="shared" si="250"/>
        <v>0</v>
      </c>
    </row>
    <row r="565" spans="1:5">
      <c r="A565" s="97">
        <v>544</v>
      </c>
      <c r="B565" s="97">
        <f>IF(B564=0,0,IF(IF(DATA!$D$26&gt;B564,B564+1,0)&lt;DATA!$C$26,0,B564+1))</f>
        <v>0</v>
      </c>
      <c r="C565" s="97">
        <f t="shared" si="248"/>
        <v>0</v>
      </c>
      <c r="D565" s="97">
        <f t="shared" si="249"/>
        <v>0</v>
      </c>
      <c r="E565" s="97">
        <f t="shared" si="250"/>
        <v>0</v>
      </c>
    </row>
    <row r="566" spans="1:5">
      <c r="A566" s="97">
        <v>545</v>
      </c>
      <c r="B566" s="97">
        <f>IF(B565=0,0,IF(IF(DATA!$D$26&gt;B565,B565+1,0)&lt;DATA!$C$26,0,B565+1))</f>
        <v>0</v>
      </c>
      <c r="C566" s="97">
        <f t="shared" si="248"/>
        <v>0</v>
      </c>
      <c r="D566" s="97">
        <f t="shared" si="249"/>
        <v>0</v>
      </c>
      <c r="E566" s="97">
        <f t="shared" si="250"/>
        <v>0</v>
      </c>
    </row>
    <row r="567" spans="1:5">
      <c r="A567" s="97">
        <v>546</v>
      </c>
      <c r="B567" s="97">
        <f>IF(B566=0,0,IF(IF(DATA!$D$26&gt;B566,B566+1,0)&lt;DATA!$C$26,0,B566+1))</f>
        <v>0</v>
      </c>
      <c r="C567" s="97">
        <f t="shared" si="248"/>
        <v>0</v>
      </c>
      <c r="D567" s="97">
        <f t="shared" si="249"/>
        <v>0</v>
      </c>
      <c r="E567" s="97">
        <f t="shared" si="250"/>
        <v>0</v>
      </c>
    </row>
    <row r="568" spans="1:5">
      <c r="A568" s="97">
        <v>547</v>
      </c>
      <c r="B568" s="97">
        <f>IF(B567=0,0,IF(IF(DATA!$D$26&gt;B567,B567+1,0)&lt;DATA!$C$26,0,B567+1))</f>
        <v>0</v>
      </c>
      <c r="C568" s="97">
        <f t="shared" si="248"/>
        <v>0</v>
      </c>
      <c r="D568" s="97">
        <f t="shared" si="249"/>
        <v>0</v>
      </c>
      <c r="E568" s="97">
        <f t="shared" si="250"/>
        <v>0</v>
      </c>
    </row>
    <row r="569" spans="1:5">
      <c r="A569" s="97">
        <v>548</v>
      </c>
      <c r="B569" s="97">
        <f>IF(B568=0,0,IF(IF(DATA!$D$26&gt;B568,B568+1,0)&lt;DATA!$C$26,0,B568+1))</f>
        <v>0</v>
      </c>
      <c r="C569" s="97">
        <f t="shared" si="248"/>
        <v>0</v>
      </c>
      <c r="D569" s="97">
        <f t="shared" si="249"/>
        <v>0</v>
      </c>
      <c r="E569" s="97">
        <f t="shared" si="250"/>
        <v>0</v>
      </c>
    </row>
    <row r="570" spans="1:5">
      <c r="A570" s="97">
        <v>549</v>
      </c>
      <c r="B570" s="97">
        <f>IF(B569=0,0,IF(IF(DATA!$D$26&gt;B569,B569+1,0)&lt;DATA!$C$26,0,B569+1))</f>
        <v>0</v>
      </c>
      <c r="C570" s="97">
        <f t="shared" si="248"/>
        <v>0</v>
      </c>
      <c r="D570" s="97">
        <f t="shared" si="249"/>
        <v>0</v>
      </c>
      <c r="E570" s="97">
        <f t="shared" si="250"/>
        <v>0</v>
      </c>
    </row>
    <row r="571" spans="1:5">
      <c r="A571" s="97">
        <v>550</v>
      </c>
      <c r="B571" s="97">
        <f>IF(B570=0,0,IF(IF(DATA!$D$26&gt;B570,B570+1,0)&lt;DATA!$C$26,0,B570+1))</f>
        <v>0</v>
      </c>
      <c r="C571" s="97">
        <f t="shared" si="248"/>
        <v>0</v>
      </c>
      <c r="D571" s="97">
        <f t="shared" si="249"/>
        <v>0</v>
      </c>
      <c r="E571" s="97">
        <f t="shared" si="250"/>
        <v>0</v>
      </c>
    </row>
    <row r="572" spans="1:5">
      <c r="A572" s="97">
        <v>551</v>
      </c>
      <c r="B572" s="97">
        <f>IF(B571=0,0,IF(IF(DATA!$D$26&gt;B571,B571+1,0)&lt;DATA!$C$26,0,B571+1))</f>
        <v>0</v>
      </c>
      <c r="C572" s="97">
        <f t="shared" si="248"/>
        <v>0</v>
      </c>
      <c r="D572" s="97">
        <f t="shared" si="249"/>
        <v>0</v>
      </c>
      <c r="E572" s="97">
        <f t="shared" si="250"/>
        <v>0</v>
      </c>
    </row>
    <row r="573" spans="1:5">
      <c r="A573" s="97">
        <v>552</v>
      </c>
      <c r="B573" s="97">
        <f>IF(B572=0,0,IF(IF(DATA!$D$26&gt;B572,B572+1,0)&lt;DATA!$C$26,0,B572+1))</f>
        <v>0</v>
      </c>
      <c r="C573" s="97">
        <f t="shared" si="248"/>
        <v>0</v>
      </c>
      <c r="D573" s="97">
        <f t="shared" si="249"/>
        <v>0</v>
      </c>
      <c r="E573" s="97">
        <f t="shared" si="250"/>
        <v>0</v>
      </c>
    </row>
    <row r="574" spans="1:5">
      <c r="A574" s="97">
        <v>553</v>
      </c>
      <c r="B574" s="97">
        <f>IF(B573=0,0,IF(IF(DATA!$D$26&gt;B573,B573+1,0)&lt;DATA!$C$26,0,B573+1))</f>
        <v>0</v>
      </c>
      <c r="C574" s="97">
        <f t="shared" si="248"/>
        <v>0</v>
      </c>
      <c r="D574" s="97">
        <f t="shared" si="249"/>
        <v>0</v>
      </c>
      <c r="E574" s="97">
        <f t="shared" si="250"/>
        <v>0</v>
      </c>
    </row>
    <row r="575" spans="1:5">
      <c r="A575" s="97">
        <v>554</v>
      </c>
      <c r="B575" s="97">
        <f>IF(B574=0,0,IF(IF(DATA!$D$26&gt;B574,B574+1,0)&lt;DATA!$C$26,0,B574+1))</f>
        <v>0</v>
      </c>
      <c r="C575" s="97">
        <f t="shared" si="248"/>
        <v>0</v>
      </c>
      <c r="D575" s="97">
        <f t="shared" si="249"/>
        <v>0</v>
      </c>
      <c r="E575" s="97">
        <f t="shared" si="250"/>
        <v>0</v>
      </c>
    </row>
    <row r="576" spans="1:5">
      <c r="A576" s="97">
        <v>555</v>
      </c>
      <c r="B576" s="97">
        <f>IF(B575=0,0,IF(IF(DATA!$D$26&gt;B575,B575+1,0)&lt;DATA!$C$26,0,B575+1))</f>
        <v>0</v>
      </c>
      <c r="C576" s="97">
        <f t="shared" si="248"/>
        <v>0</v>
      </c>
      <c r="D576" s="97">
        <f t="shared" si="249"/>
        <v>0</v>
      </c>
      <c r="E576" s="97">
        <f t="shared" si="250"/>
        <v>0</v>
      </c>
    </row>
    <row r="577" spans="1:5">
      <c r="A577" s="97">
        <v>556</v>
      </c>
      <c r="B577" s="97">
        <f>IF(B576=0,0,IF(IF(DATA!$D$26&gt;B576,B576+1,0)&lt;DATA!$C$26,0,B576+1))</f>
        <v>0</v>
      </c>
      <c r="C577" s="97">
        <f t="shared" si="248"/>
        <v>0</v>
      </c>
      <c r="D577" s="97">
        <f t="shared" si="249"/>
        <v>0</v>
      </c>
      <c r="E577" s="97">
        <f t="shared" si="250"/>
        <v>0</v>
      </c>
    </row>
    <row r="578" spans="1:5">
      <c r="A578" s="97">
        <v>557</v>
      </c>
      <c r="B578" s="97">
        <f>IF(B577=0,0,IF(IF(DATA!$D$26&gt;B577,B577+1,0)&lt;DATA!$C$26,0,B577+1))</f>
        <v>0</v>
      </c>
      <c r="C578" s="97">
        <f t="shared" si="248"/>
        <v>0</v>
      </c>
      <c r="D578" s="97">
        <f t="shared" si="249"/>
        <v>0</v>
      </c>
      <c r="E578" s="97">
        <f t="shared" si="250"/>
        <v>0</v>
      </c>
    </row>
    <row r="579" spans="1:5">
      <c r="A579" s="97">
        <v>558</v>
      </c>
      <c r="B579" s="97">
        <f>IF(B578=0,0,IF(IF(DATA!$D$26&gt;B578,B578+1,0)&lt;DATA!$C$26,0,B578+1))</f>
        <v>0</v>
      </c>
      <c r="C579" s="97">
        <f t="shared" si="248"/>
        <v>0</v>
      </c>
      <c r="D579" s="97">
        <f t="shared" si="249"/>
        <v>0</v>
      </c>
      <c r="E579" s="97">
        <f t="shared" si="250"/>
        <v>0</v>
      </c>
    </row>
    <row r="580" spans="1:5">
      <c r="A580" s="97">
        <v>559</v>
      </c>
      <c r="B580" s="97">
        <f>IF(B579=0,0,IF(IF(DATA!$D$26&gt;B579,B579+1,0)&lt;DATA!$C$26,0,B579+1))</f>
        <v>0</v>
      </c>
      <c r="C580" s="97">
        <f t="shared" si="248"/>
        <v>0</v>
      </c>
      <c r="D580" s="97">
        <f t="shared" si="249"/>
        <v>0</v>
      </c>
      <c r="E580" s="97">
        <f t="shared" si="250"/>
        <v>0</v>
      </c>
    </row>
    <row r="581" spans="1:5">
      <c r="A581" s="97">
        <v>560</v>
      </c>
      <c r="B581" s="97">
        <f>IF(B580=0,0,IF(IF(DATA!$D$26&gt;B580,B580+1,0)&lt;DATA!$C$26,0,B580+1))</f>
        <v>0</v>
      </c>
      <c r="C581" s="97">
        <f t="shared" si="248"/>
        <v>0</v>
      </c>
      <c r="D581" s="97">
        <f t="shared" si="249"/>
        <v>0</v>
      </c>
      <c r="E581" s="97">
        <f t="shared" si="250"/>
        <v>0</v>
      </c>
    </row>
    <row r="582" spans="1:5">
      <c r="A582" s="97">
        <v>561</v>
      </c>
      <c r="B582" s="97">
        <f>IF(B581=0,0,IF(IF(DATA!$D$26&gt;B581,B581+1,0)&lt;DATA!$C$26,0,B581+1))</f>
        <v>0</v>
      </c>
      <c r="C582" s="97">
        <f t="shared" si="248"/>
        <v>0</v>
      </c>
      <c r="D582" s="97">
        <f t="shared" si="249"/>
        <v>0</v>
      </c>
      <c r="E582" s="97">
        <f t="shared" si="250"/>
        <v>0</v>
      </c>
    </row>
    <row r="583" spans="1:5">
      <c r="A583" s="97">
        <v>562</v>
      </c>
      <c r="B583" s="97">
        <f>IF(B582=0,0,IF(IF(DATA!$D$26&gt;B582,B582+1,0)&lt;DATA!$C$26,0,B582+1))</f>
        <v>0</v>
      </c>
      <c r="C583" s="97">
        <f t="shared" si="248"/>
        <v>0</v>
      </c>
      <c r="D583" s="97">
        <f t="shared" si="249"/>
        <v>0</v>
      </c>
      <c r="E583" s="97">
        <f t="shared" si="250"/>
        <v>0</v>
      </c>
    </row>
    <row r="584" spans="1:5">
      <c r="A584" s="97">
        <v>563</v>
      </c>
      <c r="B584" s="97">
        <f>IF(B583=0,0,IF(IF(DATA!$D$26&gt;B583,B583+1,0)&lt;DATA!$C$26,0,B583+1))</f>
        <v>0</v>
      </c>
      <c r="C584" s="97">
        <f t="shared" si="248"/>
        <v>0</v>
      </c>
      <c r="D584" s="97">
        <f t="shared" si="249"/>
        <v>0</v>
      </c>
      <c r="E584" s="97">
        <f t="shared" si="250"/>
        <v>0</v>
      </c>
    </row>
    <row r="585" spans="1:5">
      <c r="A585" s="97">
        <v>564</v>
      </c>
      <c r="B585" s="97">
        <f>IF(B584=0,0,IF(IF(DATA!$D$26&gt;B584,B584+1,0)&lt;DATA!$C$26,0,B584+1))</f>
        <v>0</v>
      </c>
      <c r="C585" s="97">
        <f t="shared" si="248"/>
        <v>0</v>
      </c>
      <c r="D585" s="97">
        <f t="shared" si="249"/>
        <v>0</v>
      </c>
      <c r="E585" s="97">
        <f t="shared" si="250"/>
        <v>0</v>
      </c>
    </row>
    <row r="586" spans="1:5">
      <c r="A586" s="97">
        <v>565</v>
      </c>
      <c r="B586" s="97">
        <f>IF(B585=0,0,IF(IF(DATA!$D$26&gt;B585,B585+1,0)&lt;DATA!$C$26,0,B585+1))</f>
        <v>0</v>
      </c>
      <c r="C586" s="97">
        <f t="shared" si="248"/>
        <v>0</v>
      </c>
      <c r="D586" s="97">
        <f t="shared" si="249"/>
        <v>0</v>
      </c>
      <c r="E586" s="97">
        <f t="shared" si="250"/>
        <v>0</v>
      </c>
    </row>
    <row r="587" spans="1:5">
      <c r="A587" s="97">
        <v>566</v>
      </c>
      <c r="B587" s="97">
        <f>IF(B586=0,0,IF(IF(DATA!$D$26&gt;B586,B586+1,0)&lt;DATA!$C$26,0,B586+1))</f>
        <v>0</v>
      </c>
      <c r="C587" s="97">
        <f t="shared" si="248"/>
        <v>0</v>
      </c>
      <c r="D587" s="97">
        <f t="shared" si="249"/>
        <v>0</v>
      </c>
      <c r="E587" s="97">
        <f t="shared" si="250"/>
        <v>0</v>
      </c>
    </row>
    <row r="588" spans="1:5">
      <c r="A588" s="97">
        <v>567</v>
      </c>
      <c r="B588" s="97">
        <f>IF(B587=0,0,IF(IF(DATA!$D$26&gt;B587,B587+1,0)&lt;DATA!$C$26,0,B587+1))</f>
        <v>0</v>
      </c>
      <c r="C588" s="97">
        <f t="shared" si="248"/>
        <v>0</v>
      </c>
      <c r="D588" s="97">
        <f t="shared" si="249"/>
        <v>0</v>
      </c>
      <c r="E588" s="97">
        <f t="shared" si="250"/>
        <v>0</v>
      </c>
    </row>
    <row r="589" spans="1:5">
      <c r="A589" s="97">
        <v>568</v>
      </c>
      <c r="B589" s="97">
        <f>IF(B588=0,0,IF(IF(DATA!$D$26&gt;B588,B588+1,0)&lt;DATA!$C$26,0,B588+1))</f>
        <v>0</v>
      </c>
      <c r="C589" s="97">
        <f t="shared" si="248"/>
        <v>0</v>
      </c>
      <c r="D589" s="97">
        <f t="shared" si="249"/>
        <v>0</v>
      </c>
      <c r="E589" s="97">
        <f t="shared" si="250"/>
        <v>0</v>
      </c>
    </row>
    <row r="590" spans="1:5">
      <c r="A590" s="97">
        <v>569</v>
      </c>
      <c r="B590" s="97">
        <f>IF(B589=0,0,IF(IF(DATA!$D$26&gt;B589,B589+1,0)&lt;DATA!$C$26,0,B589+1))</f>
        <v>0</v>
      </c>
      <c r="C590" s="97">
        <f t="shared" si="248"/>
        <v>0</v>
      </c>
      <c r="D590" s="97">
        <f t="shared" si="249"/>
        <v>0</v>
      </c>
      <c r="E590" s="97">
        <f t="shared" si="250"/>
        <v>0</v>
      </c>
    </row>
    <row r="591" spans="1:5">
      <c r="A591" s="97">
        <v>570</v>
      </c>
      <c r="B591" s="97">
        <f>IF(B590=0,0,IF(IF(DATA!$D$26&gt;B590,B590+1,0)&lt;DATA!$C$26,0,B590+1))</f>
        <v>0</v>
      </c>
      <c r="C591" s="97">
        <f t="shared" si="248"/>
        <v>0</v>
      </c>
      <c r="D591" s="97">
        <f t="shared" si="249"/>
        <v>0</v>
      </c>
      <c r="E591" s="97">
        <f t="shared" si="250"/>
        <v>0</v>
      </c>
    </row>
    <row r="592" spans="1:5">
      <c r="A592" s="97">
        <v>571</v>
      </c>
      <c r="B592" s="97">
        <f>IF(B591=0,0,IF(IF(DATA!$D$26&gt;B591,B591+1,0)&lt;DATA!$C$26,0,B591+1))</f>
        <v>0</v>
      </c>
      <c r="C592" s="97">
        <f t="shared" si="248"/>
        <v>0</v>
      </c>
      <c r="D592" s="97">
        <f t="shared" si="249"/>
        <v>0</v>
      </c>
      <c r="E592" s="97">
        <f t="shared" si="250"/>
        <v>0</v>
      </c>
    </row>
    <row r="593" spans="1:5">
      <c r="A593" s="97">
        <v>572</v>
      </c>
      <c r="B593" s="97">
        <f>IF(B592=0,0,IF(IF(DATA!$D$26&gt;B592,B592+1,0)&lt;DATA!$C$26,0,B592+1))</f>
        <v>0</v>
      </c>
      <c r="C593" s="97">
        <f t="shared" si="248"/>
        <v>0</v>
      </c>
      <c r="D593" s="97">
        <f t="shared" si="249"/>
        <v>0</v>
      </c>
      <c r="E593" s="97">
        <f t="shared" si="250"/>
        <v>0</v>
      </c>
    </row>
    <row r="594" spans="1:5">
      <c r="A594" s="97">
        <v>573</v>
      </c>
      <c r="B594" s="97">
        <f>IF(B593=0,0,IF(IF(DATA!$D$26&gt;B593,B593+1,0)&lt;DATA!$C$26,0,B593+1))</f>
        <v>0</v>
      </c>
      <c r="C594" s="97">
        <f t="shared" si="248"/>
        <v>0</v>
      </c>
      <c r="D594" s="97">
        <f t="shared" si="249"/>
        <v>0</v>
      </c>
      <c r="E594" s="97">
        <f t="shared" si="250"/>
        <v>0</v>
      </c>
    </row>
    <row r="595" spans="1:5">
      <c r="A595" s="97">
        <v>574</v>
      </c>
      <c r="B595" s="97">
        <f>IF(B594=0,0,IF(IF(DATA!$D$26&gt;B594,B594+1,0)&lt;DATA!$C$26,0,B594+1))</f>
        <v>0</v>
      </c>
      <c r="C595" s="97">
        <f t="shared" si="248"/>
        <v>0</v>
      </c>
      <c r="D595" s="97">
        <f t="shared" si="249"/>
        <v>0</v>
      </c>
      <c r="E595" s="97">
        <f t="shared" si="250"/>
        <v>0</v>
      </c>
    </row>
    <row r="596" spans="1:5">
      <c r="A596" s="97">
        <v>575</v>
      </c>
      <c r="B596" s="97">
        <f>IF(B595=0,0,IF(IF(DATA!$D$26&gt;B595,B595+1,0)&lt;DATA!$C$26,0,B595+1))</f>
        <v>0</v>
      </c>
      <c r="C596" s="97">
        <f t="shared" si="248"/>
        <v>0</v>
      </c>
      <c r="D596" s="97">
        <f t="shared" si="249"/>
        <v>0</v>
      </c>
      <c r="E596" s="97">
        <f t="shared" si="250"/>
        <v>0</v>
      </c>
    </row>
    <row r="597" spans="1:5">
      <c r="A597" s="97">
        <v>576</v>
      </c>
      <c r="B597" s="97">
        <f>IF(B596=0,0,IF(IF(DATA!$D$26&gt;B596,B596+1,0)&lt;DATA!$C$26,0,B596+1))</f>
        <v>0</v>
      </c>
      <c r="C597" s="97">
        <f t="shared" si="248"/>
        <v>0</v>
      </c>
      <c r="D597" s="97">
        <f t="shared" si="249"/>
        <v>0</v>
      </c>
      <c r="E597" s="97">
        <f t="shared" si="250"/>
        <v>0</v>
      </c>
    </row>
    <row r="598" spans="1:5">
      <c r="A598" s="97">
        <v>577</v>
      </c>
      <c r="B598" s="97">
        <f>IF(B597=0,0,IF(IF(DATA!$D$26&gt;B597,B597+1,0)&lt;DATA!$C$26,0,B597+1))</f>
        <v>0</v>
      </c>
      <c r="C598" s="97">
        <f t="shared" ref="C598:C661" si="251">COUNTIF($B$22:$B$772,"&gt;0")-RANK(B598,$B$22:$B$772)+1</f>
        <v>0</v>
      </c>
      <c r="D598" s="97">
        <f t="shared" si="249"/>
        <v>0</v>
      </c>
      <c r="E598" s="97">
        <f t="shared" si="250"/>
        <v>0</v>
      </c>
    </row>
    <row r="599" spans="1:5">
      <c r="A599" s="97">
        <v>578</v>
      </c>
      <c r="B599" s="97">
        <f>IF(B598=0,0,IF(IF(DATA!$D$26&gt;B598,B598+1,0)&lt;DATA!$C$26,0,B598+1))</f>
        <v>0</v>
      </c>
      <c r="C599" s="97">
        <f t="shared" si="251"/>
        <v>0</v>
      </c>
      <c r="D599" s="97">
        <f t="shared" ref="D599:D662" si="252">IF(D598=0,0,IF(D598&lt;$C$776,D598+1,0))</f>
        <v>0</v>
      </c>
      <c r="E599" s="97">
        <f t="shared" ref="E599:E662" si="253">INDEX($B$22:$B$772,MATCH(D599,$C$22:$C$772,0))</f>
        <v>0</v>
      </c>
    </row>
    <row r="600" spans="1:5">
      <c r="A600" s="97">
        <v>579</v>
      </c>
      <c r="B600" s="97">
        <f>IF(B599=0,0,IF(IF(DATA!$D$26&gt;B599,B599+1,0)&lt;DATA!$C$26,0,B599+1))</f>
        <v>0</v>
      </c>
      <c r="C600" s="97">
        <f t="shared" si="251"/>
        <v>0</v>
      </c>
      <c r="D600" s="97">
        <f t="shared" si="252"/>
        <v>0</v>
      </c>
      <c r="E600" s="97">
        <f t="shared" si="253"/>
        <v>0</v>
      </c>
    </row>
    <row r="601" spans="1:5">
      <c r="A601" s="97">
        <v>580</v>
      </c>
      <c r="B601" s="97">
        <f>IF(B600=0,0,IF(IF(DATA!$D$26&gt;B600,B600+1,0)&lt;DATA!$C$26,0,B600+1))</f>
        <v>0</v>
      </c>
      <c r="C601" s="97">
        <f t="shared" si="251"/>
        <v>0</v>
      </c>
      <c r="D601" s="97">
        <f t="shared" si="252"/>
        <v>0</v>
      </c>
      <c r="E601" s="97">
        <f t="shared" si="253"/>
        <v>0</v>
      </c>
    </row>
    <row r="602" spans="1:5">
      <c r="A602" s="97">
        <v>581</v>
      </c>
      <c r="B602" s="97">
        <f>IF(B601=0,0,IF(IF(DATA!$D$26&gt;B601,B601+1,0)&lt;DATA!$C$26,0,B601+1))</f>
        <v>0</v>
      </c>
      <c r="C602" s="97">
        <f t="shared" si="251"/>
        <v>0</v>
      </c>
      <c r="D602" s="97">
        <f t="shared" si="252"/>
        <v>0</v>
      </c>
      <c r="E602" s="97">
        <f t="shared" si="253"/>
        <v>0</v>
      </c>
    </row>
    <row r="603" spans="1:5">
      <c r="A603" s="97">
        <v>582</v>
      </c>
      <c r="B603" s="97">
        <f>IF(B602=0,0,IF(IF(DATA!$D$26&gt;B602,B602+1,0)&lt;DATA!$C$26,0,B602+1))</f>
        <v>0</v>
      </c>
      <c r="C603" s="97">
        <f t="shared" si="251"/>
        <v>0</v>
      </c>
      <c r="D603" s="97">
        <f t="shared" si="252"/>
        <v>0</v>
      </c>
      <c r="E603" s="97">
        <f t="shared" si="253"/>
        <v>0</v>
      </c>
    </row>
    <row r="604" spans="1:5">
      <c r="A604" s="97">
        <v>583</v>
      </c>
      <c r="B604" s="97">
        <f>IF(B603=0,0,IF(IF(DATA!$D$26&gt;B603,B603+1,0)&lt;DATA!$C$26,0,B603+1))</f>
        <v>0</v>
      </c>
      <c r="C604" s="97">
        <f t="shared" si="251"/>
        <v>0</v>
      </c>
      <c r="D604" s="97">
        <f t="shared" si="252"/>
        <v>0</v>
      </c>
      <c r="E604" s="97">
        <f t="shared" si="253"/>
        <v>0</v>
      </c>
    </row>
    <row r="605" spans="1:5">
      <c r="A605" s="97">
        <v>584</v>
      </c>
      <c r="B605" s="97">
        <f>IF(B604=0,0,IF(IF(DATA!$D$26&gt;B604,B604+1,0)&lt;DATA!$C$26,0,B604+1))</f>
        <v>0</v>
      </c>
      <c r="C605" s="97">
        <f t="shared" si="251"/>
        <v>0</v>
      </c>
      <c r="D605" s="97">
        <f t="shared" si="252"/>
        <v>0</v>
      </c>
      <c r="E605" s="97">
        <f t="shared" si="253"/>
        <v>0</v>
      </c>
    </row>
    <row r="606" spans="1:5">
      <c r="A606" s="97">
        <v>585</v>
      </c>
      <c r="B606" s="97">
        <f>IF(B605=0,0,IF(IF(DATA!$D$26&gt;B605,B605+1,0)&lt;DATA!$C$26,0,B605+1))</f>
        <v>0</v>
      </c>
      <c r="C606" s="97">
        <f t="shared" si="251"/>
        <v>0</v>
      </c>
      <c r="D606" s="97">
        <f t="shared" si="252"/>
        <v>0</v>
      </c>
      <c r="E606" s="97">
        <f t="shared" si="253"/>
        <v>0</v>
      </c>
    </row>
    <row r="607" spans="1:5">
      <c r="A607" s="97">
        <v>586</v>
      </c>
      <c r="B607" s="97">
        <f>IF(B606=0,0,IF(IF(DATA!$D$26&gt;B606,B606+1,0)&lt;DATA!$C$26,0,B606+1))</f>
        <v>0</v>
      </c>
      <c r="C607" s="97">
        <f t="shared" si="251"/>
        <v>0</v>
      </c>
      <c r="D607" s="97">
        <f t="shared" si="252"/>
        <v>0</v>
      </c>
      <c r="E607" s="97">
        <f t="shared" si="253"/>
        <v>0</v>
      </c>
    </row>
    <row r="608" spans="1:5">
      <c r="A608" s="97">
        <v>587</v>
      </c>
      <c r="B608" s="97">
        <f>IF(B607=0,0,IF(IF(DATA!$D$26&gt;B607,B607+1,0)&lt;DATA!$C$26,0,B607+1))</f>
        <v>0</v>
      </c>
      <c r="C608" s="97">
        <f t="shared" si="251"/>
        <v>0</v>
      </c>
      <c r="D608" s="97">
        <f t="shared" si="252"/>
        <v>0</v>
      </c>
      <c r="E608" s="97">
        <f t="shared" si="253"/>
        <v>0</v>
      </c>
    </row>
    <row r="609" spans="1:5">
      <c r="A609" s="97">
        <v>588</v>
      </c>
      <c r="B609" s="97">
        <f>IF(B608=0,0,IF(IF(DATA!$D$26&gt;B608,B608+1,0)&lt;DATA!$C$26,0,B608+1))</f>
        <v>0</v>
      </c>
      <c r="C609" s="97">
        <f t="shared" si="251"/>
        <v>0</v>
      </c>
      <c r="D609" s="97">
        <f t="shared" si="252"/>
        <v>0</v>
      </c>
      <c r="E609" s="97">
        <f t="shared" si="253"/>
        <v>0</v>
      </c>
    </row>
    <row r="610" spans="1:5">
      <c r="A610" s="97">
        <v>589</v>
      </c>
      <c r="B610" s="97">
        <f>IF(B609=0,0,IF(IF(DATA!$D$26&gt;B609,B609+1,0)&lt;DATA!$C$26,0,B609+1))</f>
        <v>0</v>
      </c>
      <c r="C610" s="97">
        <f t="shared" si="251"/>
        <v>0</v>
      </c>
      <c r="D610" s="97">
        <f t="shared" si="252"/>
        <v>0</v>
      </c>
      <c r="E610" s="97">
        <f t="shared" si="253"/>
        <v>0</v>
      </c>
    </row>
    <row r="611" spans="1:5">
      <c r="A611" s="97">
        <v>590</v>
      </c>
      <c r="B611" s="97">
        <f>IF(B610=0,0,IF(IF(DATA!$D$26&gt;B610,B610+1,0)&lt;DATA!$C$26,0,B610+1))</f>
        <v>0</v>
      </c>
      <c r="C611" s="97">
        <f t="shared" si="251"/>
        <v>0</v>
      </c>
      <c r="D611" s="97">
        <f t="shared" si="252"/>
        <v>0</v>
      </c>
      <c r="E611" s="97">
        <f t="shared" si="253"/>
        <v>0</v>
      </c>
    </row>
    <row r="612" spans="1:5">
      <c r="A612" s="97">
        <v>591</v>
      </c>
      <c r="B612" s="97">
        <f>IF(B611=0,0,IF(IF(DATA!$D$26&gt;B611,B611+1,0)&lt;DATA!$C$26,0,B611+1))</f>
        <v>0</v>
      </c>
      <c r="C612" s="97">
        <f t="shared" si="251"/>
        <v>0</v>
      </c>
      <c r="D612" s="97">
        <f t="shared" si="252"/>
        <v>0</v>
      </c>
      <c r="E612" s="97">
        <f t="shared" si="253"/>
        <v>0</v>
      </c>
    </row>
    <row r="613" spans="1:5">
      <c r="A613" s="97">
        <v>592</v>
      </c>
      <c r="B613" s="97">
        <f>IF(B612=0,0,IF(IF(DATA!$D$26&gt;B612,B612+1,0)&lt;DATA!$C$26,0,B612+1))</f>
        <v>0</v>
      </c>
      <c r="C613" s="97">
        <f t="shared" si="251"/>
        <v>0</v>
      </c>
      <c r="D613" s="97">
        <f t="shared" si="252"/>
        <v>0</v>
      </c>
      <c r="E613" s="97">
        <f t="shared" si="253"/>
        <v>0</v>
      </c>
    </row>
    <row r="614" spans="1:5">
      <c r="A614" s="97">
        <v>593</v>
      </c>
      <c r="B614" s="97">
        <f>IF(B613=0,0,IF(IF(DATA!$D$26&gt;B613,B613+1,0)&lt;DATA!$C$26,0,B613+1))</f>
        <v>0</v>
      </c>
      <c r="C614" s="97">
        <f t="shared" si="251"/>
        <v>0</v>
      </c>
      <c r="D614" s="97">
        <f t="shared" si="252"/>
        <v>0</v>
      </c>
      <c r="E614" s="97">
        <f t="shared" si="253"/>
        <v>0</v>
      </c>
    </row>
    <row r="615" spans="1:5">
      <c r="A615" s="97">
        <v>594</v>
      </c>
      <c r="B615" s="97">
        <f>IF(B614=0,0,IF(IF(DATA!$D$26&gt;B614,B614+1,0)&lt;DATA!$C$26,0,B614+1))</f>
        <v>0</v>
      </c>
      <c r="C615" s="97">
        <f t="shared" si="251"/>
        <v>0</v>
      </c>
      <c r="D615" s="97">
        <f t="shared" si="252"/>
        <v>0</v>
      </c>
      <c r="E615" s="97">
        <f t="shared" si="253"/>
        <v>0</v>
      </c>
    </row>
    <row r="616" spans="1:5">
      <c r="A616" s="97">
        <v>595</v>
      </c>
      <c r="B616" s="97">
        <f>IF(B615=0,0,IF(IF(DATA!$D$26&gt;B615,B615+1,0)&lt;DATA!$C$26,0,B615+1))</f>
        <v>0</v>
      </c>
      <c r="C616" s="97">
        <f t="shared" si="251"/>
        <v>0</v>
      </c>
      <c r="D616" s="97">
        <f t="shared" si="252"/>
        <v>0</v>
      </c>
      <c r="E616" s="97">
        <f t="shared" si="253"/>
        <v>0</v>
      </c>
    </row>
    <row r="617" spans="1:5">
      <c r="A617" s="97">
        <v>596</v>
      </c>
      <c r="B617" s="97">
        <f>IF(B616=0,0,IF(IF(DATA!$D$26&gt;B616,B616+1,0)&lt;DATA!$C$26,0,B616+1))</f>
        <v>0</v>
      </c>
      <c r="C617" s="97">
        <f t="shared" si="251"/>
        <v>0</v>
      </c>
      <c r="D617" s="97">
        <f t="shared" si="252"/>
        <v>0</v>
      </c>
      <c r="E617" s="97">
        <f t="shared" si="253"/>
        <v>0</v>
      </c>
    </row>
    <row r="618" spans="1:5">
      <c r="A618" s="97">
        <v>597</v>
      </c>
      <c r="B618" s="97">
        <f>IF(B617=0,0,IF(IF(DATA!$D$26&gt;B617,B617+1,0)&lt;DATA!$C$26,0,B617+1))</f>
        <v>0</v>
      </c>
      <c r="C618" s="97">
        <f t="shared" si="251"/>
        <v>0</v>
      </c>
      <c r="D618" s="97">
        <f t="shared" si="252"/>
        <v>0</v>
      </c>
      <c r="E618" s="97">
        <f t="shared" si="253"/>
        <v>0</v>
      </c>
    </row>
    <row r="619" spans="1:5">
      <c r="A619" s="97">
        <v>598</v>
      </c>
      <c r="B619" s="97">
        <f>IF(B618=0,0,IF(IF(DATA!$D$26&gt;B618,B618+1,0)&lt;DATA!$C$26,0,B618+1))</f>
        <v>0</v>
      </c>
      <c r="C619" s="97">
        <f t="shared" si="251"/>
        <v>0</v>
      </c>
      <c r="D619" s="97">
        <f t="shared" si="252"/>
        <v>0</v>
      </c>
      <c r="E619" s="97">
        <f t="shared" si="253"/>
        <v>0</v>
      </c>
    </row>
    <row r="620" spans="1:5">
      <c r="A620" s="97">
        <v>599</v>
      </c>
      <c r="B620" s="97">
        <f>IF(B619=0,0,IF(IF(DATA!$D$26&gt;B619,B619+1,0)&lt;DATA!$C$26,0,B619+1))</f>
        <v>0</v>
      </c>
      <c r="C620" s="97">
        <f t="shared" si="251"/>
        <v>0</v>
      </c>
      <c r="D620" s="97">
        <f t="shared" si="252"/>
        <v>0</v>
      </c>
      <c r="E620" s="97">
        <f t="shared" si="253"/>
        <v>0</v>
      </c>
    </row>
    <row r="621" spans="1:5">
      <c r="A621" s="97">
        <v>600</v>
      </c>
      <c r="B621" s="97">
        <f>IF(B620=0,0,IF(IF(DATA!$D$26&gt;B620,B620+1,0)&lt;DATA!$C$26,0,B620+1))</f>
        <v>0</v>
      </c>
      <c r="C621" s="97">
        <f t="shared" si="251"/>
        <v>0</v>
      </c>
      <c r="D621" s="97">
        <f t="shared" si="252"/>
        <v>0</v>
      </c>
      <c r="E621" s="97">
        <f t="shared" si="253"/>
        <v>0</v>
      </c>
    </row>
    <row r="622" spans="1:5">
      <c r="A622" s="97">
        <v>601</v>
      </c>
      <c r="B622" s="97">
        <f>DATA!C27</f>
        <v>0</v>
      </c>
      <c r="C622" s="97">
        <f t="shared" si="251"/>
        <v>0</v>
      </c>
      <c r="D622" s="97">
        <f t="shared" si="252"/>
        <v>0</v>
      </c>
      <c r="E622" s="97">
        <f t="shared" si="253"/>
        <v>0</v>
      </c>
    </row>
    <row r="623" spans="1:5">
      <c r="A623" s="97">
        <v>602</v>
      </c>
      <c r="B623" s="97">
        <f>IF(B622=0,0,IF(IF(DATA!$D$27&gt;B622,B622+1,0)&lt;DATA!$C$27,0,B622+1))</f>
        <v>0</v>
      </c>
      <c r="C623" s="97">
        <f t="shared" si="251"/>
        <v>0</v>
      </c>
      <c r="D623" s="97">
        <f t="shared" si="252"/>
        <v>0</v>
      </c>
      <c r="E623" s="97">
        <f t="shared" si="253"/>
        <v>0</v>
      </c>
    </row>
    <row r="624" spans="1:5">
      <c r="A624" s="97">
        <v>603</v>
      </c>
      <c r="B624" s="97">
        <f>IF(B623=0,0,IF(IF(DATA!$D$27&gt;B623,B623+1,0)&lt;DATA!$C$27,0,B623+1))</f>
        <v>0</v>
      </c>
      <c r="C624" s="97">
        <f t="shared" si="251"/>
        <v>0</v>
      </c>
      <c r="D624" s="97">
        <f t="shared" si="252"/>
        <v>0</v>
      </c>
      <c r="E624" s="97">
        <f t="shared" si="253"/>
        <v>0</v>
      </c>
    </row>
    <row r="625" spans="1:5">
      <c r="A625" s="97">
        <v>604</v>
      </c>
      <c r="B625" s="97">
        <f>IF(B624=0,0,IF(IF(DATA!$D$27&gt;B624,B624+1,0)&lt;DATA!$C$27,0,B624+1))</f>
        <v>0</v>
      </c>
      <c r="C625" s="97">
        <f t="shared" si="251"/>
        <v>0</v>
      </c>
      <c r="D625" s="97">
        <f t="shared" si="252"/>
        <v>0</v>
      </c>
      <c r="E625" s="97">
        <f t="shared" si="253"/>
        <v>0</v>
      </c>
    </row>
    <row r="626" spans="1:5">
      <c r="A626" s="97">
        <v>605</v>
      </c>
      <c r="B626" s="97">
        <f>IF(B625=0,0,IF(IF(DATA!$D$27&gt;B625,B625+1,0)&lt;DATA!$C$27,0,B625+1))</f>
        <v>0</v>
      </c>
      <c r="C626" s="97">
        <f t="shared" si="251"/>
        <v>0</v>
      </c>
      <c r="D626" s="97">
        <f t="shared" si="252"/>
        <v>0</v>
      </c>
      <c r="E626" s="97">
        <f t="shared" si="253"/>
        <v>0</v>
      </c>
    </row>
    <row r="627" spans="1:5">
      <c r="A627" s="97">
        <v>606</v>
      </c>
      <c r="B627" s="97">
        <f>IF(B626=0,0,IF(IF(DATA!$D$27&gt;B626,B626+1,0)&lt;DATA!$C$27,0,B626+1))</f>
        <v>0</v>
      </c>
      <c r="C627" s="97">
        <f t="shared" si="251"/>
        <v>0</v>
      </c>
      <c r="D627" s="97">
        <f t="shared" si="252"/>
        <v>0</v>
      </c>
      <c r="E627" s="97">
        <f t="shared" si="253"/>
        <v>0</v>
      </c>
    </row>
    <row r="628" spans="1:5">
      <c r="A628" s="97">
        <v>607</v>
      </c>
      <c r="B628" s="97">
        <f>IF(B627=0,0,IF(IF(DATA!$D$27&gt;B627,B627+1,0)&lt;DATA!$C$27,0,B627+1))</f>
        <v>0</v>
      </c>
      <c r="C628" s="97">
        <f t="shared" si="251"/>
        <v>0</v>
      </c>
      <c r="D628" s="97">
        <f t="shared" si="252"/>
        <v>0</v>
      </c>
      <c r="E628" s="97">
        <f t="shared" si="253"/>
        <v>0</v>
      </c>
    </row>
    <row r="629" spans="1:5">
      <c r="A629" s="97">
        <v>608</v>
      </c>
      <c r="B629" s="97">
        <f>IF(B628=0,0,IF(IF(DATA!$D$27&gt;B628,B628+1,0)&lt;DATA!$C$27,0,B628+1))</f>
        <v>0</v>
      </c>
      <c r="C629" s="97">
        <f t="shared" si="251"/>
        <v>0</v>
      </c>
      <c r="D629" s="97">
        <f t="shared" si="252"/>
        <v>0</v>
      </c>
      <c r="E629" s="97">
        <f t="shared" si="253"/>
        <v>0</v>
      </c>
    </row>
    <row r="630" spans="1:5">
      <c r="A630" s="97">
        <v>609</v>
      </c>
      <c r="B630" s="97">
        <f>IF(B629=0,0,IF(IF(DATA!$D$27&gt;B629,B629+1,0)&lt;DATA!$C$27,0,B629+1))</f>
        <v>0</v>
      </c>
      <c r="C630" s="97">
        <f t="shared" si="251"/>
        <v>0</v>
      </c>
      <c r="D630" s="97">
        <f t="shared" si="252"/>
        <v>0</v>
      </c>
      <c r="E630" s="97">
        <f t="shared" si="253"/>
        <v>0</v>
      </c>
    </row>
    <row r="631" spans="1:5">
      <c r="A631" s="97">
        <v>610</v>
      </c>
      <c r="B631" s="97">
        <f>IF(B630=0,0,IF(IF(DATA!$D$27&gt;B630,B630+1,0)&lt;DATA!$C$27,0,B630+1))</f>
        <v>0</v>
      </c>
      <c r="C631" s="97">
        <f t="shared" si="251"/>
        <v>0</v>
      </c>
      <c r="D631" s="97">
        <f t="shared" si="252"/>
        <v>0</v>
      </c>
      <c r="E631" s="97">
        <f t="shared" si="253"/>
        <v>0</v>
      </c>
    </row>
    <row r="632" spans="1:5">
      <c r="A632" s="97">
        <v>611</v>
      </c>
      <c r="B632" s="97">
        <f>IF(B631=0,0,IF(IF(DATA!$D$27&gt;B631,B631+1,0)&lt;DATA!$C$27,0,B631+1))</f>
        <v>0</v>
      </c>
      <c r="C632" s="97">
        <f t="shared" si="251"/>
        <v>0</v>
      </c>
      <c r="D632" s="97">
        <f t="shared" si="252"/>
        <v>0</v>
      </c>
      <c r="E632" s="97">
        <f t="shared" si="253"/>
        <v>0</v>
      </c>
    </row>
    <row r="633" spans="1:5">
      <c r="A633" s="97">
        <v>612</v>
      </c>
      <c r="B633" s="97">
        <f>IF(B632=0,0,IF(IF(DATA!$D$27&gt;B632,B632+1,0)&lt;DATA!$C$27,0,B632+1))</f>
        <v>0</v>
      </c>
      <c r="C633" s="97">
        <f t="shared" si="251"/>
        <v>0</v>
      </c>
      <c r="D633" s="97">
        <f t="shared" si="252"/>
        <v>0</v>
      </c>
      <c r="E633" s="97">
        <f t="shared" si="253"/>
        <v>0</v>
      </c>
    </row>
    <row r="634" spans="1:5">
      <c r="A634" s="97">
        <v>613</v>
      </c>
      <c r="B634" s="97">
        <f>IF(B633=0,0,IF(IF(DATA!$D$27&gt;B633,B633+1,0)&lt;DATA!$C$27,0,B633+1))</f>
        <v>0</v>
      </c>
      <c r="C634" s="97">
        <f t="shared" si="251"/>
        <v>0</v>
      </c>
      <c r="D634" s="97">
        <f t="shared" si="252"/>
        <v>0</v>
      </c>
      <c r="E634" s="97">
        <f t="shared" si="253"/>
        <v>0</v>
      </c>
    </row>
    <row r="635" spans="1:5">
      <c r="A635" s="97">
        <v>614</v>
      </c>
      <c r="B635" s="97">
        <f>IF(B634=0,0,IF(IF(DATA!$D$27&gt;B634,B634+1,0)&lt;DATA!$C$27,0,B634+1))</f>
        <v>0</v>
      </c>
      <c r="C635" s="97">
        <f t="shared" si="251"/>
        <v>0</v>
      </c>
      <c r="D635" s="97">
        <f t="shared" si="252"/>
        <v>0</v>
      </c>
      <c r="E635" s="97">
        <f t="shared" si="253"/>
        <v>0</v>
      </c>
    </row>
    <row r="636" spans="1:5">
      <c r="A636" s="97">
        <v>615</v>
      </c>
      <c r="B636" s="97">
        <f>IF(B635=0,0,IF(IF(DATA!$D$27&gt;B635,B635+1,0)&lt;DATA!$C$27,0,B635+1))</f>
        <v>0</v>
      </c>
      <c r="C636" s="97">
        <f t="shared" si="251"/>
        <v>0</v>
      </c>
      <c r="D636" s="97">
        <f t="shared" si="252"/>
        <v>0</v>
      </c>
      <c r="E636" s="97">
        <f t="shared" si="253"/>
        <v>0</v>
      </c>
    </row>
    <row r="637" spans="1:5">
      <c r="A637" s="97">
        <v>616</v>
      </c>
      <c r="B637" s="97">
        <f>IF(B636=0,0,IF(IF(DATA!$D$27&gt;B636,B636+1,0)&lt;DATA!$C$27,0,B636+1))</f>
        <v>0</v>
      </c>
      <c r="C637" s="97">
        <f t="shared" si="251"/>
        <v>0</v>
      </c>
      <c r="D637" s="97">
        <f t="shared" si="252"/>
        <v>0</v>
      </c>
      <c r="E637" s="97">
        <f t="shared" si="253"/>
        <v>0</v>
      </c>
    </row>
    <row r="638" spans="1:5">
      <c r="A638" s="97">
        <v>617</v>
      </c>
      <c r="B638" s="97">
        <f>IF(B637=0,0,IF(IF(DATA!$D$27&gt;B637,B637+1,0)&lt;DATA!$C$27,0,B637+1))</f>
        <v>0</v>
      </c>
      <c r="C638" s="97">
        <f t="shared" si="251"/>
        <v>0</v>
      </c>
      <c r="D638" s="97">
        <f t="shared" si="252"/>
        <v>0</v>
      </c>
      <c r="E638" s="97">
        <f t="shared" si="253"/>
        <v>0</v>
      </c>
    </row>
    <row r="639" spans="1:5">
      <c r="A639" s="97">
        <v>618</v>
      </c>
      <c r="B639" s="97">
        <f>IF(B638=0,0,IF(IF(DATA!$D$27&gt;B638,B638+1,0)&lt;DATA!$C$27,0,B638+1))</f>
        <v>0</v>
      </c>
      <c r="C639" s="97">
        <f t="shared" si="251"/>
        <v>0</v>
      </c>
      <c r="D639" s="97">
        <f t="shared" si="252"/>
        <v>0</v>
      </c>
      <c r="E639" s="97">
        <f t="shared" si="253"/>
        <v>0</v>
      </c>
    </row>
    <row r="640" spans="1:5">
      <c r="A640" s="97">
        <v>619</v>
      </c>
      <c r="B640" s="97">
        <f>IF(B639=0,0,IF(IF(DATA!$D$27&gt;B639,B639+1,0)&lt;DATA!$C$27,0,B639+1))</f>
        <v>0</v>
      </c>
      <c r="C640" s="97">
        <f t="shared" si="251"/>
        <v>0</v>
      </c>
      <c r="D640" s="97">
        <f t="shared" si="252"/>
        <v>0</v>
      </c>
      <c r="E640" s="97">
        <f t="shared" si="253"/>
        <v>0</v>
      </c>
    </row>
    <row r="641" spans="1:5">
      <c r="A641" s="97">
        <v>620</v>
      </c>
      <c r="B641" s="97">
        <f>IF(B640=0,0,IF(IF(DATA!$D$27&gt;B640,B640+1,0)&lt;DATA!$C$27,0,B640+1))</f>
        <v>0</v>
      </c>
      <c r="C641" s="97">
        <f t="shared" si="251"/>
        <v>0</v>
      </c>
      <c r="D641" s="97">
        <f t="shared" si="252"/>
        <v>0</v>
      </c>
      <c r="E641" s="97">
        <f t="shared" si="253"/>
        <v>0</v>
      </c>
    </row>
    <row r="642" spans="1:5">
      <c r="A642" s="97">
        <v>621</v>
      </c>
      <c r="B642" s="97">
        <f>IF(B641=0,0,IF(IF(DATA!$D$27&gt;B641,B641+1,0)&lt;DATA!$C$27,0,B641+1))</f>
        <v>0</v>
      </c>
      <c r="C642" s="97">
        <f t="shared" si="251"/>
        <v>0</v>
      </c>
      <c r="D642" s="97">
        <f t="shared" si="252"/>
        <v>0</v>
      </c>
      <c r="E642" s="97">
        <f t="shared" si="253"/>
        <v>0</v>
      </c>
    </row>
    <row r="643" spans="1:5">
      <c r="A643" s="97">
        <v>622</v>
      </c>
      <c r="B643" s="97">
        <f>IF(B642=0,0,IF(IF(DATA!$D$27&gt;B642,B642+1,0)&lt;DATA!$C$27,0,B642+1))</f>
        <v>0</v>
      </c>
      <c r="C643" s="97">
        <f t="shared" si="251"/>
        <v>0</v>
      </c>
      <c r="D643" s="97">
        <f t="shared" si="252"/>
        <v>0</v>
      </c>
      <c r="E643" s="97">
        <f t="shared" si="253"/>
        <v>0</v>
      </c>
    </row>
    <row r="644" spans="1:5">
      <c r="A644" s="97">
        <v>623</v>
      </c>
      <c r="B644" s="97">
        <f>IF(B643=0,0,IF(IF(DATA!$D$27&gt;B643,B643+1,0)&lt;DATA!$C$27,0,B643+1))</f>
        <v>0</v>
      </c>
      <c r="C644" s="97">
        <f t="shared" si="251"/>
        <v>0</v>
      </c>
      <c r="D644" s="97">
        <f t="shared" si="252"/>
        <v>0</v>
      </c>
      <c r="E644" s="97">
        <f t="shared" si="253"/>
        <v>0</v>
      </c>
    </row>
    <row r="645" spans="1:5">
      <c r="A645" s="97">
        <v>624</v>
      </c>
      <c r="B645" s="97">
        <f>IF(B644=0,0,IF(IF(DATA!$D$27&gt;B644,B644+1,0)&lt;DATA!$C$27,0,B644+1))</f>
        <v>0</v>
      </c>
      <c r="C645" s="97">
        <f t="shared" si="251"/>
        <v>0</v>
      </c>
      <c r="D645" s="97">
        <f t="shared" si="252"/>
        <v>0</v>
      </c>
      <c r="E645" s="97">
        <f t="shared" si="253"/>
        <v>0</v>
      </c>
    </row>
    <row r="646" spans="1:5">
      <c r="A646" s="97">
        <v>625</v>
      </c>
      <c r="B646" s="97">
        <f>IF(B645=0,0,IF(IF(DATA!$D$27&gt;B645,B645+1,0)&lt;DATA!$C$27,0,B645+1))</f>
        <v>0</v>
      </c>
      <c r="C646" s="97">
        <f t="shared" si="251"/>
        <v>0</v>
      </c>
      <c r="D646" s="97">
        <f t="shared" si="252"/>
        <v>0</v>
      </c>
      <c r="E646" s="97">
        <f t="shared" si="253"/>
        <v>0</v>
      </c>
    </row>
    <row r="647" spans="1:5">
      <c r="A647" s="97">
        <v>626</v>
      </c>
      <c r="B647" s="97">
        <f>IF(B646=0,0,IF(IF(DATA!$D$27&gt;B646,B646+1,0)&lt;DATA!$C$27,0,B646+1))</f>
        <v>0</v>
      </c>
      <c r="C647" s="97">
        <f t="shared" si="251"/>
        <v>0</v>
      </c>
      <c r="D647" s="97">
        <f t="shared" si="252"/>
        <v>0</v>
      </c>
      <c r="E647" s="97">
        <f t="shared" si="253"/>
        <v>0</v>
      </c>
    </row>
    <row r="648" spans="1:5">
      <c r="A648" s="97">
        <v>627</v>
      </c>
      <c r="B648" s="97">
        <f>IF(B647=0,0,IF(IF(DATA!$D$27&gt;B647,B647+1,0)&lt;DATA!$C$27,0,B647+1))</f>
        <v>0</v>
      </c>
      <c r="C648" s="97">
        <f t="shared" si="251"/>
        <v>0</v>
      </c>
      <c r="D648" s="97">
        <f t="shared" si="252"/>
        <v>0</v>
      </c>
      <c r="E648" s="97">
        <f t="shared" si="253"/>
        <v>0</v>
      </c>
    </row>
    <row r="649" spans="1:5">
      <c r="A649" s="97">
        <v>628</v>
      </c>
      <c r="B649" s="97">
        <f>IF(B648=0,0,IF(IF(DATA!$D$27&gt;B648,B648+1,0)&lt;DATA!$C$27,0,B648+1))</f>
        <v>0</v>
      </c>
      <c r="C649" s="97">
        <f t="shared" si="251"/>
        <v>0</v>
      </c>
      <c r="D649" s="97">
        <f t="shared" si="252"/>
        <v>0</v>
      </c>
      <c r="E649" s="97">
        <f t="shared" si="253"/>
        <v>0</v>
      </c>
    </row>
    <row r="650" spans="1:5">
      <c r="A650" s="97">
        <v>629</v>
      </c>
      <c r="B650" s="97">
        <f>IF(B649=0,0,IF(IF(DATA!$D$27&gt;B649,B649+1,0)&lt;DATA!$C$27,0,B649+1))</f>
        <v>0</v>
      </c>
      <c r="C650" s="97">
        <f t="shared" si="251"/>
        <v>0</v>
      </c>
      <c r="D650" s="97">
        <f t="shared" si="252"/>
        <v>0</v>
      </c>
      <c r="E650" s="97">
        <f t="shared" si="253"/>
        <v>0</v>
      </c>
    </row>
    <row r="651" spans="1:5">
      <c r="A651" s="97">
        <v>630</v>
      </c>
      <c r="B651" s="97">
        <f>IF(B650=0,0,IF(IF(DATA!$D$27&gt;B650,B650+1,0)&lt;DATA!$C$27,0,B650+1))</f>
        <v>0</v>
      </c>
      <c r="C651" s="97">
        <f t="shared" si="251"/>
        <v>0</v>
      </c>
      <c r="D651" s="97">
        <f t="shared" si="252"/>
        <v>0</v>
      </c>
      <c r="E651" s="97">
        <f t="shared" si="253"/>
        <v>0</v>
      </c>
    </row>
    <row r="652" spans="1:5">
      <c r="A652" s="97">
        <v>631</v>
      </c>
      <c r="B652" s="97">
        <f>IF(B651=0,0,IF(IF(DATA!$D$27&gt;B651,B651+1,0)&lt;DATA!$C$27,0,B651+1))</f>
        <v>0</v>
      </c>
      <c r="C652" s="97">
        <f t="shared" si="251"/>
        <v>0</v>
      </c>
      <c r="D652" s="97">
        <f t="shared" si="252"/>
        <v>0</v>
      </c>
      <c r="E652" s="97">
        <f t="shared" si="253"/>
        <v>0</v>
      </c>
    </row>
    <row r="653" spans="1:5">
      <c r="A653" s="97">
        <v>632</v>
      </c>
      <c r="B653" s="97">
        <f>IF(B652=0,0,IF(IF(DATA!$D$27&gt;B652,B652+1,0)&lt;DATA!$C$27,0,B652+1))</f>
        <v>0</v>
      </c>
      <c r="C653" s="97">
        <f t="shared" si="251"/>
        <v>0</v>
      </c>
      <c r="D653" s="97">
        <f t="shared" si="252"/>
        <v>0</v>
      </c>
      <c r="E653" s="97">
        <f t="shared" si="253"/>
        <v>0</v>
      </c>
    </row>
    <row r="654" spans="1:5">
      <c r="A654" s="97">
        <v>633</v>
      </c>
      <c r="B654" s="97">
        <f>IF(B653=0,0,IF(IF(DATA!$D$27&gt;B653,B653+1,0)&lt;DATA!$C$27,0,B653+1))</f>
        <v>0</v>
      </c>
      <c r="C654" s="97">
        <f t="shared" si="251"/>
        <v>0</v>
      </c>
      <c r="D654" s="97">
        <f t="shared" si="252"/>
        <v>0</v>
      </c>
      <c r="E654" s="97">
        <f t="shared" si="253"/>
        <v>0</v>
      </c>
    </row>
    <row r="655" spans="1:5">
      <c r="A655" s="97">
        <v>634</v>
      </c>
      <c r="B655" s="97">
        <f>IF(B654=0,0,IF(IF(DATA!$D$27&gt;B654,B654+1,0)&lt;DATA!$C$27,0,B654+1))</f>
        <v>0</v>
      </c>
      <c r="C655" s="97">
        <f t="shared" si="251"/>
        <v>0</v>
      </c>
      <c r="D655" s="97">
        <f t="shared" si="252"/>
        <v>0</v>
      </c>
      <c r="E655" s="97">
        <f t="shared" si="253"/>
        <v>0</v>
      </c>
    </row>
    <row r="656" spans="1:5">
      <c r="A656" s="97">
        <v>635</v>
      </c>
      <c r="B656" s="97">
        <f>IF(B655=0,0,IF(IF(DATA!$D$27&gt;B655,B655+1,0)&lt;DATA!$C$27,0,B655+1))</f>
        <v>0</v>
      </c>
      <c r="C656" s="97">
        <f t="shared" si="251"/>
        <v>0</v>
      </c>
      <c r="D656" s="97">
        <f t="shared" si="252"/>
        <v>0</v>
      </c>
      <c r="E656" s="97">
        <f t="shared" si="253"/>
        <v>0</v>
      </c>
    </row>
    <row r="657" spans="1:5">
      <c r="A657" s="97">
        <v>636</v>
      </c>
      <c r="B657" s="97">
        <f>IF(B656=0,0,IF(IF(DATA!$D$27&gt;B656,B656+1,0)&lt;DATA!$C$27,0,B656+1))</f>
        <v>0</v>
      </c>
      <c r="C657" s="97">
        <f t="shared" si="251"/>
        <v>0</v>
      </c>
      <c r="D657" s="97">
        <f t="shared" si="252"/>
        <v>0</v>
      </c>
      <c r="E657" s="97">
        <f t="shared" si="253"/>
        <v>0</v>
      </c>
    </row>
    <row r="658" spans="1:5">
      <c r="A658" s="97">
        <v>637</v>
      </c>
      <c r="B658" s="97">
        <f>IF(B657=0,0,IF(IF(DATA!$D$27&gt;B657,B657+1,0)&lt;DATA!$C$27,0,B657+1))</f>
        <v>0</v>
      </c>
      <c r="C658" s="97">
        <f t="shared" si="251"/>
        <v>0</v>
      </c>
      <c r="D658" s="97">
        <f t="shared" si="252"/>
        <v>0</v>
      </c>
      <c r="E658" s="97">
        <f t="shared" si="253"/>
        <v>0</v>
      </c>
    </row>
    <row r="659" spans="1:5">
      <c r="A659" s="97">
        <v>638</v>
      </c>
      <c r="B659" s="97">
        <f>IF(B658=0,0,IF(IF(DATA!$D$27&gt;B658,B658+1,0)&lt;DATA!$C$27,0,B658+1))</f>
        <v>0</v>
      </c>
      <c r="C659" s="97">
        <f t="shared" si="251"/>
        <v>0</v>
      </c>
      <c r="D659" s="97">
        <f t="shared" si="252"/>
        <v>0</v>
      </c>
      <c r="E659" s="97">
        <f t="shared" si="253"/>
        <v>0</v>
      </c>
    </row>
    <row r="660" spans="1:5">
      <c r="A660" s="97">
        <v>639</v>
      </c>
      <c r="B660" s="97">
        <f>IF(B659=0,0,IF(IF(DATA!$D$27&gt;B659,B659+1,0)&lt;DATA!$C$27,0,B659+1))</f>
        <v>0</v>
      </c>
      <c r="C660" s="97">
        <f t="shared" si="251"/>
        <v>0</v>
      </c>
      <c r="D660" s="97">
        <f t="shared" si="252"/>
        <v>0</v>
      </c>
      <c r="E660" s="97">
        <f t="shared" si="253"/>
        <v>0</v>
      </c>
    </row>
    <row r="661" spans="1:5">
      <c r="A661" s="97">
        <v>640</v>
      </c>
      <c r="B661" s="97">
        <f>IF(B660=0,0,IF(IF(DATA!$D$27&gt;B660,B660+1,0)&lt;DATA!$C$27,0,B660+1))</f>
        <v>0</v>
      </c>
      <c r="C661" s="97">
        <f t="shared" si="251"/>
        <v>0</v>
      </c>
      <c r="D661" s="97">
        <f t="shared" si="252"/>
        <v>0</v>
      </c>
      <c r="E661" s="97">
        <f t="shared" si="253"/>
        <v>0</v>
      </c>
    </row>
    <row r="662" spans="1:5">
      <c r="A662" s="97">
        <v>641</v>
      </c>
      <c r="B662" s="97">
        <f>IF(B661=0,0,IF(IF(DATA!$D$27&gt;B661,B661+1,0)&lt;DATA!$C$27,0,B661+1))</f>
        <v>0</v>
      </c>
      <c r="C662" s="97">
        <f t="shared" ref="C662:C725" si="254">COUNTIF($B$22:$B$772,"&gt;0")-RANK(B662,$B$22:$B$772)+1</f>
        <v>0</v>
      </c>
      <c r="D662" s="97">
        <f t="shared" si="252"/>
        <v>0</v>
      </c>
      <c r="E662" s="97">
        <f t="shared" si="253"/>
        <v>0</v>
      </c>
    </row>
    <row r="663" spans="1:5">
      <c r="A663" s="97">
        <v>642</v>
      </c>
      <c r="B663" s="97">
        <f>IF(B662=0,0,IF(IF(DATA!$D$27&gt;B662,B662+1,0)&lt;DATA!$C$27,0,B662+1))</f>
        <v>0</v>
      </c>
      <c r="C663" s="97">
        <f t="shared" si="254"/>
        <v>0</v>
      </c>
      <c r="D663" s="97">
        <f t="shared" ref="D663:D726" si="255">IF(D662=0,0,IF(D662&lt;$C$776,D662+1,0))</f>
        <v>0</v>
      </c>
      <c r="E663" s="97">
        <f t="shared" ref="E663:E726" si="256">INDEX($B$22:$B$772,MATCH(D663,$C$22:$C$772,0))</f>
        <v>0</v>
      </c>
    </row>
    <row r="664" spans="1:5">
      <c r="A664" s="97">
        <v>643</v>
      </c>
      <c r="B664" s="97">
        <f>IF(B663=0,0,IF(IF(DATA!$D$27&gt;B663,B663+1,0)&lt;DATA!$C$27,0,B663+1))</f>
        <v>0</v>
      </c>
      <c r="C664" s="97">
        <f t="shared" si="254"/>
        <v>0</v>
      </c>
      <c r="D664" s="97">
        <f t="shared" si="255"/>
        <v>0</v>
      </c>
      <c r="E664" s="97">
        <f t="shared" si="256"/>
        <v>0</v>
      </c>
    </row>
    <row r="665" spans="1:5">
      <c r="A665" s="97">
        <v>644</v>
      </c>
      <c r="B665" s="97">
        <f>IF(B664=0,0,IF(IF(DATA!$D$27&gt;B664,B664+1,0)&lt;DATA!$C$27,0,B664+1))</f>
        <v>0</v>
      </c>
      <c r="C665" s="97">
        <f t="shared" si="254"/>
        <v>0</v>
      </c>
      <c r="D665" s="97">
        <f t="shared" si="255"/>
        <v>0</v>
      </c>
      <c r="E665" s="97">
        <f t="shared" si="256"/>
        <v>0</v>
      </c>
    </row>
    <row r="666" spans="1:5">
      <c r="A666" s="97">
        <v>645</v>
      </c>
      <c r="B666" s="97">
        <f>IF(B665=0,0,IF(IF(DATA!$D$27&gt;B665,B665+1,0)&lt;DATA!$C$27,0,B665+1))</f>
        <v>0</v>
      </c>
      <c r="C666" s="97">
        <f t="shared" si="254"/>
        <v>0</v>
      </c>
      <c r="D666" s="97">
        <f t="shared" si="255"/>
        <v>0</v>
      </c>
      <c r="E666" s="97">
        <f t="shared" si="256"/>
        <v>0</v>
      </c>
    </row>
    <row r="667" spans="1:5">
      <c r="A667" s="97">
        <v>646</v>
      </c>
      <c r="B667" s="97">
        <f>IF(B666=0,0,IF(IF(DATA!$D$27&gt;B666,B666+1,0)&lt;DATA!$C$27,0,B666+1))</f>
        <v>0</v>
      </c>
      <c r="C667" s="97">
        <f t="shared" si="254"/>
        <v>0</v>
      </c>
      <c r="D667" s="97">
        <f t="shared" si="255"/>
        <v>0</v>
      </c>
      <c r="E667" s="97">
        <f t="shared" si="256"/>
        <v>0</v>
      </c>
    </row>
    <row r="668" spans="1:5">
      <c r="A668" s="97">
        <v>647</v>
      </c>
      <c r="B668" s="97">
        <f>IF(B667=0,0,IF(IF(DATA!$D$27&gt;B667,B667+1,0)&lt;DATA!$C$27,0,B667+1))</f>
        <v>0</v>
      </c>
      <c r="C668" s="97">
        <f t="shared" si="254"/>
        <v>0</v>
      </c>
      <c r="D668" s="97">
        <f t="shared" si="255"/>
        <v>0</v>
      </c>
      <c r="E668" s="97">
        <f t="shared" si="256"/>
        <v>0</v>
      </c>
    </row>
    <row r="669" spans="1:5">
      <c r="A669" s="97">
        <v>648</v>
      </c>
      <c r="B669" s="97">
        <f>IF(B668=0,0,IF(IF(DATA!$D$27&gt;B668,B668+1,0)&lt;DATA!$C$27,0,B668+1))</f>
        <v>0</v>
      </c>
      <c r="C669" s="97">
        <f t="shared" si="254"/>
        <v>0</v>
      </c>
      <c r="D669" s="97">
        <f t="shared" si="255"/>
        <v>0</v>
      </c>
      <c r="E669" s="97">
        <f t="shared" si="256"/>
        <v>0</v>
      </c>
    </row>
    <row r="670" spans="1:5">
      <c r="A670" s="97">
        <v>649</v>
      </c>
      <c r="B670" s="97">
        <f>IF(B669=0,0,IF(IF(DATA!$D$27&gt;B669,B669+1,0)&lt;DATA!$C$27,0,B669+1))</f>
        <v>0</v>
      </c>
      <c r="C670" s="97">
        <f t="shared" si="254"/>
        <v>0</v>
      </c>
      <c r="D670" s="97">
        <f t="shared" si="255"/>
        <v>0</v>
      </c>
      <c r="E670" s="97">
        <f t="shared" si="256"/>
        <v>0</v>
      </c>
    </row>
    <row r="671" spans="1:5">
      <c r="A671" s="97">
        <v>650</v>
      </c>
      <c r="B671" s="97">
        <f>IF(B670=0,0,IF(IF(DATA!$D$27&gt;B670,B670+1,0)&lt;DATA!$C$27,0,B670+1))</f>
        <v>0</v>
      </c>
      <c r="C671" s="97">
        <f t="shared" si="254"/>
        <v>0</v>
      </c>
      <c r="D671" s="97">
        <f t="shared" si="255"/>
        <v>0</v>
      </c>
      <c r="E671" s="97">
        <f t="shared" si="256"/>
        <v>0</v>
      </c>
    </row>
    <row r="672" spans="1:5">
      <c r="A672" s="97">
        <v>651</v>
      </c>
      <c r="B672" s="97">
        <f>IF(B671=0,0,IF(IF(DATA!$D$27&gt;B671,B671+1,0)&lt;DATA!$C$27,0,B671+1))</f>
        <v>0</v>
      </c>
      <c r="C672" s="97">
        <f t="shared" si="254"/>
        <v>0</v>
      </c>
      <c r="D672" s="97">
        <f t="shared" si="255"/>
        <v>0</v>
      </c>
      <c r="E672" s="97">
        <f t="shared" si="256"/>
        <v>0</v>
      </c>
    </row>
    <row r="673" spans="1:5">
      <c r="A673" s="97">
        <v>652</v>
      </c>
      <c r="B673" s="97">
        <f>IF(B672=0,0,IF(IF(DATA!$D$27&gt;B672,B672+1,0)&lt;DATA!$C$27,0,B672+1))</f>
        <v>0</v>
      </c>
      <c r="C673" s="97">
        <f t="shared" si="254"/>
        <v>0</v>
      </c>
      <c r="D673" s="97">
        <f t="shared" si="255"/>
        <v>0</v>
      </c>
      <c r="E673" s="97">
        <f t="shared" si="256"/>
        <v>0</v>
      </c>
    </row>
    <row r="674" spans="1:5">
      <c r="A674" s="97">
        <v>653</v>
      </c>
      <c r="B674" s="97">
        <f>IF(B673=0,0,IF(IF(DATA!$D$27&gt;B673,B673+1,0)&lt;DATA!$C$27,0,B673+1))</f>
        <v>0</v>
      </c>
      <c r="C674" s="97">
        <f t="shared" si="254"/>
        <v>0</v>
      </c>
      <c r="D674" s="97">
        <f t="shared" si="255"/>
        <v>0</v>
      </c>
      <c r="E674" s="97">
        <f t="shared" si="256"/>
        <v>0</v>
      </c>
    </row>
    <row r="675" spans="1:5">
      <c r="A675" s="97">
        <v>654</v>
      </c>
      <c r="B675" s="97">
        <f>IF(B674=0,0,IF(IF(DATA!$D$27&gt;B674,B674+1,0)&lt;DATA!$C$27,0,B674+1))</f>
        <v>0</v>
      </c>
      <c r="C675" s="97">
        <f t="shared" si="254"/>
        <v>0</v>
      </c>
      <c r="D675" s="97">
        <f t="shared" si="255"/>
        <v>0</v>
      </c>
      <c r="E675" s="97">
        <f t="shared" si="256"/>
        <v>0</v>
      </c>
    </row>
    <row r="676" spans="1:5">
      <c r="A676" s="97">
        <v>655</v>
      </c>
      <c r="B676" s="97">
        <f>IF(B675=0,0,IF(IF(DATA!$D$27&gt;B675,B675+1,0)&lt;DATA!$C$27,0,B675+1))</f>
        <v>0</v>
      </c>
      <c r="C676" s="97">
        <f t="shared" si="254"/>
        <v>0</v>
      </c>
      <c r="D676" s="97">
        <f t="shared" si="255"/>
        <v>0</v>
      </c>
      <c r="E676" s="97">
        <f t="shared" si="256"/>
        <v>0</v>
      </c>
    </row>
    <row r="677" spans="1:5">
      <c r="A677" s="97">
        <v>656</v>
      </c>
      <c r="B677" s="97">
        <f>IF(B676=0,0,IF(IF(DATA!$D$27&gt;B676,B676+1,0)&lt;DATA!$C$27,0,B676+1))</f>
        <v>0</v>
      </c>
      <c r="C677" s="97">
        <f t="shared" si="254"/>
        <v>0</v>
      </c>
      <c r="D677" s="97">
        <f t="shared" si="255"/>
        <v>0</v>
      </c>
      <c r="E677" s="97">
        <f t="shared" si="256"/>
        <v>0</v>
      </c>
    </row>
    <row r="678" spans="1:5">
      <c r="A678" s="97">
        <v>657</v>
      </c>
      <c r="B678" s="97">
        <f>IF(B677=0,0,IF(IF(DATA!$D$27&gt;B677,B677+1,0)&lt;DATA!$C$27,0,B677+1))</f>
        <v>0</v>
      </c>
      <c r="C678" s="97">
        <f t="shared" si="254"/>
        <v>0</v>
      </c>
      <c r="D678" s="97">
        <f t="shared" si="255"/>
        <v>0</v>
      </c>
      <c r="E678" s="97">
        <f t="shared" si="256"/>
        <v>0</v>
      </c>
    </row>
    <row r="679" spans="1:5">
      <c r="A679" s="97">
        <v>658</v>
      </c>
      <c r="B679" s="97">
        <f>IF(B678=0,0,IF(IF(DATA!$D$27&gt;B678,B678+1,0)&lt;DATA!$C$27,0,B678+1))</f>
        <v>0</v>
      </c>
      <c r="C679" s="97">
        <f t="shared" si="254"/>
        <v>0</v>
      </c>
      <c r="D679" s="97">
        <f t="shared" si="255"/>
        <v>0</v>
      </c>
      <c r="E679" s="97">
        <f t="shared" si="256"/>
        <v>0</v>
      </c>
    </row>
    <row r="680" spans="1:5">
      <c r="A680" s="97">
        <v>659</v>
      </c>
      <c r="B680" s="97">
        <f>IF(B679=0,0,IF(IF(DATA!$D$27&gt;B679,B679+1,0)&lt;DATA!$C$27,0,B679+1))</f>
        <v>0</v>
      </c>
      <c r="C680" s="97">
        <f t="shared" si="254"/>
        <v>0</v>
      </c>
      <c r="D680" s="97">
        <f t="shared" si="255"/>
        <v>0</v>
      </c>
      <c r="E680" s="97">
        <f t="shared" si="256"/>
        <v>0</v>
      </c>
    </row>
    <row r="681" spans="1:5">
      <c r="A681" s="97">
        <v>660</v>
      </c>
      <c r="B681" s="97">
        <f>IF(B680=0,0,IF(IF(DATA!$D$27&gt;B680,B680+1,0)&lt;DATA!$C$27,0,B680+1))</f>
        <v>0</v>
      </c>
      <c r="C681" s="97">
        <f t="shared" si="254"/>
        <v>0</v>
      </c>
      <c r="D681" s="97">
        <f t="shared" si="255"/>
        <v>0</v>
      </c>
      <c r="E681" s="97">
        <f t="shared" si="256"/>
        <v>0</v>
      </c>
    </row>
    <row r="682" spans="1:5">
      <c r="A682" s="97">
        <v>661</v>
      </c>
      <c r="B682" s="97">
        <f>IF(B681=0,0,IF(IF(DATA!$D$27&gt;B681,B681+1,0)&lt;DATA!$C$27,0,B681+1))</f>
        <v>0</v>
      </c>
      <c r="C682" s="97">
        <f t="shared" si="254"/>
        <v>0</v>
      </c>
      <c r="D682" s="97">
        <f t="shared" si="255"/>
        <v>0</v>
      </c>
      <c r="E682" s="97">
        <f t="shared" si="256"/>
        <v>0</v>
      </c>
    </row>
    <row r="683" spans="1:5">
      <c r="A683" s="97">
        <v>662</v>
      </c>
      <c r="B683" s="97">
        <f>IF(B682=0,0,IF(IF(DATA!$D$27&gt;B682,B682+1,0)&lt;DATA!$C$27,0,B682+1))</f>
        <v>0</v>
      </c>
      <c r="C683" s="97">
        <f t="shared" si="254"/>
        <v>0</v>
      </c>
      <c r="D683" s="97">
        <f t="shared" si="255"/>
        <v>0</v>
      </c>
      <c r="E683" s="97">
        <f t="shared" si="256"/>
        <v>0</v>
      </c>
    </row>
    <row r="684" spans="1:5">
      <c r="A684" s="97">
        <v>663</v>
      </c>
      <c r="B684" s="97">
        <f>IF(B683=0,0,IF(IF(DATA!$D$27&gt;B683,B683+1,0)&lt;DATA!$C$27,0,B683+1))</f>
        <v>0</v>
      </c>
      <c r="C684" s="97">
        <f t="shared" si="254"/>
        <v>0</v>
      </c>
      <c r="D684" s="97">
        <f t="shared" si="255"/>
        <v>0</v>
      </c>
      <c r="E684" s="97">
        <f t="shared" si="256"/>
        <v>0</v>
      </c>
    </row>
    <row r="685" spans="1:5">
      <c r="A685" s="97">
        <v>664</v>
      </c>
      <c r="B685" s="97">
        <f>IF(B684=0,0,IF(IF(DATA!$D$27&gt;B684,B684+1,0)&lt;DATA!$C$27,0,B684+1))</f>
        <v>0</v>
      </c>
      <c r="C685" s="97">
        <f t="shared" si="254"/>
        <v>0</v>
      </c>
      <c r="D685" s="97">
        <f t="shared" si="255"/>
        <v>0</v>
      </c>
      <c r="E685" s="97">
        <f t="shared" si="256"/>
        <v>0</v>
      </c>
    </row>
    <row r="686" spans="1:5">
      <c r="A686" s="97">
        <v>665</v>
      </c>
      <c r="B686" s="97">
        <f>IF(B685=0,0,IF(IF(DATA!$D$27&gt;B685,B685+1,0)&lt;DATA!$C$27,0,B685+1))</f>
        <v>0</v>
      </c>
      <c r="C686" s="97">
        <f t="shared" si="254"/>
        <v>0</v>
      </c>
      <c r="D686" s="97">
        <f t="shared" si="255"/>
        <v>0</v>
      </c>
      <c r="E686" s="97">
        <f t="shared" si="256"/>
        <v>0</v>
      </c>
    </row>
    <row r="687" spans="1:5">
      <c r="A687" s="97">
        <v>666</v>
      </c>
      <c r="B687" s="97">
        <f>IF(B686=0,0,IF(IF(DATA!$D$27&gt;B686,B686+1,0)&lt;DATA!$C$27,0,B686+1))</f>
        <v>0</v>
      </c>
      <c r="C687" s="97">
        <f t="shared" si="254"/>
        <v>0</v>
      </c>
      <c r="D687" s="97">
        <f t="shared" si="255"/>
        <v>0</v>
      </c>
      <c r="E687" s="97">
        <f t="shared" si="256"/>
        <v>0</v>
      </c>
    </row>
    <row r="688" spans="1:5">
      <c r="A688" s="97">
        <v>667</v>
      </c>
      <c r="B688" s="97">
        <f>IF(B687=0,0,IF(IF(DATA!$D$27&gt;B687,B687+1,0)&lt;DATA!$C$27,0,B687+1))</f>
        <v>0</v>
      </c>
      <c r="C688" s="97">
        <f t="shared" si="254"/>
        <v>0</v>
      </c>
      <c r="D688" s="97">
        <f t="shared" si="255"/>
        <v>0</v>
      </c>
      <c r="E688" s="97">
        <f t="shared" si="256"/>
        <v>0</v>
      </c>
    </row>
    <row r="689" spans="1:5">
      <c r="A689" s="97">
        <v>668</v>
      </c>
      <c r="B689" s="97">
        <f>IF(B688=0,0,IF(IF(DATA!$D$27&gt;B688,B688+1,0)&lt;DATA!$C$27,0,B688+1))</f>
        <v>0</v>
      </c>
      <c r="C689" s="97">
        <f t="shared" si="254"/>
        <v>0</v>
      </c>
      <c r="D689" s="97">
        <f t="shared" si="255"/>
        <v>0</v>
      </c>
      <c r="E689" s="97">
        <f t="shared" si="256"/>
        <v>0</v>
      </c>
    </row>
    <row r="690" spans="1:5">
      <c r="A690" s="97">
        <v>669</v>
      </c>
      <c r="B690" s="97">
        <f>IF(B689=0,0,IF(IF(DATA!$D$27&gt;B689,B689+1,0)&lt;DATA!$C$27,0,B689+1))</f>
        <v>0</v>
      </c>
      <c r="C690" s="97">
        <f t="shared" si="254"/>
        <v>0</v>
      </c>
      <c r="D690" s="97">
        <f t="shared" si="255"/>
        <v>0</v>
      </c>
      <c r="E690" s="97">
        <f t="shared" si="256"/>
        <v>0</v>
      </c>
    </row>
    <row r="691" spans="1:5">
      <c r="A691" s="97">
        <v>670</v>
      </c>
      <c r="B691" s="97">
        <f>IF(B690=0,0,IF(IF(DATA!$D$27&gt;B690,B690+1,0)&lt;DATA!$C$27,0,B690+1))</f>
        <v>0</v>
      </c>
      <c r="C691" s="97">
        <f t="shared" si="254"/>
        <v>0</v>
      </c>
      <c r="D691" s="97">
        <f t="shared" si="255"/>
        <v>0</v>
      </c>
      <c r="E691" s="97">
        <f t="shared" si="256"/>
        <v>0</v>
      </c>
    </row>
    <row r="692" spans="1:5">
      <c r="A692" s="97">
        <v>671</v>
      </c>
      <c r="B692" s="97">
        <f>IF(B691=0,0,IF(IF(DATA!$D$27&gt;B691,B691+1,0)&lt;DATA!$C$27,0,B691+1))</f>
        <v>0</v>
      </c>
      <c r="C692" s="97">
        <f t="shared" si="254"/>
        <v>0</v>
      </c>
      <c r="D692" s="97">
        <f t="shared" si="255"/>
        <v>0</v>
      </c>
      <c r="E692" s="97">
        <f t="shared" si="256"/>
        <v>0</v>
      </c>
    </row>
    <row r="693" spans="1:5">
      <c r="A693" s="97">
        <v>672</v>
      </c>
      <c r="B693" s="97">
        <f>IF(B692=0,0,IF(IF(DATA!$D$27&gt;B692,B692+1,0)&lt;DATA!$C$27,0,B692+1))</f>
        <v>0</v>
      </c>
      <c r="C693" s="97">
        <f t="shared" si="254"/>
        <v>0</v>
      </c>
      <c r="D693" s="97">
        <f t="shared" si="255"/>
        <v>0</v>
      </c>
      <c r="E693" s="97">
        <f t="shared" si="256"/>
        <v>0</v>
      </c>
    </row>
    <row r="694" spans="1:5">
      <c r="A694" s="97">
        <v>673</v>
      </c>
      <c r="B694" s="97">
        <f>IF(B693=0,0,IF(IF(DATA!$D$27&gt;B693,B693+1,0)&lt;DATA!$C$27,0,B693+1))</f>
        <v>0</v>
      </c>
      <c r="C694" s="97">
        <f t="shared" si="254"/>
        <v>0</v>
      </c>
      <c r="D694" s="97">
        <f t="shared" si="255"/>
        <v>0</v>
      </c>
      <c r="E694" s="97">
        <f t="shared" si="256"/>
        <v>0</v>
      </c>
    </row>
    <row r="695" spans="1:5">
      <c r="A695" s="97">
        <v>674</v>
      </c>
      <c r="B695" s="97">
        <f>IF(B694=0,0,IF(IF(DATA!$D$27&gt;B694,B694+1,0)&lt;DATA!$C$27,0,B694+1))</f>
        <v>0</v>
      </c>
      <c r="C695" s="97">
        <f t="shared" si="254"/>
        <v>0</v>
      </c>
      <c r="D695" s="97">
        <f t="shared" si="255"/>
        <v>0</v>
      </c>
      <c r="E695" s="97">
        <f t="shared" si="256"/>
        <v>0</v>
      </c>
    </row>
    <row r="696" spans="1:5" s="99" customFormat="1">
      <c r="A696" s="99">
        <v>675</v>
      </c>
      <c r="B696" s="97">
        <f>IF(B695=0,0,IF(IF(DATA!$D$27&gt;B695,B695+1,0)&lt;DATA!$C$27,0,B695+1))</f>
        <v>0</v>
      </c>
      <c r="C696" s="97">
        <f t="shared" si="254"/>
        <v>0</v>
      </c>
      <c r="D696" s="97">
        <f t="shared" si="255"/>
        <v>0</v>
      </c>
      <c r="E696" s="97">
        <f t="shared" si="256"/>
        <v>0</v>
      </c>
    </row>
    <row r="697" spans="1:5">
      <c r="A697" s="97">
        <v>676</v>
      </c>
      <c r="B697" s="97">
        <f>DATA!C28</f>
        <v>0</v>
      </c>
      <c r="C697" s="97">
        <f t="shared" si="254"/>
        <v>0</v>
      </c>
      <c r="D697" s="97">
        <f t="shared" si="255"/>
        <v>0</v>
      </c>
      <c r="E697" s="97">
        <f t="shared" si="256"/>
        <v>0</v>
      </c>
    </row>
    <row r="698" spans="1:5">
      <c r="A698" s="97">
        <v>677</v>
      </c>
      <c r="B698" s="97">
        <f>IF(B697=0,0,IF(IF(DATA!$D$28&gt;B697,B697+1,0)&lt;DATA!$C$28,0,B697+1))</f>
        <v>0</v>
      </c>
      <c r="C698" s="97">
        <f t="shared" si="254"/>
        <v>0</v>
      </c>
      <c r="D698" s="97">
        <f t="shared" si="255"/>
        <v>0</v>
      </c>
      <c r="E698" s="97">
        <f t="shared" si="256"/>
        <v>0</v>
      </c>
    </row>
    <row r="699" spans="1:5">
      <c r="A699" s="97">
        <v>678</v>
      </c>
      <c r="B699" s="97">
        <f>IF(B698=0,0,IF(IF(DATA!$D$28&gt;B698,B698+1,0)&lt;DATA!$C$28,0,B698+1))</f>
        <v>0</v>
      </c>
      <c r="C699" s="97">
        <f t="shared" si="254"/>
        <v>0</v>
      </c>
      <c r="D699" s="97">
        <f t="shared" si="255"/>
        <v>0</v>
      </c>
      <c r="E699" s="97">
        <f t="shared" si="256"/>
        <v>0</v>
      </c>
    </row>
    <row r="700" spans="1:5">
      <c r="A700" s="97">
        <v>679</v>
      </c>
      <c r="B700" s="97">
        <f>IF(B699=0,0,IF(IF(DATA!$D$28&gt;B699,B699+1,0)&lt;DATA!$C$28,0,B699+1))</f>
        <v>0</v>
      </c>
      <c r="C700" s="97">
        <f t="shared" si="254"/>
        <v>0</v>
      </c>
      <c r="D700" s="97">
        <f t="shared" si="255"/>
        <v>0</v>
      </c>
      <c r="E700" s="97">
        <f t="shared" si="256"/>
        <v>0</v>
      </c>
    </row>
    <row r="701" spans="1:5">
      <c r="A701" s="97">
        <v>680</v>
      </c>
      <c r="B701" s="97">
        <f>IF(B700=0,0,IF(IF(DATA!$D$28&gt;B700,B700+1,0)&lt;DATA!$C$28,0,B700+1))</f>
        <v>0</v>
      </c>
      <c r="C701" s="97">
        <f t="shared" si="254"/>
        <v>0</v>
      </c>
      <c r="D701" s="97">
        <f t="shared" si="255"/>
        <v>0</v>
      </c>
      <c r="E701" s="97">
        <f t="shared" si="256"/>
        <v>0</v>
      </c>
    </row>
    <row r="702" spans="1:5">
      <c r="A702" s="97">
        <v>681</v>
      </c>
      <c r="B702" s="97">
        <f>IF(B701=0,0,IF(IF(DATA!$D$28&gt;B701,B701+1,0)&lt;DATA!$C$28,0,B701+1))</f>
        <v>0</v>
      </c>
      <c r="C702" s="97">
        <f t="shared" si="254"/>
        <v>0</v>
      </c>
      <c r="D702" s="97">
        <f t="shared" si="255"/>
        <v>0</v>
      </c>
      <c r="E702" s="97">
        <f t="shared" si="256"/>
        <v>0</v>
      </c>
    </row>
    <row r="703" spans="1:5">
      <c r="A703" s="97">
        <v>682</v>
      </c>
      <c r="B703" s="97">
        <f>IF(B702=0,0,IF(IF(DATA!$D$28&gt;B702,B702+1,0)&lt;DATA!$C$28,0,B702+1))</f>
        <v>0</v>
      </c>
      <c r="C703" s="97">
        <f t="shared" si="254"/>
        <v>0</v>
      </c>
      <c r="D703" s="97">
        <f t="shared" si="255"/>
        <v>0</v>
      </c>
      <c r="E703" s="97">
        <f t="shared" si="256"/>
        <v>0</v>
      </c>
    </row>
    <row r="704" spans="1:5">
      <c r="A704" s="97">
        <v>683</v>
      </c>
      <c r="B704" s="97">
        <f>IF(B703=0,0,IF(IF(DATA!$D$28&gt;B703,B703+1,0)&lt;DATA!$C$28,0,B703+1))</f>
        <v>0</v>
      </c>
      <c r="C704" s="97">
        <f t="shared" si="254"/>
        <v>0</v>
      </c>
      <c r="D704" s="97">
        <f t="shared" si="255"/>
        <v>0</v>
      </c>
      <c r="E704" s="97">
        <f t="shared" si="256"/>
        <v>0</v>
      </c>
    </row>
    <row r="705" spans="1:5">
      <c r="A705" s="97">
        <v>684</v>
      </c>
      <c r="B705" s="97">
        <f>IF(B704=0,0,IF(IF(DATA!$D$28&gt;B704,B704+1,0)&lt;DATA!$C$28,0,B704+1))</f>
        <v>0</v>
      </c>
      <c r="C705" s="97">
        <f t="shared" si="254"/>
        <v>0</v>
      </c>
      <c r="D705" s="97">
        <f t="shared" si="255"/>
        <v>0</v>
      </c>
      <c r="E705" s="97">
        <f t="shared" si="256"/>
        <v>0</v>
      </c>
    </row>
    <row r="706" spans="1:5">
      <c r="A706" s="97">
        <v>685</v>
      </c>
      <c r="B706" s="97">
        <f>IF(B705=0,0,IF(IF(DATA!$D$28&gt;B705,B705+1,0)&lt;DATA!$C$28,0,B705+1))</f>
        <v>0</v>
      </c>
      <c r="C706" s="97">
        <f t="shared" si="254"/>
        <v>0</v>
      </c>
      <c r="D706" s="97">
        <f t="shared" si="255"/>
        <v>0</v>
      </c>
      <c r="E706" s="97">
        <f t="shared" si="256"/>
        <v>0</v>
      </c>
    </row>
    <row r="707" spans="1:5">
      <c r="A707" s="97">
        <v>686</v>
      </c>
      <c r="B707" s="97">
        <f>IF(B706=0,0,IF(IF(DATA!$D$28&gt;B706,B706+1,0)&lt;DATA!$C$28,0,B706+1))</f>
        <v>0</v>
      </c>
      <c r="C707" s="97">
        <f t="shared" si="254"/>
        <v>0</v>
      </c>
      <c r="D707" s="97">
        <f t="shared" si="255"/>
        <v>0</v>
      </c>
      <c r="E707" s="97">
        <f t="shared" si="256"/>
        <v>0</v>
      </c>
    </row>
    <row r="708" spans="1:5">
      <c r="A708" s="97">
        <v>687</v>
      </c>
      <c r="B708" s="97">
        <f>IF(B707=0,0,IF(IF(DATA!$D$28&gt;B707,B707+1,0)&lt;DATA!$C$28,0,B707+1))</f>
        <v>0</v>
      </c>
      <c r="C708" s="97">
        <f t="shared" si="254"/>
        <v>0</v>
      </c>
      <c r="D708" s="97">
        <f t="shared" si="255"/>
        <v>0</v>
      </c>
      <c r="E708" s="97">
        <f t="shared" si="256"/>
        <v>0</v>
      </c>
    </row>
    <row r="709" spans="1:5">
      <c r="A709" s="97">
        <v>688</v>
      </c>
      <c r="B709" s="97">
        <f>IF(B708=0,0,IF(IF(DATA!$D$28&gt;B708,B708+1,0)&lt;DATA!$C$28,0,B708+1))</f>
        <v>0</v>
      </c>
      <c r="C709" s="97">
        <f t="shared" si="254"/>
        <v>0</v>
      </c>
      <c r="D709" s="97">
        <f t="shared" si="255"/>
        <v>0</v>
      </c>
      <c r="E709" s="97">
        <f t="shared" si="256"/>
        <v>0</v>
      </c>
    </row>
    <row r="710" spans="1:5">
      <c r="A710" s="97">
        <v>689</v>
      </c>
      <c r="B710" s="97">
        <f>IF(B709=0,0,IF(IF(DATA!$D$28&gt;B709,B709+1,0)&lt;DATA!$C$28,0,B709+1))</f>
        <v>0</v>
      </c>
      <c r="C710" s="97">
        <f t="shared" si="254"/>
        <v>0</v>
      </c>
      <c r="D710" s="97">
        <f t="shared" si="255"/>
        <v>0</v>
      </c>
      <c r="E710" s="97">
        <f t="shared" si="256"/>
        <v>0</v>
      </c>
    </row>
    <row r="711" spans="1:5">
      <c r="A711" s="97">
        <v>690</v>
      </c>
      <c r="B711" s="97">
        <f>IF(B710=0,0,IF(IF(DATA!$D$28&gt;B710,B710+1,0)&lt;DATA!$C$28,0,B710+1))</f>
        <v>0</v>
      </c>
      <c r="C711" s="97">
        <f t="shared" si="254"/>
        <v>0</v>
      </c>
      <c r="D711" s="97">
        <f t="shared" si="255"/>
        <v>0</v>
      </c>
      <c r="E711" s="97">
        <f t="shared" si="256"/>
        <v>0</v>
      </c>
    </row>
    <row r="712" spans="1:5">
      <c r="A712" s="97">
        <v>691</v>
      </c>
      <c r="B712" s="97">
        <f>IF(B711=0,0,IF(IF(DATA!$D$28&gt;B711,B711+1,0)&lt;DATA!$C$28,0,B711+1))</f>
        <v>0</v>
      </c>
      <c r="C712" s="97">
        <f t="shared" si="254"/>
        <v>0</v>
      </c>
      <c r="D712" s="97">
        <f t="shared" si="255"/>
        <v>0</v>
      </c>
      <c r="E712" s="97">
        <f t="shared" si="256"/>
        <v>0</v>
      </c>
    </row>
    <row r="713" spans="1:5">
      <c r="A713" s="97">
        <v>692</v>
      </c>
      <c r="B713" s="97">
        <f>IF(B712=0,0,IF(IF(DATA!$D$28&gt;B712,B712+1,0)&lt;DATA!$C$28,0,B712+1))</f>
        <v>0</v>
      </c>
      <c r="C713" s="97">
        <f t="shared" si="254"/>
        <v>0</v>
      </c>
      <c r="D713" s="97">
        <f t="shared" si="255"/>
        <v>0</v>
      </c>
      <c r="E713" s="97">
        <f t="shared" si="256"/>
        <v>0</v>
      </c>
    </row>
    <row r="714" spans="1:5">
      <c r="A714" s="97">
        <v>693</v>
      </c>
      <c r="B714" s="97">
        <f>IF(B713=0,0,IF(IF(DATA!$D$28&gt;B713,B713+1,0)&lt;DATA!$C$28,0,B713+1))</f>
        <v>0</v>
      </c>
      <c r="C714" s="97">
        <f t="shared" si="254"/>
        <v>0</v>
      </c>
      <c r="D714" s="97">
        <f t="shared" si="255"/>
        <v>0</v>
      </c>
      <c r="E714" s="97">
        <f t="shared" si="256"/>
        <v>0</v>
      </c>
    </row>
    <row r="715" spans="1:5">
      <c r="A715" s="97">
        <v>694</v>
      </c>
      <c r="B715" s="97">
        <f>IF(B714=0,0,IF(IF(DATA!$D$28&gt;B714,B714+1,0)&lt;DATA!$C$28,0,B714+1))</f>
        <v>0</v>
      </c>
      <c r="C715" s="97">
        <f t="shared" si="254"/>
        <v>0</v>
      </c>
      <c r="D715" s="97">
        <f t="shared" si="255"/>
        <v>0</v>
      </c>
      <c r="E715" s="97">
        <f t="shared" si="256"/>
        <v>0</v>
      </c>
    </row>
    <row r="716" spans="1:5">
      <c r="A716" s="97">
        <v>695</v>
      </c>
      <c r="B716" s="97">
        <f>IF(B715=0,0,IF(IF(DATA!$D$28&gt;B715,B715+1,0)&lt;DATA!$C$28,0,B715+1))</f>
        <v>0</v>
      </c>
      <c r="C716" s="97">
        <f t="shared" si="254"/>
        <v>0</v>
      </c>
      <c r="D716" s="97">
        <f t="shared" si="255"/>
        <v>0</v>
      </c>
      <c r="E716" s="97">
        <f t="shared" si="256"/>
        <v>0</v>
      </c>
    </row>
    <row r="717" spans="1:5">
      <c r="A717" s="97">
        <v>696</v>
      </c>
      <c r="B717" s="97">
        <f>IF(B716=0,0,IF(IF(DATA!$D$28&gt;B716,B716+1,0)&lt;DATA!$C$28,0,B716+1))</f>
        <v>0</v>
      </c>
      <c r="C717" s="97">
        <f t="shared" si="254"/>
        <v>0</v>
      </c>
      <c r="D717" s="97">
        <f t="shared" si="255"/>
        <v>0</v>
      </c>
      <c r="E717" s="97">
        <f t="shared" si="256"/>
        <v>0</v>
      </c>
    </row>
    <row r="718" spans="1:5">
      <c r="A718" s="97">
        <v>697</v>
      </c>
      <c r="B718" s="97">
        <f>IF(B717=0,0,IF(IF(DATA!$D$28&gt;B717,B717+1,0)&lt;DATA!$C$28,0,B717+1))</f>
        <v>0</v>
      </c>
      <c r="C718" s="97">
        <f t="shared" si="254"/>
        <v>0</v>
      </c>
      <c r="D718" s="97">
        <f t="shared" si="255"/>
        <v>0</v>
      </c>
      <c r="E718" s="97">
        <f t="shared" si="256"/>
        <v>0</v>
      </c>
    </row>
    <row r="719" spans="1:5">
      <c r="A719" s="97">
        <v>698</v>
      </c>
      <c r="B719" s="97">
        <f>IF(B718=0,0,IF(IF(DATA!$D$28&gt;B718,B718+1,0)&lt;DATA!$C$28,0,B718+1))</f>
        <v>0</v>
      </c>
      <c r="C719" s="97">
        <f t="shared" si="254"/>
        <v>0</v>
      </c>
      <c r="D719" s="97">
        <f t="shared" si="255"/>
        <v>0</v>
      </c>
      <c r="E719" s="97">
        <f t="shared" si="256"/>
        <v>0</v>
      </c>
    </row>
    <row r="720" spans="1:5">
      <c r="A720" s="97">
        <v>699</v>
      </c>
      <c r="B720" s="97">
        <f>IF(B719=0,0,IF(IF(DATA!$D$28&gt;B719,B719+1,0)&lt;DATA!$C$28,0,B719+1))</f>
        <v>0</v>
      </c>
      <c r="C720" s="97">
        <f t="shared" si="254"/>
        <v>0</v>
      </c>
      <c r="D720" s="97">
        <f t="shared" si="255"/>
        <v>0</v>
      </c>
      <c r="E720" s="97">
        <f t="shared" si="256"/>
        <v>0</v>
      </c>
    </row>
    <row r="721" spans="1:5">
      <c r="A721" s="97">
        <v>700</v>
      </c>
      <c r="B721" s="97">
        <f>IF(B720=0,0,IF(IF(DATA!$D$28&gt;B720,B720+1,0)&lt;DATA!$C$28,0,B720+1))</f>
        <v>0</v>
      </c>
      <c r="C721" s="97">
        <f t="shared" si="254"/>
        <v>0</v>
      </c>
      <c r="D721" s="97">
        <f t="shared" si="255"/>
        <v>0</v>
      </c>
      <c r="E721" s="97">
        <f t="shared" si="256"/>
        <v>0</v>
      </c>
    </row>
    <row r="722" spans="1:5">
      <c r="A722" s="97">
        <v>701</v>
      </c>
      <c r="B722" s="97">
        <f>IF(B721=0,0,IF(IF(DATA!$D$28&gt;B721,B721+1,0)&lt;DATA!$C$28,0,B721+1))</f>
        <v>0</v>
      </c>
      <c r="C722" s="97">
        <f t="shared" si="254"/>
        <v>0</v>
      </c>
      <c r="D722" s="97">
        <f t="shared" si="255"/>
        <v>0</v>
      </c>
      <c r="E722" s="97">
        <f t="shared" si="256"/>
        <v>0</v>
      </c>
    </row>
    <row r="723" spans="1:5">
      <c r="A723" s="97">
        <v>702</v>
      </c>
      <c r="B723" s="97">
        <f>IF(B722=0,0,IF(IF(DATA!$D$28&gt;B722,B722+1,0)&lt;DATA!$C$28,0,B722+1))</f>
        <v>0</v>
      </c>
      <c r="C723" s="97">
        <f t="shared" si="254"/>
        <v>0</v>
      </c>
      <c r="D723" s="97">
        <f t="shared" si="255"/>
        <v>0</v>
      </c>
      <c r="E723" s="97">
        <f t="shared" si="256"/>
        <v>0</v>
      </c>
    </row>
    <row r="724" spans="1:5">
      <c r="A724" s="97">
        <v>703</v>
      </c>
      <c r="B724" s="97">
        <f>IF(B723=0,0,IF(IF(DATA!$D$28&gt;B723,B723+1,0)&lt;DATA!$C$28,0,B723+1))</f>
        <v>0</v>
      </c>
      <c r="C724" s="97">
        <f t="shared" si="254"/>
        <v>0</v>
      </c>
      <c r="D724" s="97">
        <f t="shared" si="255"/>
        <v>0</v>
      </c>
      <c r="E724" s="97">
        <f t="shared" si="256"/>
        <v>0</v>
      </c>
    </row>
    <row r="725" spans="1:5">
      <c r="A725" s="97">
        <v>704</v>
      </c>
      <c r="B725" s="97">
        <f>IF(B724=0,0,IF(IF(DATA!$D$28&gt;B724,B724+1,0)&lt;DATA!$C$28,0,B724+1))</f>
        <v>0</v>
      </c>
      <c r="C725" s="97">
        <f t="shared" si="254"/>
        <v>0</v>
      </c>
      <c r="D725" s="97">
        <f t="shared" si="255"/>
        <v>0</v>
      </c>
      <c r="E725" s="97">
        <f t="shared" si="256"/>
        <v>0</v>
      </c>
    </row>
    <row r="726" spans="1:5">
      <c r="A726" s="97">
        <v>705</v>
      </c>
      <c r="B726" s="97">
        <f>IF(B725=0,0,IF(IF(DATA!$D$28&gt;B725,B725+1,0)&lt;DATA!$C$28,0,B725+1))</f>
        <v>0</v>
      </c>
      <c r="C726" s="97">
        <f t="shared" ref="C726:C772" si="257">COUNTIF($B$22:$B$772,"&gt;0")-RANK(B726,$B$22:$B$772)+1</f>
        <v>0</v>
      </c>
      <c r="D726" s="97">
        <f t="shared" si="255"/>
        <v>0</v>
      </c>
      <c r="E726" s="97">
        <f t="shared" si="256"/>
        <v>0</v>
      </c>
    </row>
    <row r="727" spans="1:5">
      <c r="A727" s="97">
        <v>706</v>
      </c>
      <c r="B727" s="97">
        <f>IF(B726=0,0,IF(IF(DATA!$D$28&gt;B726,B726+1,0)&lt;DATA!$C$28,0,B726+1))</f>
        <v>0</v>
      </c>
      <c r="C727" s="97">
        <f t="shared" si="257"/>
        <v>0</v>
      </c>
      <c r="D727" s="97">
        <f t="shared" ref="D727:D772" si="258">IF(D726=0,0,IF(D726&lt;$C$776,D726+1,0))</f>
        <v>0</v>
      </c>
      <c r="E727" s="97">
        <f t="shared" ref="E727:E772" si="259">INDEX($B$22:$B$772,MATCH(D727,$C$22:$C$772,0))</f>
        <v>0</v>
      </c>
    </row>
    <row r="728" spans="1:5">
      <c r="A728" s="97">
        <v>707</v>
      </c>
      <c r="B728" s="97">
        <f>IF(B727=0,0,IF(IF(DATA!$D$28&gt;B727,B727+1,0)&lt;DATA!$C$28,0,B727+1))</f>
        <v>0</v>
      </c>
      <c r="C728" s="97">
        <f t="shared" si="257"/>
        <v>0</v>
      </c>
      <c r="D728" s="97">
        <f t="shared" si="258"/>
        <v>0</v>
      </c>
      <c r="E728" s="97">
        <f t="shared" si="259"/>
        <v>0</v>
      </c>
    </row>
    <row r="729" spans="1:5">
      <c r="A729" s="97">
        <v>708</v>
      </c>
      <c r="B729" s="97">
        <f>IF(B728=0,0,IF(IF(DATA!$D$28&gt;B728,B728+1,0)&lt;DATA!$C$28,0,B728+1))</f>
        <v>0</v>
      </c>
      <c r="C729" s="97">
        <f t="shared" si="257"/>
        <v>0</v>
      </c>
      <c r="D729" s="97">
        <f t="shared" si="258"/>
        <v>0</v>
      </c>
      <c r="E729" s="97">
        <f t="shared" si="259"/>
        <v>0</v>
      </c>
    </row>
    <row r="730" spans="1:5">
      <c r="A730" s="97">
        <v>709</v>
      </c>
      <c r="B730" s="97">
        <f>IF(B729=0,0,IF(IF(DATA!$D$28&gt;B729,B729+1,0)&lt;DATA!$C$28,0,B729+1))</f>
        <v>0</v>
      </c>
      <c r="C730" s="97">
        <f t="shared" si="257"/>
        <v>0</v>
      </c>
      <c r="D730" s="97">
        <f t="shared" si="258"/>
        <v>0</v>
      </c>
      <c r="E730" s="97">
        <f t="shared" si="259"/>
        <v>0</v>
      </c>
    </row>
    <row r="731" spans="1:5">
      <c r="A731" s="97">
        <v>710</v>
      </c>
      <c r="B731" s="97">
        <f>IF(B730=0,0,IF(IF(DATA!$D$28&gt;B730,B730+1,0)&lt;DATA!$C$28,0,B730+1))</f>
        <v>0</v>
      </c>
      <c r="C731" s="97">
        <f t="shared" si="257"/>
        <v>0</v>
      </c>
      <c r="D731" s="97">
        <f t="shared" si="258"/>
        <v>0</v>
      </c>
      <c r="E731" s="97">
        <f t="shared" si="259"/>
        <v>0</v>
      </c>
    </row>
    <row r="732" spans="1:5">
      <c r="A732" s="97">
        <v>711</v>
      </c>
      <c r="B732" s="97">
        <f>IF(B731=0,0,IF(IF(DATA!$D$28&gt;B731,B731+1,0)&lt;DATA!$C$28,0,B731+1))</f>
        <v>0</v>
      </c>
      <c r="C732" s="97">
        <f t="shared" si="257"/>
        <v>0</v>
      </c>
      <c r="D732" s="97">
        <f t="shared" si="258"/>
        <v>0</v>
      </c>
      <c r="E732" s="97">
        <f t="shared" si="259"/>
        <v>0</v>
      </c>
    </row>
    <row r="733" spans="1:5">
      <c r="A733" s="97">
        <v>712</v>
      </c>
      <c r="B733" s="97">
        <f>IF(B732=0,0,IF(IF(DATA!$D$28&gt;B732,B732+1,0)&lt;DATA!$C$28,0,B732+1))</f>
        <v>0</v>
      </c>
      <c r="C733" s="97">
        <f t="shared" si="257"/>
        <v>0</v>
      </c>
      <c r="D733" s="97">
        <f t="shared" si="258"/>
        <v>0</v>
      </c>
      <c r="E733" s="97">
        <f t="shared" si="259"/>
        <v>0</v>
      </c>
    </row>
    <row r="734" spans="1:5">
      <c r="A734" s="97">
        <v>713</v>
      </c>
      <c r="B734" s="97">
        <f>IF(B733=0,0,IF(IF(DATA!$D$28&gt;B733,B733+1,0)&lt;DATA!$C$28,0,B733+1))</f>
        <v>0</v>
      </c>
      <c r="C734" s="97">
        <f t="shared" si="257"/>
        <v>0</v>
      </c>
      <c r="D734" s="97">
        <f t="shared" si="258"/>
        <v>0</v>
      </c>
      <c r="E734" s="97">
        <f t="shared" si="259"/>
        <v>0</v>
      </c>
    </row>
    <row r="735" spans="1:5">
      <c r="A735" s="97">
        <v>714</v>
      </c>
      <c r="B735" s="97">
        <f>IF(B734=0,0,IF(IF(DATA!$D$28&gt;B734,B734+1,0)&lt;DATA!$C$28,0,B734+1))</f>
        <v>0</v>
      </c>
      <c r="C735" s="97">
        <f t="shared" si="257"/>
        <v>0</v>
      </c>
      <c r="D735" s="97">
        <f t="shared" si="258"/>
        <v>0</v>
      </c>
      <c r="E735" s="97">
        <f t="shared" si="259"/>
        <v>0</v>
      </c>
    </row>
    <row r="736" spans="1:5">
      <c r="A736" s="97">
        <v>715</v>
      </c>
      <c r="B736" s="97">
        <f>IF(B735=0,0,IF(IF(DATA!$D$28&gt;B735,B735+1,0)&lt;DATA!$C$28,0,B735+1))</f>
        <v>0</v>
      </c>
      <c r="C736" s="97">
        <f t="shared" si="257"/>
        <v>0</v>
      </c>
      <c r="D736" s="97">
        <f t="shared" si="258"/>
        <v>0</v>
      </c>
      <c r="E736" s="97">
        <f t="shared" si="259"/>
        <v>0</v>
      </c>
    </row>
    <row r="737" spans="1:5">
      <c r="A737" s="97">
        <v>716</v>
      </c>
      <c r="B737" s="97">
        <f>IF(B736=0,0,IF(IF(DATA!$D$28&gt;B736,B736+1,0)&lt;DATA!$C$28,0,B736+1))</f>
        <v>0</v>
      </c>
      <c r="C737" s="97">
        <f t="shared" si="257"/>
        <v>0</v>
      </c>
      <c r="D737" s="97">
        <f t="shared" si="258"/>
        <v>0</v>
      </c>
      <c r="E737" s="97">
        <f t="shared" si="259"/>
        <v>0</v>
      </c>
    </row>
    <row r="738" spans="1:5">
      <c r="A738" s="97">
        <v>717</v>
      </c>
      <c r="B738" s="97">
        <f>IF(B737=0,0,IF(IF(DATA!$D$28&gt;B737,B737+1,0)&lt;DATA!$C$28,0,B737+1))</f>
        <v>0</v>
      </c>
      <c r="C738" s="97">
        <f t="shared" si="257"/>
        <v>0</v>
      </c>
      <c r="D738" s="97">
        <f t="shared" si="258"/>
        <v>0</v>
      </c>
      <c r="E738" s="97">
        <f t="shared" si="259"/>
        <v>0</v>
      </c>
    </row>
    <row r="739" spans="1:5">
      <c r="A739" s="97">
        <v>718</v>
      </c>
      <c r="B739" s="97">
        <f>IF(B738=0,0,IF(IF(DATA!$D$28&gt;B738,B738+1,0)&lt;DATA!$C$28,0,B738+1))</f>
        <v>0</v>
      </c>
      <c r="C739" s="97">
        <f t="shared" si="257"/>
        <v>0</v>
      </c>
      <c r="D739" s="97">
        <f t="shared" si="258"/>
        <v>0</v>
      </c>
      <c r="E739" s="97">
        <f t="shared" si="259"/>
        <v>0</v>
      </c>
    </row>
    <row r="740" spans="1:5">
      <c r="A740" s="97">
        <v>719</v>
      </c>
      <c r="B740" s="97">
        <f>IF(B739=0,0,IF(IF(DATA!$D$28&gt;B739,B739+1,0)&lt;DATA!$C$28,0,B739+1))</f>
        <v>0</v>
      </c>
      <c r="C740" s="97">
        <f t="shared" si="257"/>
        <v>0</v>
      </c>
      <c r="D740" s="97">
        <f t="shared" si="258"/>
        <v>0</v>
      </c>
      <c r="E740" s="97">
        <f t="shared" si="259"/>
        <v>0</v>
      </c>
    </row>
    <row r="741" spans="1:5">
      <c r="A741" s="97">
        <v>720</v>
      </c>
      <c r="B741" s="97">
        <f>IF(B740=0,0,IF(IF(DATA!$D$28&gt;B740,B740+1,0)&lt;DATA!$C$28,0,B740+1))</f>
        <v>0</v>
      </c>
      <c r="C741" s="97">
        <f t="shared" si="257"/>
        <v>0</v>
      </c>
      <c r="D741" s="97">
        <f t="shared" si="258"/>
        <v>0</v>
      </c>
      <c r="E741" s="97">
        <f t="shared" si="259"/>
        <v>0</v>
      </c>
    </row>
    <row r="742" spans="1:5">
      <c r="A742" s="97">
        <v>721</v>
      </c>
      <c r="B742" s="97">
        <f>IF(B741=0,0,IF(IF(DATA!$D$28&gt;B741,B741+1,0)&lt;DATA!$C$28,0,B741+1))</f>
        <v>0</v>
      </c>
      <c r="C742" s="97">
        <f t="shared" si="257"/>
        <v>0</v>
      </c>
      <c r="D742" s="97">
        <f t="shared" si="258"/>
        <v>0</v>
      </c>
      <c r="E742" s="97">
        <f t="shared" si="259"/>
        <v>0</v>
      </c>
    </row>
    <row r="743" spans="1:5">
      <c r="A743" s="97">
        <v>722</v>
      </c>
      <c r="B743" s="97">
        <f>IF(B742=0,0,IF(IF(DATA!$D$28&gt;B742,B742+1,0)&lt;DATA!$C$28,0,B742+1))</f>
        <v>0</v>
      </c>
      <c r="C743" s="97">
        <f t="shared" si="257"/>
        <v>0</v>
      </c>
      <c r="D743" s="97">
        <f t="shared" si="258"/>
        <v>0</v>
      </c>
      <c r="E743" s="97">
        <f t="shared" si="259"/>
        <v>0</v>
      </c>
    </row>
    <row r="744" spans="1:5">
      <c r="A744" s="97">
        <v>723</v>
      </c>
      <c r="B744" s="97">
        <f>IF(B743=0,0,IF(IF(DATA!$D$28&gt;B743,B743+1,0)&lt;DATA!$C$28,0,B743+1))</f>
        <v>0</v>
      </c>
      <c r="C744" s="97">
        <f t="shared" si="257"/>
        <v>0</v>
      </c>
      <c r="D744" s="97">
        <f t="shared" si="258"/>
        <v>0</v>
      </c>
      <c r="E744" s="97">
        <f t="shared" si="259"/>
        <v>0</v>
      </c>
    </row>
    <row r="745" spans="1:5">
      <c r="A745" s="97">
        <v>724</v>
      </c>
      <c r="B745" s="97">
        <f>IF(B744=0,0,IF(IF(DATA!$D$28&gt;B744,B744+1,0)&lt;DATA!$C$28,0,B744+1))</f>
        <v>0</v>
      </c>
      <c r="C745" s="97">
        <f t="shared" si="257"/>
        <v>0</v>
      </c>
      <c r="D745" s="97">
        <f t="shared" si="258"/>
        <v>0</v>
      </c>
      <c r="E745" s="97">
        <f t="shared" si="259"/>
        <v>0</v>
      </c>
    </row>
    <row r="746" spans="1:5">
      <c r="A746" s="97">
        <v>725</v>
      </c>
      <c r="B746" s="97">
        <f>IF(B745=0,0,IF(IF(DATA!$D$28&gt;B745,B745+1,0)&lt;DATA!$C$28,0,B745+1))</f>
        <v>0</v>
      </c>
      <c r="C746" s="97">
        <f t="shared" si="257"/>
        <v>0</v>
      </c>
      <c r="D746" s="97">
        <f t="shared" si="258"/>
        <v>0</v>
      </c>
      <c r="E746" s="97">
        <f t="shared" si="259"/>
        <v>0</v>
      </c>
    </row>
    <row r="747" spans="1:5">
      <c r="A747" s="97">
        <v>726</v>
      </c>
      <c r="B747" s="97">
        <f>IF(B746=0,0,IF(IF(DATA!$D$28&gt;B746,B746+1,0)&lt;DATA!$C$28,0,B746+1))</f>
        <v>0</v>
      </c>
      <c r="C747" s="97">
        <f t="shared" si="257"/>
        <v>0</v>
      </c>
      <c r="D747" s="97">
        <f t="shared" si="258"/>
        <v>0</v>
      </c>
      <c r="E747" s="97">
        <f t="shared" si="259"/>
        <v>0</v>
      </c>
    </row>
    <row r="748" spans="1:5">
      <c r="A748" s="97">
        <v>727</v>
      </c>
      <c r="B748" s="97">
        <f>IF(B747=0,0,IF(IF(DATA!$D$28&gt;B747,B747+1,0)&lt;DATA!$C$28,0,B747+1))</f>
        <v>0</v>
      </c>
      <c r="C748" s="97">
        <f t="shared" si="257"/>
        <v>0</v>
      </c>
      <c r="D748" s="97">
        <f t="shared" si="258"/>
        <v>0</v>
      </c>
      <c r="E748" s="97">
        <f t="shared" si="259"/>
        <v>0</v>
      </c>
    </row>
    <row r="749" spans="1:5">
      <c r="A749" s="97">
        <v>728</v>
      </c>
      <c r="B749" s="97">
        <f>IF(B748=0,0,IF(IF(DATA!$D$28&gt;B748,B748+1,0)&lt;DATA!$C$28,0,B748+1))</f>
        <v>0</v>
      </c>
      <c r="C749" s="97">
        <f t="shared" si="257"/>
        <v>0</v>
      </c>
      <c r="D749" s="97">
        <f t="shared" si="258"/>
        <v>0</v>
      </c>
      <c r="E749" s="97">
        <f t="shared" si="259"/>
        <v>0</v>
      </c>
    </row>
    <row r="750" spans="1:5">
      <c r="A750" s="97">
        <v>729</v>
      </c>
      <c r="B750" s="97">
        <f>IF(B749=0,0,IF(IF(DATA!$D$28&gt;B749,B749+1,0)&lt;DATA!$C$28,0,B749+1))</f>
        <v>0</v>
      </c>
      <c r="C750" s="97">
        <f t="shared" si="257"/>
        <v>0</v>
      </c>
      <c r="D750" s="97">
        <f t="shared" si="258"/>
        <v>0</v>
      </c>
      <c r="E750" s="97">
        <f t="shared" si="259"/>
        <v>0</v>
      </c>
    </row>
    <row r="751" spans="1:5">
      <c r="A751" s="97">
        <v>730</v>
      </c>
      <c r="B751" s="97">
        <f>IF(B750=0,0,IF(IF(DATA!$D$28&gt;B750,B750+1,0)&lt;DATA!$C$28,0,B750+1))</f>
        <v>0</v>
      </c>
      <c r="C751" s="97">
        <f t="shared" si="257"/>
        <v>0</v>
      </c>
      <c r="D751" s="97">
        <f t="shared" si="258"/>
        <v>0</v>
      </c>
      <c r="E751" s="97">
        <f t="shared" si="259"/>
        <v>0</v>
      </c>
    </row>
    <row r="752" spans="1:5">
      <c r="A752" s="97">
        <v>731</v>
      </c>
      <c r="B752" s="97">
        <f>IF(B751=0,0,IF(IF(DATA!$D$28&gt;B751,B751+1,0)&lt;DATA!$C$28,0,B751+1))</f>
        <v>0</v>
      </c>
      <c r="C752" s="97">
        <f t="shared" si="257"/>
        <v>0</v>
      </c>
      <c r="D752" s="97">
        <f t="shared" si="258"/>
        <v>0</v>
      </c>
      <c r="E752" s="97">
        <f t="shared" si="259"/>
        <v>0</v>
      </c>
    </row>
    <row r="753" spans="1:5">
      <c r="A753" s="97">
        <v>732</v>
      </c>
      <c r="B753" s="97">
        <f>IF(B752=0,0,IF(IF(DATA!$D$28&gt;B752,B752+1,0)&lt;DATA!$C$28,0,B752+1))</f>
        <v>0</v>
      </c>
      <c r="C753" s="97">
        <f t="shared" si="257"/>
        <v>0</v>
      </c>
      <c r="D753" s="97">
        <f t="shared" si="258"/>
        <v>0</v>
      </c>
      <c r="E753" s="97">
        <f t="shared" si="259"/>
        <v>0</v>
      </c>
    </row>
    <row r="754" spans="1:5">
      <c r="A754" s="97">
        <v>733</v>
      </c>
      <c r="B754" s="97">
        <f>IF(B753=0,0,IF(IF(DATA!$D$28&gt;B753,B753+1,0)&lt;DATA!$C$28,0,B753+1))</f>
        <v>0</v>
      </c>
      <c r="C754" s="97">
        <f t="shared" si="257"/>
        <v>0</v>
      </c>
      <c r="D754" s="97">
        <f t="shared" si="258"/>
        <v>0</v>
      </c>
      <c r="E754" s="97">
        <f t="shared" si="259"/>
        <v>0</v>
      </c>
    </row>
    <row r="755" spans="1:5">
      <c r="A755" s="97">
        <v>734</v>
      </c>
      <c r="B755" s="97">
        <f>IF(B754=0,0,IF(IF(DATA!$D$28&gt;B754,B754+1,0)&lt;DATA!$C$28,0,B754+1))</f>
        <v>0</v>
      </c>
      <c r="C755" s="97">
        <f t="shared" si="257"/>
        <v>0</v>
      </c>
      <c r="D755" s="97">
        <f t="shared" si="258"/>
        <v>0</v>
      </c>
      <c r="E755" s="97">
        <f t="shared" si="259"/>
        <v>0</v>
      </c>
    </row>
    <row r="756" spans="1:5">
      <c r="A756" s="97">
        <v>735</v>
      </c>
      <c r="B756" s="97">
        <f>IF(B755=0,0,IF(IF(DATA!$D$28&gt;B755,B755+1,0)&lt;DATA!$C$28,0,B755+1))</f>
        <v>0</v>
      </c>
      <c r="C756" s="97">
        <f t="shared" si="257"/>
        <v>0</v>
      </c>
      <c r="D756" s="97">
        <f t="shared" si="258"/>
        <v>0</v>
      </c>
      <c r="E756" s="97">
        <f t="shared" si="259"/>
        <v>0</v>
      </c>
    </row>
    <row r="757" spans="1:5">
      <c r="A757" s="97">
        <v>736</v>
      </c>
      <c r="B757" s="97">
        <f>IF(B756=0,0,IF(IF(DATA!$D$28&gt;B756,B756+1,0)&lt;DATA!$C$28,0,B756+1))</f>
        <v>0</v>
      </c>
      <c r="C757" s="97">
        <f t="shared" si="257"/>
        <v>0</v>
      </c>
      <c r="D757" s="97">
        <f t="shared" si="258"/>
        <v>0</v>
      </c>
      <c r="E757" s="97">
        <f t="shared" si="259"/>
        <v>0</v>
      </c>
    </row>
    <row r="758" spans="1:5">
      <c r="A758" s="97">
        <v>737</v>
      </c>
      <c r="B758" s="97">
        <f>IF(B757=0,0,IF(IF(DATA!$D$28&gt;B757,B757+1,0)&lt;DATA!$C$28,0,B757+1))</f>
        <v>0</v>
      </c>
      <c r="C758" s="97">
        <f t="shared" si="257"/>
        <v>0</v>
      </c>
      <c r="D758" s="97">
        <f t="shared" si="258"/>
        <v>0</v>
      </c>
      <c r="E758" s="97">
        <f t="shared" si="259"/>
        <v>0</v>
      </c>
    </row>
    <row r="759" spans="1:5">
      <c r="A759" s="97">
        <v>738</v>
      </c>
      <c r="B759" s="97">
        <f>IF(B758=0,0,IF(IF(DATA!$D$28&gt;B758,B758+1,0)&lt;DATA!$C$28,0,B758+1))</f>
        <v>0</v>
      </c>
      <c r="C759" s="97">
        <f t="shared" si="257"/>
        <v>0</v>
      </c>
      <c r="D759" s="97">
        <f t="shared" si="258"/>
        <v>0</v>
      </c>
      <c r="E759" s="97">
        <f t="shared" si="259"/>
        <v>0</v>
      </c>
    </row>
    <row r="760" spans="1:5">
      <c r="A760" s="97">
        <v>739</v>
      </c>
      <c r="B760" s="97">
        <f>IF(B759=0,0,IF(IF(DATA!$D$28&gt;B759,B759+1,0)&lt;DATA!$C$28,0,B759+1))</f>
        <v>0</v>
      </c>
      <c r="C760" s="97">
        <f t="shared" si="257"/>
        <v>0</v>
      </c>
      <c r="D760" s="97">
        <f t="shared" si="258"/>
        <v>0</v>
      </c>
      <c r="E760" s="97">
        <f t="shared" si="259"/>
        <v>0</v>
      </c>
    </row>
    <row r="761" spans="1:5">
      <c r="A761" s="97">
        <v>740</v>
      </c>
      <c r="B761" s="97">
        <f>IF(B760=0,0,IF(IF(DATA!$D$28&gt;B760,B760+1,0)&lt;DATA!$C$28,0,B760+1))</f>
        <v>0</v>
      </c>
      <c r="C761" s="97">
        <f t="shared" si="257"/>
        <v>0</v>
      </c>
      <c r="D761" s="97">
        <f t="shared" si="258"/>
        <v>0</v>
      </c>
      <c r="E761" s="97">
        <f t="shared" si="259"/>
        <v>0</v>
      </c>
    </row>
    <row r="762" spans="1:5">
      <c r="A762" s="97">
        <v>741</v>
      </c>
      <c r="B762" s="97">
        <f>IF(B761=0,0,IF(IF(DATA!$D$28&gt;B761,B761+1,0)&lt;DATA!$C$28,0,B761+1))</f>
        <v>0</v>
      </c>
      <c r="C762" s="97">
        <f t="shared" si="257"/>
        <v>0</v>
      </c>
      <c r="D762" s="97">
        <f t="shared" si="258"/>
        <v>0</v>
      </c>
      <c r="E762" s="97">
        <f t="shared" si="259"/>
        <v>0</v>
      </c>
    </row>
    <row r="763" spans="1:5">
      <c r="A763" s="97">
        <v>742</v>
      </c>
      <c r="B763" s="97">
        <f>IF(B762=0,0,IF(IF(DATA!$D$28&gt;B762,B762+1,0)&lt;DATA!$C$28,0,B762+1))</f>
        <v>0</v>
      </c>
      <c r="C763" s="97">
        <f t="shared" si="257"/>
        <v>0</v>
      </c>
      <c r="D763" s="97">
        <f t="shared" si="258"/>
        <v>0</v>
      </c>
      <c r="E763" s="97">
        <f t="shared" si="259"/>
        <v>0</v>
      </c>
    </row>
    <row r="764" spans="1:5">
      <c r="A764" s="97">
        <v>743</v>
      </c>
      <c r="B764" s="97">
        <f>IF(B763=0,0,IF(IF(DATA!$D$28&gt;B763,B763+1,0)&lt;DATA!$C$28,0,B763+1))</f>
        <v>0</v>
      </c>
      <c r="C764" s="97">
        <f t="shared" si="257"/>
        <v>0</v>
      </c>
      <c r="D764" s="97">
        <f t="shared" si="258"/>
        <v>0</v>
      </c>
      <c r="E764" s="97">
        <f t="shared" si="259"/>
        <v>0</v>
      </c>
    </row>
    <row r="765" spans="1:5">
      <c r="A765" s="97">
        <v>744</v>
      </c>
      <c r="B765" s="97">
        <f>IF(B764=0,0,IF(IF(DATA!$D$28&gt;B764,B764+1,0)&lt;DATA!$C$28,0,B764+1))</f>
        <v>0</v>
      </c>
      <c r="C765" s="97">
        <f t="shared" si="257"/>
        <v>0</v>
      </c>
      <c r="D765" s="97">
        <f t="shared" si="258"/>
        <v>0</v>
      </c>
      <c r="E765" s="97">
        <f t="shared" si="259"/>
        <v>0</v>
      </c>
    </row>
    <row r="766" spans="1:5">
      <c r="A766" s="97">
        <v>745</v>
      </c>
      <c r="B766" s="97">
        <f>IF(B765=0,0,IF(IF(DATA!$D$28&gt;B765,B765+1,0)&lt;DATA!$C$28,0,B765+1))</f>
        <v>0</v>
      </c>
      <c r="C766" s="97">
        <f t="shared" si="257"/>
        <v>0</v>
      </c>
      <c r="D766" s="97">
        <f t="shared" si="258"/>
        <v>0</v>
      </c>
      <c r="E766" s="97">
        <f t="shared" si="259"/>
        <v>0</v>
      </c>
    </row>
    <row r="767" spans="1:5">
      <c r="A767" s="97">
        <v>746</v>
      </c>
      <c r="B767" s="97">
        <f>IF(B766=0,0,IF(IF(DATA!$D$28&gt;B766,B766+1,0)&lt;DATA!$C$28,0,B766+1))</f>
        <v>0</v>
      </c>
      <c r="C767" s="97">
        <f t="shared" si="257"/>
        <v>0</v>
      </c>
      <c r="D767" s="97">
        <f t="shared" si="258"/>
        <v>0</v>
      </c>
      <c r="E767" s="97">
        <f t="shared" si="259"/>
        <v>0</v>
      </c>
    </row>
    <row r="768" spans="1:5">
      <c r="A768" s="97">
        <v>747</v>
      </c>
      <c r="B768" s="97">
        <f>IF(B767=0,0,IF(IF(DATA!$D$28&gt;B767,B767+1,0)&lt;DATA!$C$28,0,B767+1))</f>
        <v>0</v>
      </c>
      <c r="C768" s="97">
        <f t="shared" si="257"/>
        <v>0</v>
      </c>
      <c r="D768" s="97">
        <f t="shared" si="258"/>
        <v>0</v>
      </c>
      <c r="E768" s="97">
        <f t="shared" si="259"/>
        <v>0</v>
      </c>
    </row>
    <row r="769" spans="1:5">
      <c r="A769" s="97">
        <v>748</v>
      </c>
      <c r="B769" s="97">
        <f>IF(B768=0,0,IF(IF(DATA!$D$28&gt;B768,B768+1,0)&lt;DATA!$C$28,0,B768+1))</f>
        <v>0</v>
      </c>
      <c r="C769" s="97">
        <f t="shared" si="257"/>
        <v>0</v>
      </c>
      <c r="D769" s="97">
        <f t="shared" si="258"/>
        <v>0</v>
      </c>
      <c r="E769" s="97">
        <f t="shared" si="259"/>
        <v>0</v>
      </c>
    </row>
    <row r="770" spans="1:5">
      <c r="A770" s="97">
        <v>749</v>
      </c>
      <c r="B770" s="97">
        <f>IF(B769=0,0,IF(IF(DATA!$D$28&gt;B769,B769+1,0)&lt;DATA!$C$28,0,B769+1))</f>
        <v>0</v>
      </c>
      <c r="C770" s="97">
        <f t="shared" si="257"/>
        <v>0</v>
      </c>
      <c r="D770" s="97">
        <f t="shared" si="258"/>
        <v>0</v>
      </c>
      <c r="E770" s="97">
        <f t="shared" si="259"/>
        <v>0</v>
      </c>
    </row>
    <row r="771" spans="1:5">
      <c r="A771" s="97">
        <v>750</v>
      </c>
      <c r="B771" s="97">
        <f>IF(B770=0,0,IF(IF(DATA!$D$28&gt;B770,B770+1,0)&lt;DATA!$C$28,0,B770+1))</f>
        <v>0</v>
      </c>
      <c r="C771" s="97">
        <f t="shared" si="257"/>
        <v>0</v>
      </c>
      <c r="D771" s="97">
        <f t="shared" si="258"/>
        <v>0</v>
      </c>
      <c r="E771" s="97">
        <f t="shared" si="259"/>
        <v>0</v>
      </c>
    </row>
    <row r="772" spans="1:5">
      <c r="A772" s="97">
        <v>751</v>
      </c>
      <c r="B772" s="97">
        <f>IF(B771=0,0,IF(IF(DATA!$D$28&gt;B771,B771+1,0)&lt;DATA!$C$28,0,B771+1))</f>
        <v>0</v>
      </c>
      <c r="C772" s="97">
        <f t="shared" si="257"/>
        <v>0</v>
      </c>
      <c r="D772" s="97">
        <f t="shared" si="258"/>
        <v>0</v>
      </c>
      <c r="E772" s="97">
        <f t="shared" si="259"/>
        <v>0</v>
      </c>
    </row>
    <row r="776" spans="1:5">
      <c r="B776" s="97">
        <f>COUNTIF(B20:B771,"&gt;0")</f>
        <v>150</v>
      </c>
      <c r="C776" s="97">
        <f>COUNTIF(C20:C771,"&gt;0")</f>
        <v>150</v>
      </c>
    </row>
    <row r="816" spans="9:145">
      <c r="I816" s="97" t="s">
        <v>29</v>
      </c>
      <c r="J816" s="97" t="s">
        <v>30</v>
      </c>
      <c r="M816" s="97">
        <v>1</v>
      </c>
      <c r="P816" s="97">
        <v>2</v>
      </c>
      <c r="S816" s="97">
        <v>3</v>
      </c>
      <c r="V816" s="97">
        <v>4</v>
      </c>
      <c r="Y816" s="97">
        <v>5</v>
      </c>
      <c r="AB816" s="97">
        <v>6</v>
      </c>
      <c r="AE816" s="97">
        <v>7</v>
      </c>
      <c r="AH816" s="97">
        <v>8</v>
      </c>
      <c r="AK816" s="97">
        <v>9</v>
      </c>
      <c r="AN816" s="97">
        <v>10</v>
      </c>
      <c r="AQ816" s="97">
        <v>11</v>
      </c>
      <c r="AT816" s="97">
        <v>12</v>
      </c>
      <c r="AW816" s="97">
        <v>13</v>
      </c>
      <c r="AZ816" s="97">
        <v>14</v>
      </c>
      <c r="BC816" s="97">
        <v>15</v>
      </c>
      <c r="BF816" s="97">
        <v>16</v>
      </c>
      <c r="BI816" s="97">
        <v>17</v>
      </c>
      <c r="BL816" s="97">
        <v>18</v>
      </c>
      <c r="BO816" s="97">
        <v>19</v>
      </c>
      <c r="BR816" s="97">
        <v>20</v>
      </c>
      <c r="BU816" s="97">
        <v>21</v>
      </c>
      <c r="BX816" s="97">
        <v>22</v>
      </c>
      <c r="CA816" s="97">
        <v>23</v>
      </c>
      <c r="CD816" s="97">
        <v>24</v>
      </c>
      <c r="CG816" s="97">
        <v>25</v>
      </c>
      <c r="CJ816" s="97">
        <v>26</v>
      </c>
      <c r="CM816" s="97">
        <v>27</v>
      </c>
      <c r="CP816" s="97">
        <v>28</v>
      </c>
      <c r="CS816" s="97">
        <v>29</v>
      </c>
      <c r="CV816" s="97">
        <v>30</v>
      </c>
      <c r="CY816" s="97">
        <v>31</v>
      </c>
      <c r="DB816" s="97">
        <v>32</v>
      </c>
      <c r="DE816" s="97">
        <v>33</v>
      </c>
      <c r="DH816" s="97">
        <v>34</v>
      </c>
      <c r="DK816" s="97">
        <v>35</v>
      </c>
      <c r="DN816" s="97">
        <v>36</v>
      </c>
      <c r="DQ816" s="97">
        <v>37</v>
      </c>
      <c r="DT816" s="97">
        <v>38</v>
      </c>
      <c r="DW816" s="97">
        <v>39</v>
      </c>
      <c r="DZ816" s="97">
        <v>40</v>
      </c>
      <c r="EC816" s="97">
        <v>41</v>
      </c>
      <c r="EF816" s="97">
        <v>42</v>
      </c>
      <c r="EI816" s="97">
        <v>43</v>
      </c>
      <c r="EL816" s="97">
        <v>44</v>
      </c>
      <c r="EO816" s="97">
        <v>45</v>
      </c>
    </row>
    <row r="819" spans="1:147">
      <c r="A819" s="97" t="s">
        <v>24</v>
      </c>
      <c r="B819" s="97" t="s">
        <v>27</v>
      </c>
      <c r="C819" s="97" t="s">
        <v>25</v>
      </c>
      <c r="D819" s="97" t="s">
        <v>28</v>
      </c>
      <c r="E819" s="97" t="s">
        <v>26</v>
      </c>
      <c r="M819" s="97">
        <f>I822</f>
        <v>1</v>
      </c>
      <c r="N819" s="97">
        <f>J822</f>
        <v>7</v>
      </c>
      <c r="P819" s="97">
        <f>I823</f>
        <v>8</v>
      </c>
      <c r="Q819" s="97">
        <f>J823</f>
        <v>14</v>
      </c>
      <c r="S819" s="97">
        <f>I824</f>
        <v>15</v>
      </c>
      <c r="T819" s="97">
        <f>J824</f>
        <v>21</v>
      </c>
      <c r="V819" s="97">
        <f>I825</f>
        <v>22</v>
      </c>
      <c r="W819" s="97">
        <f>J825</f>
        <v>28</v>
      </c>
      <c r="Y819" s="97">
        <f>I826</f>
        <v>29</v>
      </c>
      <c r="Z819" s="97">
        <f>J826</f>
        <v>35</v>
      </c>
      <c r="AB819" s="97">
        <f>I827</f>
        <v>36</v>
      </c>
      <c r="AC819" s="97">
        <f>J827</f>
        <v>42</v>
      </c>
      <c r="AE819" s="97">
        <f>I828</f>
        <v>43</v>
      </c>
      <c r="AF819" s="97">
        <f>J828</f>
        <v>49</v>
      </c>
      <c r="AH819" s="97">
        <f>I829</f>
        <v>50</v>
      </c>
      <c r="AI819" s="97">
        <f>J829</f>
        <v>56</v>
      </c>
      <c r="AK819" s="97">
        <f>I830</f>
        <v>57</v>
      </c>
      <c r="AL819" s="97">
        <f>J830</f>
        <v>63</v>
      </c>
      <c r="AN819" s="97">
        <f>I831</f>
        <v>64</v>
      </c>
      <c r="AO819" s="97">
        <f>J831</f>
        <v>69</v>
      </c>
      <c r="AQ819" s="97">
        <f>I832</f>
        <v>70</v>
      </c>
      <c r="AR819" s="97">
        <f>J832</f>
        <v>75</v>
      </c>
      <c r="AT819" s="97">
        <f>I833</f>
        <v>0</v>
      </c>
      <c r="AU819" s="97">
        <f>J833</f>
        <v>0</v>
      </c>
      <c r="AW819" s="97">
        <f>I834</f>
        <v>0</v>
      </c>
      <c r="AX819" s="97">
        <f>J834</f>
        <v>0</v>
      </c>
      <c r="AZ819" s="97">
        <f>I835</f>
        <v>0</v>
      </c>
      <c r="BA819" s="97">
        <f>J835</f>
        <v>0</v>
      </c>
      <c r="BC819" s="97">
        <f>I836</f>
        <v>0</v>
      </c>
      <c r="BD819" s="97">
        <f>J836</f>
        <v>0</v>
      </c>
      <c r="BF819" s="97">
        <f>I837</f>
        <v>0</v>
      </c>
      <c r="BG819" s="97">
        <f>J837</f>
        <v>0</v>
      </c>
      <c r="BI819" s="97">
        <f>I838</f>
        <v>0</v>
      </c>
      <c r="BJ819" s="97">
        <f>J838</f>
        <v>0</v>
      </c>
      <c r="BL819" s="97">
        <f>I839</f>
        <v>0</v>
      </c>
      <c r="BM819" s="97">
        <f>J839</f>
        <v>0</v>
      </c>
      <c r="BO819" s="97">
        <f>I840</f>
        <v>0</v>
      </c>
      <c r="BP819" s="97">
        <f>J840</f>
        <v>0</v>
      </c>
      <c r="BR819" s="97">
        <f>I841</f>
        <v>0</v>
      </c>
      <c r="BS819" s="97">
        <f>J841</f>
        <v>0</v>
      </c>
      <c r="BU819" s="97">
        <f>I842</f>
        <v>0</v>
      </c>
      <c r="BV819" s="97">
        <f>J842</f>
        <v>0</v>
      </c>
      <c r="BX819" s="97">
        <f>I843</f>
        <v>0</v>
      </c>
      <c r="BY819" s="97">
        <f>J843</f>
        <v>0</v>
      </c>
      <c r="CA819" s="97">
        <f>I844</f>
        <v>0</v>
      </c>
      <c r="CB819" s="97">
        <f>J844</f>
        <v>0</v>
      </c>
      <c r="CD819" s="97">
        <f>I845</f>
        <v>0</v>
      </c>
      <c r="CE819" s="97">
        <f>J845</f>
        <v>0</v>
      </c>
      <c r="CG819" s="97">
        <f>I846</f>
        <v>0</v>
      </c>
      <c r="CH819" s="97">
        <f>J846</f>
        <v>0</v>
      </c>
      <c r="CJ819" s="97">
        <f>I847</f>
        <v>0</v>
      </c>
      <c r="CK819" s="97">
        <f>J847</f>
        <v>0</v>
      </c>
      <c r="CM819" s="97">
        <f>I848</f>
        <v>0</v>
      </c>
      <c r="CN819" s="97">
        <f>J848</f>
        <v>0</v>
      </c>
      <c r="CP819" s="97">
        <f>I849</f>
        <v>0</v>
      </c>
      <c r="CQ819" s="97">
        <f>J849</f>
        <v>0</v>
      </c>
      <c r="CS819" s="97">
        <f>I850</f>
        <v>0</v>
      </c>
      <c r="CT819" s="97">
        <f>J850</f>
        <v>0</v>
      </c>
      <c r="CV819" s="97">
        <f>I851</f>
        <v>0</v>
      </c>
      <c r="CW819" s="97">
        <f>J851</f>
        <v>0</v>
      </c>
      <c r="CY819" s="97">
        <f>I852</f>
        <v>0</v>
      </c>
      <c r="CZ819" s="97">
        <f>J852</f>
        <v>0</v>
      </c>
      <c r="DB819" s="97">
        <f>I853</f>
        <v>0</v>
      </c>
      <c r="DC819" s="97">
        <f>J853</f>
        <v>0</v>
      </c>
      <c r="DE819" s="97">
        <f>I854</f>
        <v>0</v>
      </c>
      <c r="DF819" s="97">
        <f>J854</f>
        <v>0</v>
      </c>
      <c r="DH819" s="97">
        <f>I855</f>
        <v>0</v>
      </c>
      <c r="DI819" s="97">
        <f>J855</f>
        <v>0</v>
      </c>
      <c r="DK819" s="97">
        <f>I856</f>
        <v>0</v>
      </c>
      <c r="DL819" s="97">
        <f>J856</f>
        <v>0</v>
      </c>
      <c r="DN819" s="97">
        <f>I857</f>
        <v>0</v>
      </c>
      <c r="DO819" s="97">
        <f>J857</f>
        <v>0</v>
      </c>
      <c r="DQ819" s="97">
        <f>I858</f>
        <v>0</v>
      </c>
      <c r="DR819" s="97">
        <f>J858</f>
        <v>0</v>
      </c>
      <c r="DT819" s="97">
        <f>I859</f>
        <v>0</v>
      </c>
      <c r="DU819" s="97">
        <f>J859</f>
        <v>0</v>
      </c>
      <c r="DW819" s="97">
        <f>I860</f>
        <v>0</v>
      </c>
      <c r="DX819" s="97">
        <f>J860</f>
        <v>0</v>
      </c>
      <c r="DZ819" s="97">
        <f>I861</f>
        <v>0</v>
      </c>
      <c r="EA819" s="97">
        <f>J861</f>
        <v>0</v>
      </c>
      <c r="EC819" s="97">
        <f>I862</f>
        <v>0</v>
      </c>
      <c r="ED819" s="97">
        <f>J862</f>
        <v>0</v>
      </c>
      <c r="EF819" s="97">
        <f>I863</f>
        <v>0</v>
      </c>
      <c r="EG819" s="97">
        <f>J863</f>
        <v>0</v>
      </c>
      <c r="EI819" s="97">
        <f>I864</f>
        <v>0</v>
      </c>
      <c r="EJ819" s="97">
        <f>J864</f>
        <v>0</v>
      </c>
      <c r="EL819" s="97">
        <f>I865</f>
        <v>0</v>
      </c>
      <c r="EM819" s="97">
        <f>J865</f>
        <v>0</v>
      </c>
      <c r="EO819" s="97">
        <f>I866</f>
        <v>0</v>
      </c>
      <c r="EP819" s="97">
        <f>J866</f>
        <v>0</v>
      </c>
    </row>
    <row r="822" spans="1:147">
      <c r="A822" s="97">
        <v>1</v>
      </c>
      <c r="B822" s="97">
        <f>DATA!C29</f>
        <v>0</v>
      </c>
      <c r="C822" s="97">
        <f t="shared" ref="C822:C885" si="260">COUNTIF($B$822:$B$1572,"&gt;0")-RANK(B822,$B$822:$B$1572)+1</f>
        <v>0</v>
      </c>
      <c r="D822" s="97">
        <f>IF(MAX(B822:B1571)=0,0,1)</f>
        <v>1</v>
      </c>
      <c r="E822" s="97">
        <f t="shared" ref="E822:E885" si="261">INDEX($B$822:$B$1572,MATCH(D822,$C$822:$C$1572,0))</f>
        <v>110201</v>
      </c>
      <c r="H822" s="97">
        <v>1</v>
      </c>
      <c r="I822" s="97">
        <f>D822</f>
        <v>1</v>
      </c>
      <c r="J822" s="97">
        <f>IF(I822=0,0,MIN(IF(I822&lt;$C$1576,J820+DATA!C88,0),$C$1576))</f>
        <v>7</v>
      </c>
      <c r="M822" s="98">
        <f>M819</f>
        <v>1</v>
      </c>
      <c r="N822" s="98">
        <f t="shared" ref="N822:N851" si="262">INDEX($E$822:$E$1572,MATCH(M822,$D$822:$D$1572,0))</f>
        <v>110201</v>
      </c>
      <c r="O822" s="98"/>
      <c r="P822" s="98">
        <f>P819</f>
        <v>8</v>
      </c>
      <c r="Q822" s="98">
        <f t="shared" ref="Q822:Q851" si="263">INDEX($E$822:$E$1572,MATCH(P822,$D$822:$D$1572,0))</f>
        <v>110208</v>
      </c>
      <c r="R822" s="98"/>
      <c r="S822" s="98">
        <f>S819</f>
        <v>15</v>
      </c>
      <c r="T822" s="98">
        <f t="shared" ref="T822:T851" si="264">INDEX($E$822:$E$1572,MATCH(S822,$D$822:$D$1572,0))</f>
        <v>110215</v>
      </c>
      <c r="U822" s="98"/>
      <c r="V822" s="98">
        <f>V819</f>
        <v>22</v>
      </c>
      <c r="W822" s="98">
        <f t="shared" ref="W822:W851" si="265">INDEX($E$822:$E$1572,MATCH(V822,$D$822:$D$1572,0))</f>
        <v>110222</v>
      </c>
      <c r="X822" s="98"/>
      <c r="Y822" s="98">
        <f>Y819</f>
        <v>29</v>
      </c>
      <c r="Z822" s="98">
        <f t="shared" ref="Z822:Z851" si="266">INDEX($E$822:$E$1572,MATCH(Y822,$D$822:$D$1572,0))</f>
        <v>110229</v>
      </c>
      <c r="AA822" s="98"/>
      <c r="AB822" s="98">
        <f>AB819</f>
        <v>36</v>
      </c>
      <c r="AC822" s="98">
        <f t="shared" ref="AC822:AC851" si="267">INDEX($E$822:$E$1572,MATCH(AB822,$D$822:$D$1572,0))</f>
        <v>110236</v>
      </c>
      <c r="AD822" s="98"/>
      <c r="AE822" s="98">
        <f>AE819</f>
        <v>43</v>
      </c>
      <c r="AF822" s="98">
        <f t="shared" ref="AF822:AF851" si="268">INDEX($E$822:$E$1572,MATCH(AE822,$D$822:$D$1572,0))</f>
        <v>110243</v>
      </c>
      <c r="AG822" s="98"/>
      <c r="AH822" s="98">
        <f>AH819</f>
        <v>50</v>
      </c>
      <c r="AI822" s="98">
        <f t="shared" ref="AI822:AI851" si="269">INDEX($E$822:$E$1572,MATCH(AH822,$D$822:$D$1572,0))</f>
        <v>110250</v>
      </c>
      <c r="AJ822" s="98"/>
      <c r="AK822" s="98">
        <f>AK819</f>
        <v>57</v>
      </c>
      <c r="AL822" s="98">
        <f t="shared" ref="AL822:AL851" si="270">INDEX($E$822:$E$1572,MATCH(AK822,$D$822:$D$1572,0))</f>
        <v>110257</v>
      </c>
      <c r="AM822" s="98"/>
      <c r="AN822" s="98">
        <f>AN819</f>
        <v>64</v>
      </c>
      <c r="AO822" s="98">
        <f t="shared" ref="AO822:AO851" si="271">INDEX($E$822:$E$1572,MATCH(AN822,$D$822:$D$1572,0))</f>
        <v>110264</v>
      </c>
      <c r="AP822" s="98"/>
      <c r="AQ822" s="98">
        <f>AQ819</f>
        <v>70</v>
      </c>
      <c r="AR822" s="98">
        <f t="shared" ref="AR822:AR851" si="272">INDEX($E$822:$E$1572,MATCH(AQ822,$D$822:$D$1572,0))</f>
        <v>110270</v>
      </c>
      <c r="AS822" s="98"/>
      <c r="AT822" s="98">
        <f>AT819</f>
        <v>0</v>
      </c>
      <c r="AU822" s="98">
        <f t="shared" ref="AU822:AU851" si="273">INDEX($E$822:$E$1572,MATCH(AT822,$D$822:$D$1572,0))</f>
        <v>0</v>
      </c>
      <c r="AV822" s="98"/>
      <c r="AW822" s="98">
        <f>AW819</f>
        <v>0</v>
      </c>
      <c r="AX822" s="98">
        <f t="shared" ref="AX822:AX851" si="274">INDEX($E$822:$E$1572,MATCH(AW822,$D$822:$D$1572,0))</f>
        <v>0</v>
      </c>
      <c r="AY822" s="98"/>
      <c r="AZ822" s="98">
        <f>AZ819</f>
        <v>0</v>
      </c>
      <c r="BA822" s="98">
        <f t="shared" ref="BA822:BA851" si="275">INDEX($E$822:$E$1572,MATCH(AZ822,$D$822:$D$1572,0))</f>
        <v>0</v>
      </c>
      <c r="BB822" s="98"/>
      <c r="BC822" s="98">
        <f>BC819</f>
        <v>0</v>
      </c>
      <c r="BD822" s="98">
        <f t="shared" ref="BD822:BD851" si="276">INDEX($E$822:$E$1572,MATCH(BC822,$D$822:$D$1572,0))</f>
        <v>0</v>
      </c>
      <c r="BE822" s="98"/>
      <c r="BF822" s="98">
        <f>BF819</f>
        <v>0</v>
      </c>
      <c r="BG822" s="98">
        <f t="shared" ref="BG822:BG851" si="277">INDEX($E$822:$E$1572,MATCH(BF822,$D$822:$D$1572,0))</f>
        <v>0</v>
      </c>
      <c r="BH822" s="98"/>
      <c r="BI822" s="98">
        <f>BI819</f>
        <v>0</v>
      </c>
      <c r="BJ822" s="98">
        <f t="shared" ref="BJ822:BJ851" si="278">INDEX($E$822:$E$1572,MATCH(BI822,$D$822:$D$1572,0))</f>
        <v>0</v>
      </c>
      <c r="BK822" s="98"/>
      <c r="BL822" s="98">
        <f>BL819</f>
        <v>0</v>
      </c>
      <c r="BM822" s="98">
        <f t="shared" ref="BM822:BM851" si="279">INDEX($E$822:$E$1572,MATCH(BL822,$D$822:$D$1572,0))</f>
        <v>0</v>
      </c>
      <c r="BN822" s="98"/>
      <c r="BO822" s="98">
        <f>BO819</f>
        <v>0</v>
      </c>
      <c r="BP822" s="98">
        <f t="shared" ref="BP822:BP851" si="280">INDEX($E$822:$E$1572,MATCH(BO822,$D$822:$D$1572,0))</f>
        <v>0</v>
      </c>
      <c r="BQ822" s="98"/>
      <c r="BR822" s="98">
        <f>BR819</f>
        <v>0</v>
      </c>
      <c r="BS822" s="98">
        <f t="shared" ref="BS822:BS851" si="281">INDEX($E$822:$E$1572,MATCH(BR822,$D$822:$D$1572,0))</f>
        <v>0</v>
      </c>
      <c r="BT822" s="98"/>
      <c r="BU822" s="98">
        <f>BU819</f>
        <v>0</v>
      </c>
      <c r="BV822" s="98">
        <f t="shared" ref="BV822:BV851" si="282">INDEX($E$822:$E$1572,MATCH(BU822,$D$822:$D$1572,0))</f>
        <v>0</v>
      </c>
      <c r="BW822" s="98"/>
      <c r="BX822" s="98">
        <f>BX819</f>
        <v>0</v>
      </c>
      <c r="BY822" s="98">
        <f t="shared" ref="BY822:BY851" si="283">INDEX($E$822:$E$1572,MATCH(BX822,$D$822:$D$1572,0))</f>
        <v>0</v>
      </c>
      <c r="BZ822" s="98"/>
      <c r="CA822" s="98">
        <f>CA819</f>
        <v>0</v>
      </c>
      <c r="CB822" s="98">
        <f t="shared" ref="CB822:CB851" si="284">INDEX($E$822:$E$1572,MATCH(CA822,$D$822:$D$1572,0))</f>
        <v>0</v>
      </c>
      <c r="CC822" s="98"/>
      <c r="CD822" s="98">
        <f>CD819</f>
        <v>0</v>
      </c>
      <c r="CE822" s="98">
        <f t="shared" ref="CE822:CE851" si="285">INDEX($E$822:$E$1572,MATCH(CD822,$D$822:$D$1572,0))</f>
        <v>0</v>
      </c>
      <c r="CF822" s="98"/>
      <c r="CG822" s="98">
        <f>CG819</f>
        <v>0</v>
      </c>
      <c r="CH822" s="98">
        <f t="shared" ref="CH822:CH851" si="286">INDEX($E$822:$E$1572,MATCH(CG822,$D$822:$D$1572,0))</f>
        <v>0</v>
      </c>
      <c r="CI822" s="98"/>
      <c r="CJ822" s="98">
        <f>CJ819</f>
        <v>0</v>
      </c>
      <c r="CK822" s="98">
        <f t="shared" ref="CK822:CK851" si="287">INDEX($E$822:$E$1572,MATCH(CJ822,$D$822:$D$1572,0))</f>
        <v>0</v>
      </c>
      <c r="CL822" s="98"/>
      <c r="CM822" s="98">
        <f>CM819</f>
        <v>0</v>
      </c>
      <c r="CN822" s="98">
        <f t="shared" ref="CN822:CN851" si="288">INDEX($E$822:$E$1572,MATCH(CM822,$D$822:$D$1572,0))</f>
        <v>0</v>
      </c>
      <c r="CO822" s="98"/>
      <c r="CP822" s="98">
        <f>CP819</f>
        <v>0</v>
      </c>
      <c r="CQ822" s="98">
        <f t="shared" ref="CQ822:CQ851" si="289">INDEX($E$822:$E$1572,MATCH(CP822,$D$822:$D$1572,0))</f>
        <v>0</v>
      </c>
      <c r="CR822" s="98"/>
      <c r="CS822" s="98">
        <f>CS819</f>
        <v>0</v>
      </c>
      <c r="CT822" s="98">
        <f t="shared" ref="CT822:CT851" si="290">INDEX($E$822:$E$1572,MATCH(CS822,$D$822:$D$1572,0))</f>
        <v>0</v>
      </c>
      <c r="CU822" s="98"/>
      <c r="CV822" s="98">
        <f>CV819</f>
        <v>0</v>
      </c>
      <c r="CW822" s="98">
        <f t="shared" ref="CW822:CW851" si="291">INDEX($E$822:$E$1572,MATCH(CV822,$D$822:$D$1572,0))</f>
        <v>0</v>
      </c>
      <c r="CX822" s="98"/>
      <c r="CY822" s="98">
        <f>CY819</f>
        <v>0</v>
      </c>
      <c r="CZ822" s="98">
        <f t="shared" ref="CZ822:CZ851" si="292">INDEX($E$822:$E$1572,MATCH(CY822,$D$822:$D$1572,0))</f>
        <v>0</v>
      </c>
      <c r="DA822" s="98"/>
      <c r="DB822" s="98">
        <f>DB819</f>
        <v>0</v>
      </c>
      <c r="DC822" s="98">
        <f t="shared" ref="DC822:DC851" si="293">INDEX($E$822:$E$1572,MATCH(DB822,$D$822:$D$1572,0))</f>
        <v>0</v>
      </c>
      <c r="DD822" s="98"/>
      <c r="DE822" s="98">
        <f>DE819</f>
        <v>0</v>
      </c>
      <c r="DF822" s="98">
        <f t="shared" ref="DF822:DF851" si="294">INDEX($E$822:$E$1572,MATCH(DE822,$D$822:$D$1572,0))</f>
        <v>0</v>
      </c>
      <c r="DG822" s="98"/>
      <c r="DH822" s="98">
        <f>DH819</f>
        <v>0</v>
      </c>
      <c r="DI822" s="98">
        <f t="shared" ref="DI822:DI851" si="295">INDEX($E$822:$E$1572,MATCH(DH822,$D$822:$D$1572,0))</f>
        <v>0</v>
      </c>
      <c r="DJ822" s="98"/>
      <c r="DK822" s="98">
        <f>DK819</f>
        <v>0</v>
      </c>
      <c r="DL822" s="98">
        <f t="shared" ref="DL822:DL851" si="296">INDEX($E$822:$E$1572,MATCH(DK822,$D$822:$D$1572,0))</f>
        <v>0</v>
      </c>
      <c r="DM822" s="98"/>
      <c r="DN822" s="98">
        <f>DN819</f>
        <v>0</v>
      </c>
      <c r="DO822" s="98">
        <f t="shared" ref="DO822:DO851" si="297">INDEX($E$822:$E$1572,MATCH(DN822,$D$822:$D$1572,0))</f>
        <v>0</v>
      </c>
      <c r="DP822" s="98"/>
      <c r="DQ822" s="98">
        <f>DQ819</f>
        <v>0</v>
      </c>
      <c r="DR822" s="98">
        <f t="shared" ref="DR822:DR851" si="298">INDEX($E$822:$E$1572,MATCH(DQ822,$D$822:$D$1572,0))</f>
        <v>0</v>
      </c>
      <c r="DS822" s="98"/>
      <c r="DT822" s="98">
        <f>DT819</f>
        <v>0</v>
      </c>
      <c r="DU822" s="98">
        <f t="shared" ref="DU822:DU851" si="299">INDEX($E$822:$E$1572,MATCH(DT822,$D$822:$D$1572,0))</f>
        <v>0</v>
      </c>
      <c r="DV822" s="98"/>
      <c r="DW822" s="98">
        <f>DW819</f>
        <v>0</v>
      </c>
      <c r="DX822" s="98">
        <f t="shared" ref="DX822:DX851" si="300">INDEX($E$822:$E$1572,MATCH(DW822,$D$822:$D$1572,0))</f>
        <v>0</v>
      </c>
      <c r="DY822" s="98"/>
      <c r="DZ822" s="98">
        <f>DZ819</f>
        <v>0</v>
      </c>
      <c r="EA822" s="98">
        <f t="shared" ref="EA822:EA851" si="301">INDEX($E$822:$E$1572,MATCH(DZ822,$D$822:$D$1572,0))</f>
        <v>0</v>
      </c>
      <c r="EB822" s="98"/>
      <c r="EC822" s="98">
        <f>EC819</f>
        <v>0</v>
      </c>
      <c r="ED822" s="98">
        <f t="shared" ref="ED822:ED851" si="302">INDEX($E$822:$E$1572,MATCH(EC822,$D$822:$D$1572,0))</f>
        <v>0</v>
      </c>
      <c r="EE822" s="98"/>
      <c r="EF822" s="98">
        <f>EF819</f>
        <v>0</v>
      </c>
      <c r="EG822" s="98">
        <f t="shared" ref="EG822:EG851" si="303">INDEX($E$822:$E$1572,MATCH(EF822,$D$822:$D$1572,0))</f>
        <v>0</v>
      </c>
      <c r="EH822" s="98"/>
      <c r="EI822" s="98">
        <f>EI819</f>
        <v>0</v>
      </c>
      <c r="EJ822" s="98">
        <f t="shared" ref="EJ822:EJ851" si="304">INDEX($E$822:$E$1572,MATCH(EI822,$D$822:$D$1572,0))</f>
        <v>0</v>
      </c>
      <c r="EK822" s="98"/>
      <c r="EL822" s="98">
        <f>EL819</f>
        <v>0</v>
      </c>
      <c r="EM822" s="98">
        <f t="shared" ref="EM822:EM851" si="305">INDEX($E$822:$E$1572,MATCH(EL822,$D$822:$D$1572,0))</f>
        <v>0</v>
      </c>
      <c r="EN822" s="98"/>
      <c r="EO822" s="98">
        <f>EO819</f>
        <v>0</v>
      </c>
      <c r="EP822" s="98">
        <f t="shared" ref="EP822:EP851" si="306">INDEX($E$822:$E$1572,MATCH(EO822,$D$822:$D$1572,0))</f>
        <v>0</v>
      </c>
      <c r="EQ822" s="98"/>
    </row>
    <row r="823" spans="1:147">
      <c r="A823" s="97">
        <v>2</v>
      </c>
      <c r="B823" s="97">
        <f>IF(B822=0,0,IF(IF(DATA!$D$29&gt;B822,B822+1,0)&lt;DATA!$C$29,0,B822+1))</f>
        <v>0</v>
      </c>
      <c r="C823" s="97">
        <f t="shared" si="260"/>
        <v>0</v>
      </c>
      <c r="D823" s="97">
        <f t="shared" ref="D823:D886" si="307">IF(D822=0,0,IF(D822&lt;$C$1576,D822+1,0))</f>
        <v>2</v>
      </c>
      <c r="E823" s="97">
        <f t="shared" si="261"/>
        <v>110202</v>
      </c>
      <c r="H823" s="97">
        <v>2</v>
      </c>
      <c r="I823" s="97">
        <f t="shared" ref="I823:I866" si="308">IF(J822=$C$1576,0,IF(J822=0,0,J822+1))</f>
        <v>8</v>
      </c>
      <c r="J823" s="97">
        <f>IF(I823=0,0,MIN(IF(I823&lt;$C$1576,J822+DATA!C89,0),$C$1576))</f>
        <v>14</v>
      </c>
      <c r="M823" s="98">
        <f t="shared" ref="M823:M851" si="309">IF(M822=0,0,IF(M822&lt;$N$819,M822+1,0))</f>
        <v>2</v>
      </c>
      <c r="N823" s="98">
        <f t="shared" si="262"/>
        <v>110202</v>
      </c>
      <c r="O823" s="98">
        <f t="shared" ref="O823:O852" si="310">IF(N823=0,0,N823-N822)</f>
        <v>1</v>
      </c>
      <c r="P823" s="98">
        <f t="shared" ref="P823:P851" si="311">IF(P822=0,0,IF(P822&lt;$Q$819,P822+1,0))</f>
        <v>9</v>
      </c>
      <c r="Q823" s="98">
        <f t="shared" si="263"/>
        <v>110209</v>
      </c>
      <c r="R823" s="98">
        <f t="shared" ref="R823:R851" si="312">IF(Q823=0,0,Q823-Q822)</f>
        <v>1</v>
      </c>
      <c r="S823" s="98">
        <f t="shared" ref="S823:S851" si="313">IF(S822=0,0,IF(S822&lt;$T$819,S822+1,0))</f>
        <v>16</v>
      </c>
      <c r="T823" s="98">
        <f t="shared" si="264"/>
        <v>110216</v>
      </c>
      <c r="U823" s="98">
        <f t="shared" ref="U823:U851" si="314">IF(T823=0,0,T823-T822)</f>
        <v>1</v>
      </c>
      <c r="V823" s="98">
        <f t="shared" ref="V823:V851" si="315">IF(V822=0,0,IF(V822&lt;$W$819,V822+1,0))</f>
        <v>23</v>
      </c>
      <c r="W823" s="98">
        <f t="shared" si="265"/>
        <v>110223</v>
      </c>
      <c r="X823" s="98">
        <f t="shared" ref="X823:X851" si="316">IF(W823=0,0,W823-W822)</f>
        <v>1</v>
      </c>
      <c r="Y823" s="98">
        <f t="shared" ref="Y823:Y851" si="317">IF(Y822=0,0,IF(Y822&lt;$Z$819,Y822+1,0))</f>
        <v>30</v>
      </c>
      <c r="Z823" s="98">
        <f t="shared" si="266"/>
        <v>110230</v>
      </c>
      <c r="AA823" s="98">
        <f t="shared" ref="AA823:AA851" si="318">IF(Z823=0,0,Z823-Z822)</f>
        <v>1</v>
      </c>
      <c r="AB823" s="98">
        <f t="shared" ref="AB823:AB851" si="319">IF(AB822=0,0,IF(AB822&lt;$AC$819,AB822+1,0))</f>
        <v>37</v>
      </c>
      <c r="AC823" s="98">
        <f t="shared" si="267"/>
        <v>110237</v>
      </c>
      <c r="AD823" s="98">
        <f t="shared" ref="AD823:AD851" si="320">IF(AC823=0,0,AC823-AC822)</f>
        <v>1</v>
      </c>
      <c r="AE823" s="98">
        <f t="shared" ref="AE823:AE851" si="321">IF(AE822=0,0,IF(AE822&lt;$AF$819,AE822+1,0))</f>
        <v>44</v>
      </c>
      <c r="AF823" s="98">
        <f t="shared" si="268"/>
        <v>110244</v>
      </c>
      <c r="AG823" s="98">
        <f t="shared" ref="AG823:AG851" si="322">IF(AF823=0,0,AF823-AF822)</f>
        <v>1</v>
      </c>
      <c r="AH823" s="98">
        <f t="shared" ref="AH823:AH851" si="323">IF(AH822=0,0,IF(AH822&lt;$AI$819,AH822+1,0))</f>
        <v>51</v>
      </c>
      <c r="AI823" s="98">
        <f t="shared" si="269"/>
        <v>110251</v>
      </c>
      <c r="AJ823" s="98">
        <f t="shared" ref="AJ823:AJ851" si="324">IF(AI823=0,0,AI823-AI822)</f>
        <v>1</v>
      </c>
      <c r="AK823" s="98">
        <f t="shared" ref="AK823:AK851" si="325">IF(AK822=0,0,IF(AK822&lt;$AL$819,AK822+1,0))</f>
        <v>58</v>
      </c>
      <c r="AL823" s="98">
        <f t="shared" si="270"/>
        <v>110258</v>
      </c>
      <c r="AM823" s="98">
        <f t="shared" ref="AM823:AM851" si="326">IF(AL823=0,0,AL823-AL822)</f>
        <v>1</v>
      </c>
      <c r="AN823" s="98">
        <f t="shared" ref="AN823:AN851" si="327">IF(AN822=0,0,IF(AN822&lt;$AO$819,AN822+1,0))</f>
        <v>65</v>
      </c>
      <c r="AO823" s="98">
        <f t="shared" si="271"/>
        <v>110265</v>
      </c>
      <c r="AP823" s="98">
        <f t="shared" ref="AP823:AP851" si="328">IF(AO823=0,0,AO823-AO822)</f>
        <v>1</v>
      </c>
      <c r="AQ823" s="98">
        <f t="shared" ref="AQ823:AQ851" si="329">IF(AQ822=0,0,IF(AQ822&lt;$AR$819,AQ822+1,0))</f>
        <v>71</v>
      </c>
      <c r="AR823" s="98">
        <f t="shared" si="272"/>
        <v>110271</v>
      </c>
      <c r="AS823" s="98">
        <f t="shared" ref="AS823:AS851" si="330">IF(AR823=0,0,AR823-AR822)</f>
        <v>1</v>
      </c>
      <c r="AT823" s="98">
        <f t="shared" ref="AT823:AT851" si="331">IF(AT822=0,0,IF(AT822&lt;$AU$819,AT822+1,0))</f>
        <v>0</v>
      </c>
      <c r="AU823" s="98">
        <f t="shared" si="273"/>
        <v>0</v>
      </c>
      <c r="AV823" s="98">
        <f t="shared" ref="AV823:AV851" si="332">IF(AU823=0,0,AU823-AU822)</f>
        <v>0</v>
      </c>
      <c r="AW823" s="98">
        <f t="shared" ref="AW823:AW851" si="333">IF(AW822=0,0,IF(AW822&lt;$AX$819,AW822+1,0))</f>
        <v>0</v>
      </c>
      <c r="AX823" s="98">
        <f t="shared" si="274"/>
        <v>0</v>
      </c>
      <c r="AY823" s="98">
        <f t="shared" ref="AY823:AY851" si="334">IF(AX823=0,0,AX823-AX822)</f>
        <v>0</v>
      </c>
      <c r="AZ823" s="98">
        <f t="shared" ref="AZ823:AZ851" si="335">IF(AZ822=0,0,IF(AZ822&lt;$BA$819,AZ822+1,0))</f>
        <v>0</v>
      </c>
      <c r="BA823" s="98">
        <f t="shared" si="275"/>
        <v>0</v>
      </c>
      <c r="BB823" s="98">
        <f t="shared" ref="BB823:BB851" si="336">IF(BA823=0,0,BA823-BA822)</f>
        <v>0</v>
      </c>
      <c r="BC823" s="98">
        <f t="shared" ref="BC823:BC851" si="337">IF(BC822=0,0,IF(BC822&lt;$BD$819,BC822+1,0))</f>
        <v>0</v>
      </c>
      <c r="BD823" s="98">
        <f t="shared" si="276"/>
        <v>0</v>
      </c>
      <c r="BE823" s="98">
        <f t="shared" ref="BE823:BE851" si="338">IF(BD823=0,0,BD823-BD822)</f>
        <v>0</v>
      </c>
      <c r="BF823" s="98">
        <f t="shared" ref="BF823:BF851" si="339">IF(BF822=0,0,IF(BF822&lt;$BG$819,BF822+1,0))</f>
        <v>0</v>
      </c>
      <c r="BG823" s="98">
        <f t="shared" si="277"/>
        <v>0</v>
      </c>
      <c r="BH823" s="98">
        <f t="shared" ref="BH823:BH851" si="340">IF(BG823=0,0,BG823-BG822)</f>
        <v>0</v>
      </c>
      <c r="BI823" s="98">
        <f t="shared" ref="BI823:BI851" si="341">IF(BI822=0,0,IF(BI822&lt;$BJ$819,BI822+1,0))</f>
        <v>0</v>
      </c>
      <c r="BJ823" s="98">
        <f t="shared" si="278"/>
        <v>0</v>
      </c>
      <c r="BK823" s="98">
        <f t="shared" ref="BK823:BK851" si="342">IF(BJ823=0,0,BJ823-BJ822)</f>
        <v>0</v>
      </c>
      <c r="BL823" s="98">
        <f t="shared" ref="BL823:BL851" si="343">IF(BL822=0,0,IF(BL822&lt;$BM$819,BL822+1,0))</f>
        <v>0</v>
      </c>
      <c r="BM823" s="98">
        <f t="shared" si="279"/>
        <v>0</v>
      </c>
      <c r="BN823" s="98">
        <f t="shared" ref="BN823:BN851" si="344">IF(BM823=0,0,BM823-BM822)</f>
        <v>0</v>
      </c>
      <c r="BO823" s="98">
        <f t="shared" ref="BO823:BO851" si="345">IF(BO822=0,0,IF(BO822&lt;$BP$819,BO822+1,0))</f>
        <v>0</v>
      </c>
      <c r="BP823" s="98">
        <f t="shared" si="280"/>
        <v>0</v>
      </c>
      <c r="BQ823" s="98">
        <f t="shared" ref="BQ823:BQ851" si="346">IF(BP823=0,0,BP823-BP822)</f>
        <v>0</v>
      </c>
      <c r="BR823" s="98">
        <f t="shared" ref="BR823:BR851" si="347">IF(BR822=0,0,IF(BR822&lt;$BS$819,BR822+1,0))</f>
        <v>0</v>
      </c>
      <c r="BS823" s="98">
        <f t="shared" si="281"/>
        <v>0</v>
      </c>
      <c r="BT823" s="98">
        <f t="shared" ref="BT823:BT851" si="348">IF(BS823=0,0,BS823-BS822)</f>
        <v>0</v>
      </c>
      <c r="BU823" s="98">
        <f t="shared" ref="BU823:BU851" si="349">IF(BU822=0,0,IF(BU822&lt;$BV$819,BU822+1,0))</f>
        <v>0</v>
      </c>
      <c r="BV823" s="98">
        <f t="shared" si="282"/>
        <v>0</v>
      </c>
      <c r="BW823" s="98">
        <f t="shared" ref="BW823:BW851" si="350">IF(BV823=0,0,BV823-BV822)</f>
        <v>0</v>
      </c>
      <c r="BX823" s="98">
        <f t="shared" ref="BX823:BX851" si="351">IF(BX822=0,0,IF(BX822&lt;$BY$819,BX822+1,0))</f>
        <v>0</v>
      </c>
      <c r="BY823" s="98">
        <f t="shared" si="283"/>
        <v>0</v>
      </c>
      <c r="BZ823" s="98">
        <f t="shared" ref="BZ823:BZ851" si="352">IF(BY823=0,0,BY823-BY822)</f>
        <v>0</v>
      </c>
      <c r="CA823" s="98">
        <f t="shared" ref="CA823:CA851" si="353">IF(CA822=0,0,IF(CA822&lt;$CB$819,CA822+1,0))</f>
        <v>0</v>
      </c>
      <c r="CB823" s="98">
        <f t="shared" si="284"/>
        <v>0</v>
      </c>
      <c r="CC823" s="98">
        <f t="shared" ref="CC823:CC851" si="354">IF(CB823=0,0,CB823-CB822)</f>
        <v>0</v>
      </c>
      <c r="CD823" s="98">
        <f t="shared" ref="CD823:CD851" si="355">IF(CD822=0,0,IF(CD822&lt;$CE$819,CD822+1,0))</f>
        <v>0</v>
      </c>
      <c r="CE823" s="98">
        <f t="shared" si="285"/>
        <v>0</v>
      </c>
      <c r="CF823" s="98">
        <f t="shared" ref="CF823:CF851" si="356">IF(CE823=0,0,CE823-CE822)</f>
        <v>0</v>
      </c>
      <c r="CG823" s="98">
        <f t="shared" ref="CG823:CG851" si="357">IF(CG822=0,0,IF(CG822&lt;$CH$819,CG822+1,0))</f>
        <v>0</v>
      </c>
      <c r="CH823" s="98">
        <f t="shared" si="286"/>
        <v>0</v>
      </c>
      <c r="CI823" s="98">
        <f t="shared" ref="CI823:CI851" si="358">IF(CH823=0,0,CH823-CH822)</f>
        <v>0</v>
      </c>
      <c r="CJ823" s="98">
        <f t="shared" ref="CJ823:CJ851" si="359">IF(CJ822=0,0,IF(CJ822&lt;$CK$819,CJ822+1,0))</f>
        <v>0</v>
      </c>
      <c r="CK823" s="98">
        <f t="shared" si="287"/>
        <v>0</v>
      </c>
      <c r="CL823" s="98">
        <f t="shared" ref="CL823:CL851" si="360">IF(CK823=0,0,CK823-CK822)</f>
        <v>0</v>
      </c>
      <c r="CM823" s="98">
        <f t="shared" ref="CM823:CM851" si="361">IF(CM822=0,0,IF(CM822&lt;$CN$819,CM822+1,0))</f>
        <v>0</v>
      </c>
      <c r="CN823" s="98">
        <f t="shared" si="288"/>
        <v>0</v>
      </c>
      <c r="CO823" s="98">
        <f t="shared" ref="CO823:CO851" si="362">IF(CN823=0,0,CN823-CN822)</f>
        <v>0</v>
      </c>
      <c r="CP823" s="98">
        <f t="shared" ref="CP823:CP851" si="363">IF(CP822=0,0,IF(CP822&lt;$CQ$819,CP822+1,0))</f>
        <v>0</v>
      </c>
      <c r="CQ823" s="98">
        <f t="shared" si="289"/>
        <v>0</v>
      </c>
      <c r="CR823" s="98">
        <f t="shared" ref="CR823:CR851" si="364">IF(CQ823=0,0,CQ823-CQ822)</f>
        <v>0</v>
      </c>
      <c r="CS823" s="98">
        <f t="shared" ref="CS823:CS851" si="365">IF(CS822=0,0,IF(CS822&lt;$CT$819,CS822+1,0))</f>
        <v>0</v>
      </c>
      <c r="CT823" s="98">
        <f t="shared" si="290"/>
        <v>0</v>
      </c>
      <c r="CU823" s="98">
        <f t="shared" ref="CU823:CU851" si="366">IF(CT823=0,0,CT823-CT822)</f>
        <v>0</v>
      </c>
      <c r="CV823" s="98">
        <f t="shared" ref="CV823:CV851" si="367">IF(CV822=0,0,IF(CV822&lt;$CW$819,CV822+1,0))</f>
        <v>0</v>
      </c>
      <c r="CW823" s="98">
        <f t="shared" si="291"/>
        <v>0</v>
      </c>
      <c r="CX823" s="98">
        <f t="shared" ref="CX823:CX851" si="368">IF(CW823=0,0,CW823-CW822)</f>
        <v>0</v>
      </c>
      <c r="CY823" s="98">
        <f t="shared" ref="CY823:CY851" si="369">IF(CY822=0,0,IF(CY822&lt;$CZ$819,CY822+1,0))</f>
        <v>0</v>
      </c>
      <c r="CZ823" s="98">
        <f t="shared" si="292"/>
        <v>0</v>
      </c>
      <c r="DA823" s="98">
        <f t="shared" ref="DA823:DA851" si="370">IF(CZ823=0,0,CZ823-CZ822)</f>
        <v>0</v>
      </c>
      <c r="DB823" s="98">
        <f t="shared" ref="DB823:DB850" si="371">IF(DB822=0,0,IF(DB822&lt;$DC$819,DB822+1,0))</f>
        <v>0</v>
      </c>
      <c r="DC823" s="98">
        <f t="shared" si="293"/>
        <v>0</v>
      </c>
      <c r="DD823" s="98">
        <f t="shared" ref="DD823:DD851" si="372">IF(DC823=0,0,DC823-DC822)</f>
        <v>0</v>
      </c>
      <c r="DE823" s="98">
        <f t="shared" ref="DE823:DE850" si="373">IF(DE822=0,0,IF(DE822&lt;$DF$819,DE822+1,0))</f>
        <v>0</v>
      </c>
      <c r="DF823" s="98">
        <f t="shared" si="294"/>
        <v>0</v>
      </c>
      <c r="DG823" s="98">
        <f t="shared" ref="DG823:DG851" si="374">IF(DF823=0,0,DF823-DF822)</f>
        <v>0</v>
      </c>
      <c r="DH823" s="98">
        <f t="shared" ref="DH823:DH851" si="375">IF(DH822=0,0,IF(DH822&lt;$DI$819,DH822+1,0))</f>
        <v>0</v>
      </c>
      <c r="DI823" s="98">
        <f t="shared" si="295"/>
        <v>0</v>
      </c>
      <c r="DJ823" s="98">
        <f t="shared" ref="DJ823:DJ851" si="376">IF(DI823=0,0,DI823-DI822)</f>
        <v>0</v>
      </c>
      <c r="DK823" s="98">
        <f t="shared" ref="DK823:DK851" si="377">IF(DK822=0,0,IF(DK822&lt;$DL$819,DK822+1,0))</f>
        <v>0</v>
      </c>
      <c r="DL823" s="98">
        <f t="shared" si="296"/>
        <v>0</v>
      </c>
      <c r="DM823" s="98">
        <f t="shared" ref="DM823:DM851" si="378">IF(DL823=0,0,DL823-DL822)</f>
        <v>0</v>
      </c>
      <c r="DN823" s="98">
        <f t="shared" ref="DN823:DN851" si="379">IF(DN822=0,0,IF(DN822&lt;$DO$819,DN822+1,0))</f>
        <v>0</v>
      </c>
      <c r="DO823" s="98">
        <f t="shared" si="297"/>
        <v>0</v>
      </c>
      <c r="DP823" s="98">
        <f t="shared" ref="DP823:DP851" si="380">IF(DO823=0,0,DO823-DO822)</f>
        <v>0</v>
      </c>
      <c r="DQ823" s="98">
        <f t="shared" ref="DQ823:DQ851" si="381">IF(DQ822=0,0,IF(DQ822&lt;$DR$819,DQ822+1,0))</f>
        <v>0</v>
      </c>
      <c r="DR823" s="98">
        <f t="shared" si="298"/>
        <v>0</v>
      </c>
      <c r="DS823" s="98">
        <f t="shared" ref="DS823:DS851" si="382">IF(DR823=0,0,DR823-DR822)</f>
        <v>0</v>
      </c>
      <c r="DT823" s="98">
        <f t="shared" ref="DT823:DT851" si="383">IF(DT822=0,0,IF(DT822&lt;$DU$819,DT822+1,0))</f>
        <v>0</v>
      </c>
      <c r="DU823" s="98">
        <f t="shared" si="299"/>
        <v>0</v>
      </c>
      <c r="DV823" s="98">
        <f t="shared" ref="DV823:DV851" si="384">IF(DU823=0,0,DU823-DU822)</f>
        <v>0</v>
      </c>
      <c r="DW823" s="98">
        <f t="shared" ref="DW823:DW851" si="385">IF(DW822=0,0,IF(DW822&lt;$DX$819,DW822+1,0))</f>
        <v>0</v>
      </c>
      <c r="DX823" s="98">
        <f t="shared" si="300"/>
        <v>0</v>
      </c>
      <c r="DY823" s="98">
        <f t="shared" ref="DY823:DY851" si="386">IF(DX823=0,0,DX823-DX822)</f>
        <v>0</v>
      </c>
      <c r="DZ823" s="98">
        <f t="shared" ref="DZ823:DZ851" si="387">IF(DZ822=0,0,IF(DZ822&lt;$EA$819,DZ822+1,0))</f>
        <v>0</v>
      </c>
      <c r="EA823" s="98">
        <f t="shared" si="301"/>
        <v>0</v>
      </c>
      <c r="EB823" s="98">
        <f t="shared" ref="EB823:EB851" si="388">IF(EA823=0,0,EA823-EA822)</f>
        <v>0</v>
      </c>
      <c r="EC823" s="98">
        <f t="shared" ref="EC823:EC851" si="389">IF(EC822=0,0,IF(EC822&lt;$ED$819,EC822+1,0))</f>
        <v>0</v>
      </c>
      <c r="ED823" s="98">
        <f t="shared" si="302"/>
        <v>0</v>
      </c>
      <c r="EE823" s="98">
        <f t="shared" ref="EE823:EE851" si="390">IF(ED823=0,0,ED823-ED822)</f>
        <v>0</v>
      </c>
      <c r="EF823" s="98">
        <f t="shared" ref="EF823:EF851" si="391">IF(EF822=0,0,IF(EF822&lt;$EG$819,EF822+1,0))</f>
        <v>0</v>
      </c>
      <c r="EG823" s="98">
        <f t="shared" si="303"/>
        <v>0</v>
      </c>
      <c r="EH823" s="98">
        <f t="shared" ref="EH823:EH851" si="392">IF(EG823=0,0,EG823-EG822)</f>
        <v>0</v>
      </c>
      <c r="EI823" s="98">
        <f t="shared" ref="EI823:EI851" si="393">IF(EI822=0,0,IF(EI822&lt;$EJ$819,EI822+1,0))</f>
        <v>0</v>
      </c>
      <c r="EJ823" s="98">
        <f t="shared" si="304"/>
        <v>0</v>
      </c>
      <c r="EK823" s="98">
        <f t="shared" ref="EK823:EK851" si="394">IF(EJ823=0,0,EJ823-EJ822)</f>
        <v>0</v>
      </c>
      <c r="EL823" s="98">
        <f t="shared" ref="EL823:EL851" si="395">IF(EL822=0,0,IF(EL822&lt;$EM$819,EL822+1,0))</f>
        <v>0</v>
      </c>
      <c r="EM823" s="98">
        <f t="shared" si="305"/>
        <v>0</v>
      </c>
      <c r="EN823" s="98">
        <f t="shared" ref="EN823:EN851" si="396">IF(EM823=0,0,EM823-EM822)</f>
        <v>0</v>
      </c>
      <c r="EO823" s="98">
        <f t="shared" ref="EO823:EO851" si="397">IF(EO822=0,0,IF(EO822&lt;$EP$819,EO822+1,0))</f>
        <v>0</v>
      </c>
      <c r="EP823" s="98">
        <f t="shared" si="306"/>
        <v>0</v>
      </c>
      <c r="EQ823" s="98">
        <f t="shared" ref="EQ823:EQ851" si="398">IF(EP823=0,0,EP823-EP822)</f>
        <v>0</v>
      </c>
    </row>
    <row r="824" spans="1:147">
      <c r="A824" s="97">
        <v>3</v>
      </c>
      <c r="B824" s="97">
        <f>IF(B823=0,0,IF(IF(DATA!$D$29&gt;B823,B823+1,0)&lt;DATA!$C$29,0,B823+1))</f>
        <v>0</v>
      </c>
      <c r="C824" s="97">
        <f t="shared" si="260"/>
        <v>0</v>
      </c>
      <c r="D824" s="97">
        <f t="shared" si="307"/>
        <v>3</v>
      </c>
      <c r="E824" s="97">
        <f t="shared" si="261"/>
        <v>110203</v>
      </c>
      <c r="H824" s="97">
        <v>3</v>
      </c>
      <c r="I824" s="97">
        <f t="shared" si="308"/>
        <v>15</v>
      </c>
      <c r="J824" s="97">
        <f>IF(I824=0,0,MIN(IF(I824&lt;$C$1576,J823+DATA!C90,0),$C$1576))</f>
        <v>21</v>
      </c>
      <c r="M824" s="98">
        <f t="shared" si="309"/>
        <v>3</v>
      </c>
      <c r="N824" s="98">
        <f t="shared" si="262"/>
        <v>110203</v>
      </c>
      <c r="O824" s="98">
        <f t="shared" si="310"/>
        <v>1</v>
      </c>
      <c r="P824" s="98">
        <f t="shared" si="311"/>
        <v>10</v>
      </c>
      <c r="Q824" s="98">
        <f t="shared" si="263"/>
        <v>110210</v>
      </c>
      <c r="R824" s="98">
        <f t="shared" si="312"/>
        <v>1</v>
      </c>
      <c r="S824" s="98">
        <f t="shared" si="313"/>
        <v>17</v>
      </c>
      <c r="T824" s="98">
        <f t="shared" si="264"/>
        <v>110217</v>
      </c>
      <c r="U824" s="98">
        <f t="shared" si="314"/>
        <v>1</v>
      </c>
      <c r="V824" s="98">
        <f t="shared" si="315"/>
        <v>24</v>
      </c>
      <c r="W824" s="98">
        <f t="shared" si="265"/>
        <v>110224</v>
      </c>
      <c r="X824" s="98">
        <f t="shared" si="316"/>
        <v>1</v>
      </c>
      <c r="Y824" s="98">
        <f t="shared" si="317"/>
        <v>31</v>
      </c>
      <c r="Z824" s="98">
        <f t="shared" si="266"/>
        <v>110231</v>
      </c>
      <c r="AA824" s="98">
        <f t="shared" si="318"/>
        <v>1</v>
      </c>
      <c r="AB824" s="98">
        <f t="shared" si="319"/>
        <v>38</v>
      </c>
      <c r="AC824" s="98">
        <f t="shared" si="267"/>
        <v>110238</v>
      </c>
      <c r="AD824" s="98">
        <f t="shared" si="320"/>
        <v>1</v>
      </c>
      <c r="AE824" s="98">
        <f t="shared" si="321"/>
        <v>45</v>
      </c>
      <c r="AF824" s="98">
        <f t="shared" si="268"/>
        <v>110245</v>
      </c>
      <c r="AG824" s="98">
        <f t="shared" si="322"/>
        <v>1</v>
      </c>
      <c r="AH824" s="98">
        <f t="shared" si="323"/>
        <v>52</v>
      </c>
      <c r="AI824" s="98">
        <f t="shared" si="269"/>
        <v>110252</v>
      </c>
      <c r="AJ824" s="98">
        <f t="shared" si="324"/>
        <v>1</v>
      </c>
      <c r="AK824" s="98">
        <f t="shared" si="325"/>
        <v>59</v>
      </c>
      <c r="AL824" s="98">
        <f t="shared" si="270"/>
        <v>110259</v>
      </c>
      <c r="AM824" s="98">
        <f t="shared" si="326"/>
        <v>1</v>
      </c>
      <c r="AN824" s="98">
        <f t="shared" si="327"/>
        <v>66</v>
      </c>
      <c r="AO824" s="98">
        <f t="shared" si="271"/>
        <v>110266</v>
      </c>
      <c r="AP824" s="98">
        <f t="shared" si="328"/>
        <v>1</v>
      </c>
      <c r="AQ824" s="98">
        <f t="shared" si="329"/>
        <v>72</v>
      </c>
      <c r="AR824" s="98">
        <f t="shared" si="272"/>
        <v>110272</v>
      </c>
      <c r="AS824" s="98">
        <f t="shared" si="330"/>
        <v>1</v>
      </c>
      <c r="AT824" s="98">
        <f t="shared" si="331"/>
        <v>0</v>
      </c>
      <c r="AU824" s="98">
        <f t="shared" si="273"/>
        <v>0</v>
      </c>
      <c r="AV824" s="98">
        <f t="shared" si="332"/>
        <v>0</v>
      </c>
      <c r="AW824" s="98">
        <f t="shared" si="333"/>
        <v>0</v>
      </c>
      <c r="AX824" s="98">
        <f t="shared" si="274"/>
        <v>0</v>
      </c>
      <c r="AY824" s="98">
        <f t="shared" si="334"/>
        <v>0</v>
      </c>
      <c r="AZ824" s="98">
        <f t="shared" si="335"/>
        <v>0</v>
      </c>
      <c r="BA824" s="98">
        <f t="shared" si="275"/>
        <v>0</v>
      </c>
      <c r="BB824" s="98">
        <f t="shared" si="336"/>
        <v>0</v>
      </c>
      <c r="BC824" s="98">
        <f t="shared" si="337"/>
        <v>0</v>
      </c>
      <c r="BD824" s="98">
        <f t="shared" si="276"/>
        <v>0</v>
      </c>
      <c r="BE824" s="98">
        <f t="shared" si="338"/>
        <v>0</v>
      </c>
      <c r="BF824" s="98">
        <f t="shared" si="339"/>
        <v>0</v>
      </c>
      <c r="BG824" s="98">
        <f t="shared" si="277"/>
        <v>0</v>
      </c>
      <c r="BH824" s="98">
        <f t="shared" si="340"/>
        <v>0</v>
      </c>
      <c r="BI824" s="98">
        <f t="shared" si="341"/>
        <v>0</v>
      </c>
      <c r="BJ824" s="98">
        <f t="shared" si="278"/>
        <v>0</v>
      </c>
      <c r="BK824" s="98">
        <f t="shared" si="342"/>
        <v>0</v>
      </c>
      <c r="BL824" s="98">
        <f t="shared" si="343"/>
        <v>0</v>
      </c>
      <c r="BM824" s="98">
        <f t="shared" si="279"/>
        <v>0</v>
      </c>
      <c r="BN824" s="98">
        <f t="shared" si="344"/>
        <v>0</v>
      </c>
      <c r="BO824" s="98">
        <f t="shared" si="345"/>
        <v>0</v>
      </c>
      <c r="BP824" s="98">
        <f t="shared" si="280"/>
        <v>0</v>
      </c>
      <c r="BQ824" s="98">
        <f t="shared" si="346"/>
        <v>0</v>
      </c>
      <c r="BR824" s="98">
        <f t="shared" si="347"/>
        <v>0</v>
      </c>
      <c r="BS824" s="98">
        <f t="shared" si="281"/>
        <v>0</v>
      </c>
      <c r="BT824" s="98">
        <f t="shared" si="348"/>
        <v>0</v>
      </c>
      <c r="BU824" s="98">
        <f t="shared" si="349"/>
        <v>0</v>
      </c>
      <c r="BV824" s="98">
        <f t="shared" si="282"/>
        <v>0</v>
      </c>
      <c r="BW824" s="98">
        <f t="shared" si="350"/>
        <v>0</v>
      </c>
      <c r="BX824" s="98">
        <f t="shared" si="351"/>
        <v>0</v>
      </c>
      <c r="BY824" s="98">
        <f t="shared" si="283"/>
        <v>0</v>
      </c>
      <c r="BZ824" s="98">
        <f t="shared" si="352"/>
        <v>0</v>
      </c>
      <c r="CA824" s="98">
        <f t="shared" si="353"/>
        <v>0</v>
      </c>
      <c r="CB824" s="98">
        <f t="shared" si="284"/>
        <v>0</v>
      </c>
      <c r="CC824" s="98">
        <f t="shared" si="354"/>
        <v>0</v>
      </c>
      <c r="CD824" s="98">
        <f t="shared" si="355"/>
        <v>0</v>
      </c>
      <c r="CE824" s="98">
        <f t="shared" si="285"/>
        <v>0</v>
      </c>
      <c r="CF824" s="98">
        <f t="shared" si="356"/>
        <v>0</v>
      </c>
      <c r="CG824" s="98">
        <f t="shared" si="357"/>
        <v>0</v>
      </c>
      <c r="CH824" s="98">
        <f t="shared" si="286"/>
        <v>0</v>
      </c>
      <c r="CI824" s="98">
        <f t="shared" si="358"/>
        <v>0</v>
      </c>
      <c r="CJ824" s="98">
        <f t="shared" si="359"/>
        <v>0</v>
      </c>
      <c r="CK824" s="98">
        <f t="shared" si="287"/>
        <v>0</v>
      </c>
      <c r="CL824" s="98">
        <f t="shared" si="360"/>
        <v>0</v>
      </c>
      <c r="CM824" s="98">
        <f t="shared" si="361"/>
        <v>0</v>
      </c>
      <c r="CN824" s="98">
        <f t="shared" si="288"/>
        <v>0</v>
      </c>
      <c r="CO824" s="98">
        <f t="shared" si="362"/>
        <v>0</v>
      </c>
      <c r="CP824" s="98">
        <f t="shared" si="363"/>
        <v>0</v>
      </c>
      <c r="CQ824" s="98">
        <f t="shared" si="289"/>
        <v>0</v>
      </c>
      <c r="CR824" s="98">
        <f t="shared" si="364"/>
        <v>0</v>
      </c>
      <c r="CS824" s="98">
        <f t="shared" si="365"/>
        <v>0</v>
      </c>
      <c r="CT824" s="98">
        <f t="shared" si="290"/>
        <v>0</v>
      </c>
      <c r="CU824" s="98">
        <f t="shared" si="366"/>
        <v>0</v>
      </c>
      <c r="CV824" s="98">
        <f t="shared" si="367"/>
        <v>0</v>
      </c>
      <c r="CW824" s="98">
        <f t="shared" si="291"/>
        <v>0</v>
      </c>
      <c r="CX824" s="98">
        <f t="shared" si="368"/>
        <v>0</v>
      </c>
      <c r="CY824" s="98">
        <f t="shared" si="369"/>
        <v>0</v>
      </c>
      <c r="CZ824" s="98">
        <f t="shared" si="292"/>
        <v>0</v>
      </c>
      <c r="DA824" s="98">
        <f t="shared" si="370"/>
        <v>0</v>
      </c>
      <c r="DB824" s="98">
        <f t="shared" si="371"/>
        <v>0</v>
      </c>
      <c r="DC824" s="98">
        <f t="shared" si="293"/>
        <v>0</v>
      </c>
      <c r="DD824" s="98">
        <f t="shared" si="372"/>
        <v>0</v>
      </c>
      <c r="DE824" s="98">
        <f t="shared" si="373"/>
        <v>0</v>
      </c>
      <c r="DF824" s="98">
        <f t="shared" si="294"/>
        <v>0</v>
      </c>
      <c r="DG824" s="98">
        <f t="shared" si="374"/>
        <v>0</v>
      </c>
      <c r="DH824" s="98">
        <f t="shared" si="375"/>
        <v>0</v>
      </c>
      <c r="DI824" s="98">
        <f t="shared" si="295"/>
        <v>0</v>
      </c>
      <c r="DJ824" s="98">
        <f t="shared" si="376"/>
        <v>0</v>
      </c>
      <c r="DK824" s="98">
        <f t="shared" si="377"/>
        <v>0</v>
      </c>
      <c r="DL824" s="98">
        <f t="shared" si="296"/>
        <v>0</v>
      </c>
      <c r="DM824" s="98">
        <f t="shared" si="378"/>
        <v>0</v>
      </c>
      <c r="DN824" s="98">
        <f t="shared" si="379"/>
        <v>0</v>
      </c>
      <c r="DO824" s="98">
        <f t="shared" si="297"/>
        <v>0</v>
      </c>
      <c r="DP824" s="98">
        <f t="shared" si="380"/>
        <v>0</v>
      </c>
      <c r="DQ824" s="98">
        <f t="shared" si="381"/>
        <v>0</v>
      </c>
      <c r="DR824" s="98">
        <f t="shared" si="298"/>
        <v>0</v>
      </c>
      <c r="DS824" s="98">
        <f t="shared" si="382"/>
        <v>0</v>
      </c>
      <c r="DT824" s="98">
        <f t="shared" si="383"/>
        <v>0</v>
      </c>
      <c r="DU824" s="98">
        <f t="shared" si="299"/>
        <v>0</v>
      </c>
      <c r="DV824" s="98">
        <f t="shared" si="384"/>
        <v>0</v>
      </c>
      <c r="DW824" s="98">
        <f t="shared" si="385"/>
        <v>0</v>
      </c>
      <c r="DX824" s="98">
        <f t="shared" si="300"/>
        <v>0</v>
      </c>
      <c r="DY824" s="98">
        <f t="shared" si="386"/>
        <v>0</v>
      </c>
      <c r="DZ824" s="98">
        <f t="shared" si="387"/>
        <v>0</v>
      </c>
      <c r="EA824" s="98">
        <f t="shared" si="301"/>
        <v>0</v>
      </c>
      <c r="EB824" s="98">
        <f t="shared" si="388"/>
        <v>0</v>
      </c>
      <c r="EC824" s="98">
        <f t="shared" si="389"/>
        <v>0</v>
      </c>
      <c r="ED824" s="98">
        <f t="shared" si="302"/>
        <v>0</v>
      </c>
      <c r="EE824" s="98">
        <f t="shared" si="390"/>
        <v>0</v>
      </c>
      <c r="EF824" s="98">
        <f t="shared" si="391"/>
        <v>0</v>
      </c>
      <c r="EG824" s="98">
        <f t="shared" si="303"/>
        <v>0</v>
      </c>
      <c r="EH824" s="98">
        <f t="shared" si="392"/>
        <v>0</v>
      </c>
      <c r="EI824" s="98">
        <f t="shared" si="393"/>
        <v>0</v>
      </c>
      <c r="EJ824" s="98">
        <f t="shared" si="304"/>
        <v>0</v>
      </c>
      <c r="EK824" s="98">
        <f t="shared" si="394"/>
        <v>0</v>
      </c>
      <c r="EL824" s="98">
        <f t="shared" si="395"/>
        <v>0</v>
      </c>
      <c r="EM824" s="98">
        <f t="shared" si="305"/>
        <v>0</v>
      </c>
      <c r="EN824" s="98">
        <f t="shared" si="396"/>
        <v>0</v>
      </c>
      <c r="EO824" s="98">
        <f t="shared" si="397"/>
        <v>0</v>
      </c>
      <c r="EP824" s="98">
        <f t="shared" si="306"/>
        <v>0</v>
      </c>
      <c r="EQ824" s="98">
        <f t="shared" si="398"/>
        <v>0</v>
      </c>
    </row>
    <row r="825" spans="1:147">
      <c r="A825" s="97">
        <v>4</v>
      </c>
      <c r="B825" s="97">
        <f>IF(B824=0,0,IF(IF(DATA!$D$29&gt;B824,B824+1,0)&lt;DATA!$C$29,0,B824+1))</f>
        <v>0</v>
      </c>
      <c r="C825" s="97">
        <f t="shared" si="260"/>
        <v>0</v>
      </c>
      <c r="D825" s="97">
        <f t="shared" si="307"/>
        <v>4</v>
      </c>
      <c r="E825" s="97">
        <f t="shared" si="261"/>
        <v>110204</v>
      </c>
      <c r="H825" s="97">
        <v>4</v>
      </c>
      <c r="I825" s="97">
        <f t="shared" si="308"/>
        <v>22</v>
      </c>
      <c r="J825" s="97">
        <f>IF(I825=0,0,MIN(IF(I825&lt;$C$1576,J824+DATA!C91,0),$C$1576))</f>
        <v>28</v>
      </c>
      <c r="M825" s="98">
        <f t="shared" si="309"/>
        <v>4</v>
      </c>
      <c r="N825" s="98">
        <f t="shared" si="262"/>
        <v>110204</v>
      </c>
      <c r="O825" s="98">
        <f t="shared" si="310"/>
        <v>1</v>
      </c>
      <c r="P825" s="98">
        <f t="shared" si="311"/>
        <v>11</v>
      </c>
      <c r="Q825" s="98">
        <f t="shared" si="263"/>
        <v>110211</v>
      </c>
      <c r="R825" s="98">
        <f t="shared" si="312"/>
        <v>1</v>
      </c>
      <c r="S825" s="98">
        <f t="shared" si="313"/>
        <v>18</v>
      </c>
      <c r="T825" s="98">
        <f t="shared" si="264"/>
        <v>110218</v>
      </c>
      <c r="U825" s="98">
        <f t="shared" si="314"/>
        <v>1</v>
      </c>
      <c r="V825" s="98">
        <f t="shared" si="315"/>
        <v>25</v>
      </c>
      <c r="W825" s="98">
        <f t="shared" si="265"/>
        <v>110225</v>
      </c>
      <c r="X825" s="98">
        <f t="shared" si="316"/>
        <v>1</v>
      </c>
      <c r="Y825" s="98">
        <f t="shared" si="317"/>
        <v>32</v>
      </c>
      <c r="Z825" s="98">
        <f t="shared" si="266"/>
        <v>110232</v>
      </c>
      <c r="AA825" s="98">
        <f t="shared" si="318"/>
        <v>1</v>
      </c>
      <c r="AB825" s="98">
        <f t="shared" si="319"/>
        <v>39</v>
      </c>
      <c r="AC825" s="98">
        <f t="shared" si="267"/>
        <v>110239</v>
      </c>
      <c r="AD825" s="98">
        <f t="shared" si="320"/>
        <v>1</v>
      </c>
      <c r="AE825" s="98">
        <f t="shared" si="321"/>
        <v>46</v>
      </c>
      <c r="AF825" s="98">
        <f t="shared" si="268"/>
        <v>110246</v>
      </c>
      <c r="AG825" s="98">
        <f t="shared" si="322"/>
        <v>1</v>
      </c>
      <c r="AH825" s="98">
        <f t="shared" si="323"/>
        <v>53</v>
      </c>
      <c r="AI825" s="98">
        <f t="shared" si="269"/>
        <v>110253</v>
      </c>
      <c r="AJ825" s="98">
        <f t="shared" si="324"/>
        <v>1</v>
      </c>
      <c r="AK825" s="98">
        <f t="shared" si="325"/>
        <v>60</v>
      </c>
      <c r="AL825" s="98">
        <f t="shared" si="270"/>
        <v>110260</v>
      </c>
      <c r="AM825" s="98">
        <f t="shared" si="326"/>
        <v>1</v>
      </c>
      <c r="AN825" s="98">
        <f t="shared" si="327"/>
        <v>67</v>
      </c>
      <c r="AO825" s="98">
        <f t="shared" si="271"/>
        <v>110267</v>
      </c>
      <c r="AP825" s="98">
        <f t="shared" si="328"/>
        <v>1</v>
      </c>
      <c r="AQ825" s="98">
        <f t="shared" si="329"/>
        <v>73</v>
      </c>
      <c r="AR825" s="98">
        <f t="shared" si="272"/>
        <v>110273</v>
      </c>
      <c r="AS825" s="98">
        <f t="shared" si="330"/>
        <v>1</v>
      </c>
      <c r="AT825" s="98">
        <f t="shared" si="331"/>
        <v>0</v>
      </c>
      <c r="AU825" s="98">
        <f t="shared" si="273"/>
        <v>0</v>
      </c>
      <c r="AV825" s="98">
        <f t="shared" si="332"/>
        <v>0</v>
      </c>
      <c r="AW825" s="98">
        <f t="shared" si="333"/>
        <v>0</v>
      </c>
      <c r="AX825" s="98">
        <f t="shared" si="274"/>
        <v>0</v>
      </c>
      <c r="AY825" s="98">
        <f t="shared" si="334"/>
        <v>0</v>
      </c>
      <c r="AZ825" s="98">
        <f t="shared" si="335"/>
        <v>0</v>
      </c>
      <c r="BA825" s="98">
        <f t="shared" si="275"/>
        <v>0</v>
      </c>
      <c r="BB825" s="98">
        <f t="shared" si="336"/>
        <v>0</v>
      </c>
      <c r="BC825" s="98">
        <f t="shared" si="337"/>
        <v>0</v>
      </c>
      <c r="BD825" s="98">
        <f t="shared" si="276"/>
        <v>0</v>
      </c>
      <c r="BE825" s="98">
        <f t="shared" si="338"/>
        <v>0</v>
      </c>
      <c r="BF825" s="98">
        <f t="shared" si="339"/>
        <v>0</v>
      </c>
      <c r="BG825" s="98">
        <f t="shared" si="277"/>
        <v>0</v>
      </c>
      <c r="BH825" s="98">
        <f t="shared" si="340"/>
        <v>0</v>
      </c>
      <c r="BI825" s="98">
        <f t="shared" si="341"/>
        <v>0</v>
      </c>
      <c r="BJ825" s="98">
        <f t="shared" si="278"/>
        <v>0</v>
      </c>
      <c r="BK825" s="98">
        <f t="shared" si="342"/>
        <v>0</v>
      </c>
      <c r="BL825" s="98">
        <f t="shared" si="343"/>
        <v>0</v>
      </c>
      <c r="BM825" s="98">
        <f t="shared" si="279"/>
        <v>0</v>
      </c>
      <c r="BN825" s="98">
        <f t="shared" si="344"/>
        <v>0</v>
      </c>
      <c r="BO825" s="98">
        <f t="shared" si="345"/>
        <v>0</v>
      </c>
      <c r="BP825" s="98">
        <f t="shared" si="280"/>
        <v>0</v>
      </c>
      <c r="BQ825" s="98">
        <f t="shared" si="346"/>
        <v>0</v>
      </c>
      <c r="BR825" s="98">
        <f t="shared" si="347"/>
        <v>0</v>
      </c>
      <c r="BS825" s="98">
        <f t="shared" si="281"/>
        <v>0</v>
      </c>
      <c r="BT825" s="98">
        <f t="shared" si="348"/>
        <v>0</v>
      </c>
      <c r="BU825" s="98">
        <f t="shared" si="349"/>
        <v>0</v>
      </c>
      <c r="BV825" s="98">
        <f t="shared" si="282"/>
        <v>0</v>
      </c>
      <c r="BW825" s="98">
        <f t="shared" si="350"/>
        <v>0</v>
      </c>
      <c r="BX825" s="98">
        <f t="shared" si="351"/>
        <v>0</v>
      </c>
      <c r="BY825" s="98">
        <f t="shared" si="283"/>
        <v>0</v>
      </c>
      <c r="BZ825" s="98">
        <f t="shared" si="352"/>
        <v>0</v>
      </c>
      <c r="CA825" s="98">
        <f t="shared" si="353"/>
        <v>0</v>
      </c>
      <c r="CB825" s="98">
        <f t="shared" si="284"/>
        <v>0</v>
      </c>
      <c r="CC825" s="98">
        <f t="shared" si="354"/>
        <v>0</v>
      </c>
      <c r="CD825" s="98">
        <f t="shared" si="355"/>
        <v>0</v>
      </c>
      <c r="CE825" s="98">
        <f t="shared" si="285"/>
        <v>0</v>
      </c>
      <c r="CF825" s="98">
        <f t="shared" si="356"/>
        <v>0</v>
      </c>
      <c r="CG825" s="98">
        <f t="shared" si="357"/>
        <v>0</v>
      </c>
      <c r="CH825" s="98">
        <f t="shared" si="286"/>
        <v>0</v>
      </c>
      <c r="CI825" s="98">
        <f t="shared" si="358"/>
        <v>0</v>
      </c>
      <c r="CJ825" s="98">
        <f t="shared" si="359"/>
        <v>0</v>
      </c>
      <c r="CK825" s="98">
        <f t="shared" si="287"/>
        <v>0</v>
      </c>
      <c r="CL825" s="98">
        <f t="shared" si="360"/>
        <v>0</v>
      </c>
      <c r="CM825" s="98">
        <f t="shared" si="361"/>
        <v>0</v>
      </c>
      <c r="CN825" s="98">
        <f t="shared" si="288"/>
        <v>0</v>
      </c>
      <c r="CO825" s="98">
        <f t="shared" si="362"/>
        <v>0</v>
      </c>
      <c r="CP825" s="98">
        <f t="shared" si="363"/>
        <v>0</v>
      </c>
      <c r="CQ825" s="98">
        <f t="shared" si="289"/>
        <v>0</v>
      </c>
      <c r="CR825" s="98">
        <f t="shared" si="364"/>
        <v>0</v>
      </c>
      <c r="CS825" s="98">
        <f t="shared" si="365"/>
        <v>0</v>
      </c>
      <c r="CT825" s="98">
        <f t="shared" si="290"/>
        <v>0</v>
      </c>
      <c r="CU825" s="98">
        <f t="shared" si="366"/>
        <v>0</v>
      </c>
      <c r="CV825" s="98">
        <f t="shared" si="367"/>
        <v>0</v>
      </c>
      <c r="CW825" s="98">
        <f t="shared" si="291"/>
        <v>0</v>
      </c>
      <c r="CX825" s="98">
        <f t="shared" si="368"/>
        <v>0</v>
      </c>
      <c r="CY825" s="98">
        <f t="shared" si="369"/>
        <v>0</v>
      </c>
      <c r="CZ825" s="98">
        <f t="shared" si="292"/>
        <v>0</v>
      </c>
      <c r="DA825" s="98">
        <f t="shared" si="370"/>
        <v>0</v>
      </c>
      <c r="DB825" s="98">
        <f t="shared" si="371"/>
        <v>0</v>
      </c>
      <c r="DC825" s="98">
        <f t="shared" si="293"/>
        <v>0</v>
      </c>
      <c r="DD825" s="98">
        <f t="shared" si="372"/>
        <v>0</v>
      </c>
      <c r="DE825" s="98">
        <f t="shared" si="373"/>
        <v>0</v>
      </c>
      <c r="DF825" s="98">
        <f t="shared" si="294"/>
        <v>0</v>
      </c>
      <c r="DG825" s="98">
        <f t="shared" si="374"/>
        <v>0</v>
      </c>
      <c r="DH825" s="98">
        <f t="shared" si="375"/>
        <v>0</v>
      </c>
      <c r="DI825" s="98">
        <f t="shared" si="295"/>
        <v>0</v>
      </c>
      <c r="DJ825" s="98">
        <f t="shared" si="376"/>
        <v>0</v>
      </c>
      <c r="DK825" s="98">
        <f t="shared" si="377"/>
        <v>0</v>
      </c>
      <c r="DL825" s="98">
        <f t="shared" si="296"/>
        <v>0</v>
      </c>
      <c r="DM825" s="98">
        <f t="shared" si="378"/>
        <v>0</v>
      </c>
      <c r="DN825" s="98">
        <f t="shared" si="379"/>
        <v>0</v>
      </c>
      <c r="DO825" s="98">
        <f t="shared" si="297"/>
        <v>0</v>
      </c>
      <c r="DP825" s="98">
        <f t="shared" si="380"/>
        <v>0</v>
      </c>
      <c r="DQ825" s="98">
        <f t="shared" si="381"/>
        <v>0</v>
      </c>
      <c r="DR825" s="98">
        <f t="shared" si="298"/>
        <v>0</v>
      </c>
      <c r="DS825" s="98">
        <f t="shared" si="382"/>
        <v>0</v>
      </c>
      <c r="DT825" s="98">
        <f t="shared" si="383"/>
        <v>0</v>
      </c>
      <c r="DU825" s="98">
        <f t="shared" si="299"/>
        <v>0</v>
      </c>
      <c r="DV825" s="98">
        <f t="shared" si="384"/>
        <v>0</v>
      </c>
      <c r="DW825" s="98">
        <f t="shared" si="385"/>
        <v>0</v>
      </c>
      <c r="DX825" s="98">
        <f t="shared" si="300"/>
        <v>0</v>
      </c>
      <c r="DY825" s="98">
        <f t="shared" si="386"/>
        <v>0</v>
      </c>
      <c r="DZ825" s="98">
        <f t="shared" si="387"/>
        <v>0</v>
      </c>
      <c r="EA825" s="98">
        <f t="shared" si="301"/>
        <v>0</v>
      </c>
      <c r="EB825" s="98">
        <f t="shared" si="388"/>
        <v>0</v>
      </c>
      <c r="EC825" s="98">
        <f t="shared" si="389"/>
        <v>0</v>
      </c>
      <c r="ED825" s="98">
        <f t="shared" si="302"/>
        <v>0</v>
      </c>
      <c r="EE825" s="98">
        <f t="shared" si="390"/>
        <v>0</v>
      </c>
      <c r="EF825" s="98">
        <f t="shared" si="391"/>
        <v>0</v>
      </c>
      <c r="EG825" s="98">
        <f t="shared" si="303"/>
        <v>0</v>
      </c>
      <c r="EH825" s="98">
        <f t="shared" si="392"/>
        <v>0</v>
      </c>
      <c r="EI825" s="98">
        <f t="shared" si="393"/>
        <v>0</v>
      </c>
      <c r="EJ825" s="98">
        <f t="shared" si="304"/>
        <v>0</v>
      </c>
      <c r="EK825" s="98">
        <f t="shared" si="394"/>
        <v>0</v>
      </c>
      <c r="EL825" s="98">
        <f t="shared" si="395"/>
        <v>0</v>
      </c>
      <c r="EM825" s="98">
        <f t="shared" si="305"/>
        <v>0</v>
      </c>
      <c r="EN825" s="98">
        <f t="shared" si="396"/>
        <v>0</v>
      </c>
      <c r="EO825" s="98">
        <f t="shared" si="397"/>
        <v>0</v>
      </c>
      <c r="EP825" s="98">
        <f t="shared" si="306"/>
        <v>0</v>
      </c>
      <c r="EQ825" s="98">
        <f t="shared" si="398"/>
        <v>0</v>
      </c>
    </row>
    <row r="826" spans="1:147">
      <c r="A826" s="97">
        <v>5</v>
      </c>
      <c r="B826" s="97">
        <f>IF(B825=0,0,IF(IF(DATA!$D$29&gt;B825,B825+1,0)&lt;DATA!$C$29,0,B825+1))</f>
        <v>0</v>
      </c>
      <c r="C826" s="97">
        <f t="shared" si="260"/>
        <v>0</v>
      </c>
      <c r="D826" s="97">
        <f t="shared" si="307"/>
        <v>5</v>
      </c>
      <c r="E826" s="97">
        <f t="shared" si="261"/>
        <v>110205</v>
      </c>
      <c r="H826" s="97">
        <v>5</v>
      </c>
      <c r="I826" s="97">
        <f t="shared" si="308"/>
        <v>29</v>
      </c>
      <c r="J826" s="97">
        <f>IF(I826=0,0,MIN(IF(I826&lt;$C$1576,J825+DATA!C92,0),$C$1576))</f>
        <v>35</v>
      </c>
      <c r="M826" s="98">
        <f t="shared" si="309"/>
        <v>5</v>
      </c>
      <c r="N826" s="98">
        <f t="shared" si="262"/>
        <v>110205</v>
      </c>
      <c r="O826" s="98">
        <f t="shared" si="310"/>
        <v>1</v>
      </c>
      <c r="P826" s="98">
        <f t="shared" si="311"/>
        <v>12</v>
      </c>
      <c r="Q826" s="98">
        <f t="shared" si="263"/>
        <v>110212</v>
      </c>
      <c r="R826" s="98">
        <f t="shared" si="312"/>
        <v>1</v>
      </c>
      <c r="S826" s="98">
        <f t="shared" si="313"/>
        <v>19</v>
      </c>
      <c r="T826" s="98">
        <f t="shared" si="264"/>
        <v>110219</v>
      </c>
      <c r="U826" s="98">
        <f t="shared" si="314"/>
        <v>1</v>
      </c>
      <c r="V826" s="98">
        <f t="shared" si="315"/>
        <v>26</v>
      </c>
      <c r="W826" s="98">
        <f t="shared" si="265"/>
        <v>110226</v>
      </c>
      <c r="X826" s="98">
        <f t="shared" si="316"/>
        <v>1</v>
      </c>
      <c r="Y826" s="98">
        <f t="shared" si="317"/>
        <v>33</v>
      </c>
      <c r="Z826" s="98">
        <f t="shared" si="266"/>
        <v>110233</v>
      </c>
      <c r="AA826" s="98">
        <f t="shared" si="318"/>
        <v>1</v>
      </c>
      <c r="AB826" s="98">
        <f t="shared" si="319"/>
        <v>40</v>
      </c>
      <c r="AC826" s="98">
        <f t="shared" si="267"/>
        <v>110240</v>
      </c>
      <c r="AD826" s="98">
        <f t="shared" si="320"/>
        <v>1</v>
      </c>
      <c r="AE826" s="98">
        <f t="shared" si="321"/>
        <v>47</v>
      </c>
      <c r="AF826" s="98">
        <f t="shared" si="268"/>
        <v>110247</v>
      </c>
      <c r="AG826" s="98">
        <f t="shared" si="322"/>
        <v>1</v>
      </c>
      <c r="AH826" s="98">
        <f t="shared" si="323"/>
        <v>54</v>
      </c>
      <c r="AI826" s="98">
        <f t="shared" si="269"/>
        <v>110254</v>
      </c>
      <c r="AJ826" s="98">
        <f t="shared" si="324"/>
        <v>1</v>
      </c>
      <c r="AK826" s="98">
        <f t="shared" si="325"/>
        <v>61</v>
      </c>
      <c r="AL826" s="98">
        <f t="shared" si="270"/>
        <v>110261</v>
      </c>
      <c r="AM826" s="98">
        <f t="shared" si="326"/>
        <v>1</v>
      </c>
      <c r="AN826" s="98">
        <f t="shared" si="327"/>
        <v>68</v>
      </c>
      <c r="AO826" s="98">
        <f t="shared" si="271"/>
        <v>110268</v>
      </c>
      <c r="AP826" s="98">
        <f t="shared" si="328"/>
        <v>1</v>
      </c>
      <c r="AQ826" s="98">
        <f t="shared" si="329"/>
        <v>74</v>
      </c>
      <c r="AR826" s="98">
        <f t="shared" si="272"/>
        <v>110274</v>
      </c>
      <c r="AS826" s="98">
        <f t="shared" si="330"/>
        <v>1</v>
      </c>
      <c r="AT826" s="98">
        <f t="shared" si="331"/>
        <v>0</v>
      </c>
      <c r="AU826" s="98">
        <f t="shared" si="273"/>
        <v>0</v>
      </c>
      <c r="AV826" s="98">
        <f t="shared" si="332"/>
        <v>0</v>
      </c>
      <c r="AW826" s="98">
        <f t="shared" si="333"/>
        <v>0</v>
      </c>
      <c r="AX826" s="98">
        <f t="shared" si="274"/>
        <v>0</v>
      </c>
      <c r="AY826" s="98">
        <f t="shared" si="334"/>
        <v>0</v>
      </c>
      <c r="AZ826" s="98">
        <f t="shared" si="335"/>
        <v>0</v>
      </c>
      <c r="BA826" s="98">
        <f t="shared" si="275"/>
        <v>0</v>
      </c>
      <c r="BB826" s="98">
        <f t="shared" si="336"/>
        <v>0</v>
      </c>
      <c r="BC826" s="98">
        <f t="shared" si="337"/>
        <v>0</v>
      </c>
      <c r="BD826" s="98">
        <f t="shared" si="276"/>
        <v>0</v>
      </c>
      <c r="BE826" s="98">
        <f t="shared" si="338"/>
        <v>0</v>
      </c>
      <c r="BF826" s="98">
        <f t="shared" si="339"/>
        <v>0</v>
      </c>
      <c r="BG826" s="98">
        <f t="shared" si="277"/>
        <v>0</v>
      </c>
      <c r="BH826" s="98">
        <f t="shared" si="340"/>
        <v>0</v>
      </c>
      <c r="BI826" s="98">
        <f t="shared" si="341"/>
        <v>0</v>
      </c>
      <c r="BJ826" s="98">
        <f t="shared" si="278"/>
        <v>0</v>
      </c>
      <c r="BK826" s="98">
        <f t="shared" si="342"/>
        <v>0</v>
      </c>
      <c r="BL826" s="98">
        <f t="shared" si="343"/>
        <v>0</v>
      </c>
      <c r="BM826" s="98">
        <f t="shared" si="279"/>
        <v>0</v>
      </c>
      <c r="BN826" s="98">
        <f t="shared" si="344"/>
        <v>0</v>
      </c>
      <c r="BO826" s="98">
        <f t="shared" si="345"/>
        <v>0</v>
      </c>
      <c r="BP826" s="98">
        <f t="shared" si="280"/>
        <v>0</v>
      </c>
      <c r="BQ826" s="98">
        <f t="shared" si="346"/>
        <v>0</v>
      </c>
      <c r="BR826" s="98">
        <f t="shared" si="347"/>
        <v>0</v>
      </c>
      <c r="BS826" s="98">
        <f t="shared" si="281"/>
        <v>0</v>
      </c>
      <c r="BT826" s="98">
        <f t="shared" si="348"/>
        <v>0</v>
      </c>
      <c r="BU826" s="98">
        <f t="shared" si="349"/>
        <v>0</v>
      </c>
      <c r="BV826" s="98">
        <f t="shared" si="282"/>
        <v>0</v>
      </c>
      <c r="BW826" s="98">
        <f t="shared" si="350"/>
        <v>0</v>
      </c>
      <c r="BX826" s="98">
        <f t="shared" si="351"/>
        <v>0</v>
      </c>
      <c r="BY826" s="98">
        <f t="shared" si="283"/>
        <v>0</v>
      </c>
      <c r="BZ826" s="98">
        <f t="shared" si="352"/>
        <v>0</v>
      </c>
      <c r="CA826" s="98">
        <f t="shared" si="353"/>
        <v>0</v>
      </c>
      <c r="CB826" s="98">
        <f t="shared" si="284"/>
        <v>0</v>
      </c>
      <c r="CC826" s="98">
        <f t="shared" si="354"/>
        <v>0</v>
      </c>
      <c r="CD826" s="98">
        <f t="shared" si="355"/>
        <v>0</v>
      </c>
      <c r="CE826" s="98">
        <f t="shared" si="285"/>
        <v>0</v>
      </c>
      <c r="CF826" s="98">
        <f t="shared" si="356"/>
        <v>0</v>
      </c>
      <c r="CG826" s="98">
        <f t="shared" si="357"/>
        <v>0</v>
      </c>
      <c r="CH826" s="98">
        <f t="shared" si="286"/>
        <v>0</v>
      </c>
      <c r="CI826" s="98">
        <f t="shared" si="358"/>
        <v>0</v>
      </c>
      <c r="CJ826" s="98">
        <f t="shared" si="359"/>
        <v>0</v>
      </c>
      <c r="CK826" s="98">
        <f t="shared" si="287"/>
        <v>0</v>
      </c>
      <c r="CL826" s="98">
        <f t="shared" si="360"/>
        <v>0</v>
      </c>
      <c r="CM826" s="98">
        <f t="shared" si="361"/>
        <v>0</v>
      </c>
      <c r="CN826" s="98">
        <f t="shared" si="288"/>
        <v>0</v>
      </c>
      <c r="CO826" s="98">
        <f t="shared" si="362"/>
        <v>0</v>
      </c>
      <c r="CP826" s="98">
        <f t="shared" si="363"/>
        <v>0</v>
      </c>
      <c r="CQ826" s="98">
        <f t="shared" si="289"/>
        <v>0</v>
      </c>
      <c r="CR826" s="98">
        <f t="shared" si="364"/>
        <v>0</v>
      </c>
      <c r="CS826" s="98">
        <f t="shared" si="365"/>
        <v>0</v>
      </c>
      <c r="CT826" s="98">
        <f t="shared" si="290"/>
        <v>0</v>
      </c>
      <c r="CU826" s="98">
        <f t="shared" si="366"/>
        <v>0</v>
      </c>
      <c r="CV826" s="98">
        <f t="shared" si="367"/>
        <v>0</v>
      </c>
      <c r="CW826" s="98">
        <f t="shared" si="291"/>
        <v>0</v>
      </c>
      <c r="CX826" s="98">
        <f t="shared" si="368"/>
        <v>0</v>
      </c>
      <c r="CY826" s="98">
        <f t="shared" si="369"/>
        <v>0</v>
      </c>
      <c r="CZ826" s="98">
        <f t="shared" si="292"/>
        <v>0</v>
      </c>
      <c r="DA826" s="98">
        <f t="shared" si="370"/>
        <v>0</v>
      </c>
      <c r="DB826" s="98">
        <f t="shared" si="371"/>
        <v>0</v>
      </c>
      <c r="DC826" s="98">
        <f t="shared" si="293"/>
        <v>0</v>
      </c>
      <c r="DD826" s="98">
        <f t="shared" si="372"/>
        <v>0</v>
      </c>
      <c r="DE826" s="98">
        <f t="shared" si="373"/>
        <v>0</v>
      </c>
      <c r="DF826" s="98">
        <f t="shared" si="294"/>
        <v>0</v>
      </c>
      <c r="DG826" s="98">
        <f t="shared" si="374"/>
        <v>0</v>
      </c>
      <c r="DH826" s="98">
        <f t="shared" si="375"/>
        <v>0</v>
      </c>
      <c r="DI826" s="98">
        <f t="shared" si="295"/>
        <v>0</v>
      </c>
      <c r="DJ826" s="98">
        <f t="shared" si="376"/>
        <v>0</v>
      </c>
      <c r="DK826" s="98">
        <f t="shared" si="377"/>
        <v>0</v>
      </c>
      <c r="DL826" s="98">
        <f t="shared" si="296"/>
        <v>0</v>
      </c>
      <c r="DM826" s="98">
        <f t="shared" si="378"/>
        <v>0</v>
      </c>
      <c r="DN826" s="98">
        <f t="shared" si="379"/>
        <v>0</v>
      </c>
      <c r="DO826" s="98">
        <f t="shared" si="297"/>
        <v>0</v>
      </c>
      <c r="DP826" s="98">
        <f t="shared" si="380"/>
        <v>0</v>
      </c>
      <c r="DQ826" s="98">
        <f t="shared" si="381"/>
        <v>0</v>
      </c>
      <c r="DR826" s="98">
        <f t="shared" si="298"/>
        <v>0</v>
      </c>
      <c r="DS826" s="98">
        <f t="shared" si="382"/>
        <v>0</v>
      </c>
      <c r="DT826" s="98">
        <f t="shared" si="383"/>
        <v>0</v>
      </c>
      <c r="DU826" s="98">
        <f t="shared" si="299"/>
        <v>0</v>
      </c>
      <c r="DV826" s="98">
        <f t="shared" si="384"/>
        <v>0</v>
      </c>
      <c r="DW826" s="98">
        <f t="shared" si="385"/>
        <v>0</v>
      </c>
      <c r="DX826" s="98">
        <f t="shared" si="300"/>
        <v>0</v>
      </c>
      <c r="DY826" s="98">
        <f t="shared" si="386"/>
        <v>0</v>
      </c>
      <c r="DZ826" s="98">
        <f t="shared" si="387"/>
        <v>0</v>
      </c>
      <c r="EA826" s="98">
        <f t="shared" si="301"/>
        <v>0</v>
      </c>
      <c r="EB826" s="98">
        <f t="shared" si="388"/>
        <v>0</v>
      </c>
      <c r="EC826" s="98">
        <f t="shared" si="389"/>
        <v>0</v>
      </c>
      <c r="ED826" s="98">
        <f t="shared" si="302"/>
        <v>0</v>
      </c>
      <c r="EE826" s="98">
        <f t="shared" si="390"/>
        <v>0</v>
      </c>
      <c r="EF826" s="98">
        <f t="shared" si="391"/>
        <v>0</v>
      </c>
      <c r="EG826" s="98">
        <f t="shared" si="303"/>
        <v>0</v>
      </c>
      <c r="EH826" s="98">
        <f t="shared" si="392"/>
        <v>0</v>
      </c>
      <c r="EI826" s="98">
        <f t="shared" si="393"/>
        <v>0</v>
      </c>
      <c r="EJ826" s="98">
        <f t="shared" si="304"/>
        <v>0</v>
      </c>
      <c r="EK826" s="98">
        <f t="shared" si="394"/>
        <v>0</v>
      </c>
      <c r="EL826" s="98">
        <f t="shared" si="395"/>
        <v>0</v>
      </c>
      <c r="EM826" s="98">
        <f t="shared" si="305"/>
        <v>0</v>
      </c>
      <c r="EN826" s="98">
        <f t="shared" si="396"/>
        <v>0</v>
      </c>
      <c r="EO826" s="98">
        <f t="shared" si="397"/>
        <v>0</v>
      </c>
      <c r="EP826" s="98">
        <f t="shared" si="306"/>
        <v>0</v>
      </c>
      <c r="EQ826" s="98">
        <f t="shared" si="398"/>
        <v>0</v>
      </c>
    </row>
    <row r="827" spans="1:147">
      <c r="A827" s="97">
        <v>6</v>
      </c>
      <c r="B827" s="97">
        <f>IF(B826=0,0,IF(IF(DATA!$D$29&gt;B826,B826+1,0)&lt;DATA!$C$29,0,B826+1))</f>
        <v>0</v>
      </c>
      <c r="C827" s="97">
        <f t="shared" si="260"/>
        <v>0</v>
      </c>
      <c r="D827" s="97">
        <f t="shared" si="307"/>
        <v>6</v>
      </c>
      <c r="E827" s="97">
        <f t="shared" si="261"/>
        <v>110206</v>
      </c>
      <c r="H827" s="97">
        <v>6</v>
      </c>
      <c r="I827" s="97">
        <f t="shared" si="308"/>
        <v>36</v>
      </c>
      <c r="J827" s="97">
        <f>IF(I827=0,0,MIN(IF(I827&lt;$C$1576,J826+DATA!C93,0),$C$1576))</f>
        <v>42</v>
      </c>
      <c r="M827" s="98">
        <f t="shared" si="309"/>
        <v>6</v>
      </c>
      <c r="N827" s="98">
        <f t="shared" si="262"/>
        <v>110206</v>
      </c>
      <c r="O827" s="98">
        <f t="shared" si="310"/>
        <v>1</v>
      </c>
      <c r="P827" s="98">
        <f t="shared" si="311"/>
        <v>13</v>
      </c>
      <c r="Q827" s="98">
        <f t="shared" si="263"/>
        <v>110213</v>
      </c>
      <c r="R827" s="98">
        <f t="shared" si="312"/>
        <v>1</v>
      </c>
      <c r="S827" s="98">
        <f t="shared" si="313"/>
        <v>20</v>
      </c>
      <c r="T827" s="98">
        <f t="shared" si="264"/>
        <v>110220</v>
      </c>
      <c r="U827" s="98">
        <f t="shared" si="314"/>
        <v>1</v>
      </c>
      <c r="V827" s="98">
        <f t="shared" si="315"/>
        <v>27</v>
      </c>
      <c r="W827" s="98">
        <f t="shared" si="265"/>
        <v>110227</v>
      </c>
      <c r="X827" s="98">
        <f t="shared" si="316"/>
        <v>1</v>
      </c>
      <c r="Y827" s="98">
        <f t="shared" si="317"/>
        <v>34</v>
      </c>
      <c r="Z827" s="98">
        <f t="shared" si="266"/>
        <v>110234</v>
      </c>
      <c r="AA827" s="98">
        <f t="shared" si="318"/>
        <v>1</v>
      </c>
      <c r="AB827" s="98">
        <f t="shared" si="319"/>
        <v>41</v>
      </c>
      <c r="AC827" s="98">
        <f t="shared" si="267"/>
        <v>110241</v>
      </c>
      <c r="AD827" s="98">
        <f t="shared" si="320"/>
        <v>1</v>
      </c>
      <c r="AE827" s="98">
        <f t="shared" si="321"/>
        <v>48</v>
      </c>
      <c r="AF827" s="98">
        <f t="shared" si="268"/>
        <v>110248</v>
      </c>
      <c r="AG827" s="98">
        <f t="shared" si="322"/>
        <v>1</v>
      </c>
      <c r="AH827" s="98">
        <f t="shared" si="323"/>
        <v>55</v>
      </c>
      <c r="AI827" s="98">
        <f t="shared" si="269"/>
        <v>110255</v>
      </c>
      <c r="AJ827" s="98">
        <f t="shared" si="324"/>
        <v>1</v>
      </c>
      <c r="AK827" s="98">
        <f t="shared" si="325"/>
        <v>62</v>
      </c>
      <c r="AL827" s="98">
        <f t="shared" si="270"/>
        <v>110262</v>
      </c>
      <c r="AM827" s="98">
        <f t="shared" si="326"/>
        <v>1</v>
      </c>
      <c r="AN827" s="98">
        <f t="shared" si="327"/>
        <v>69</v>
      </c>
      <c r="AO827" s="98">
        <f t="shared" si="271"/>
        <v>110269</v>
      </c>
      <c r="AP827" s="98">
        <f t="shared" si="328"/>
        <v>1</v>
      </c>
      <c r="AQ827" s="98">
        <f t="shared" si="329"/>
        <v>75</v>
      </c>
      <c r="AR827" s="98">
        <f t="shared" si="272"/>
        <v>110275</v>
      </c>
      <c r="AS827" s="98">
        <f t="shared" si="330"/>
        <v>1</v>
      </c>
      <c r="AT827" s="98">
        <f t="shared" si="331"/>
        <v>0</v>
      </c>
      <c r="AU827" s="98">
        <f t="shared" si="273"/>
        <v>0</v>
      </c>
      <c r="AV827" s="98">
        <f t="shared" si="332"/>
        <v>0</v>
      </c>
      <c r="AW827" s="98">
        <f t="shared" si="333"/>
        <v>0</v>
      </c>
      <c r="AX827" s="98">
        <f t="shared" si="274"/>
        <v>0</v>
      </c>
      <c r="AY827" s="98">
        <f t="shared" si="334"/>
        <v>0</v>
      </c>
      <c r="AZ827" s="98">
        <f t="shared" si="335"/>
        <v>0</v>
      </c>
      <c r="BA827" s="98">
        <f t="shared" si="275"/>
        <v>0</v>
      </c>
      <c r="BB827" s="98">
        <f t="shared" si="336"/>
        <v>0</v>
      </c>
      <c r="BC827" s="98">
        <f t="shared" si="337"/>
        <v>0</v>
      </c>
      <c r="BD827" s="98">
        <f t="shared" si="276"/>
        <v>0</v>
      </c>
      <c r="BE827" s="98">
        <f t="shared" si="338"/>
        <v>0</v>
      </c>
      <c r="BF827" s="98">
        <f t="shared" si="339"/>
        <v>0</v>
      </c>
      <c r="BG827" s="98">
        <f t="shared" si="277"/>
        <v>0</v>
      </c>
      <c r="BH827" s="98">
        <f t="shared" si="340"/>
        <v>0</v>
      </c>
      <c r="BI827" s="98">
        <f t="shared" si="341"/>
        <v>0</v>
      </c>
      <c r="BJ827" s="98">
        <f t="shared" si="278"/>
        <v>0</v>
      </c>
      <c r="BK827" s="98">
        <f t="shared" si="342"/>
        <v>0</v>
      </c>
      <c r="BL827" s="98">
        <f t="shared" si="343"/>
        <v>0</v>
      </c>
      <c r="BM827" s="98">
        <f t="shared" si="279"/>
        <v>0</v>
      </c>
      <c r="BN827" s="98">
        <f t="shared" si="344"/>
        <v>0</v>
      </c>
      <c r="BO827" s="98">
        <f t="shared" si="345"/>
        <v>0</v>
      </c>
      <c r="BP827" s="98">
        <f t="shared" si="280"/>
        <v>0</v>
      </c>
      <c r="BQ827" s="98">
        <f t="shared" si="346"/>
        <v>0</v>
      </c>
      <c r="BR827" s="98">
        <f t="shared" si="347"/>
        <v>0</v>
      </c>
      <c r="BS827" s="98">
        <f t="shared" si="281"/>
        <v>0</v>
      </c>
      <c r="BT827" s="98">
        <f t="shared" si="348"/>
        <v>0</v>
      </c>
      <c r="BU827" s="98">
        <f t="shared" si="349"/>
        <v>0</v>
      </c>
      <c r="BV827" s="98">
        <f t="shared" si="282"/>
        <v>0</v>
      </c>
      <c r="BW827" s="98">
        <f t="shared" si="350"/>
        <v>0</v>
      </c>
      <c r="BX827" s="98">
        <f t="shared" si="351"/>
        <v>0</v>
      </c>
      <c r="BY827" s="98">
        <f t="shared" si="283"/>
        <v>0</v>
      </c>
      <c r="BZ827" s="98">
        <f t="shared" si="352"/>
        <v>0</v>
      </c>
      <c r="CA827" s="98">
        <f t="shared" si="353"/>
        <v>0</v>
      </c>
      <c r="CB827" s="98">
        <f t="shared" si="284"/>
        <v>0</v>
      </c>
      <c r="CC827" s="98">
        <f t="shared" si="354"/>
        <v>0</v>
      </c>
      <c r="CD827" s="98">
        <f t="shared" si="355"/>
        <v>0</v>
      </c>
      <c r="CE827" s="98">
        <f t="shared" si="285"/>
        <v>0</v>
      </c>
      <c r="CF827" s="98">
        <f t="shared" si="356"/>
        <v>0</v>
      </c>
      <c r="CG827" s="98">
        <f t="shared" si="357"/>
        <v>0</v>
      </c>
      <c r="CH827" s="98">
        <f t="shared" si="286"/>
        <v>0</v>
      </c>
      <c r="CI827" s="98">
        <f t="shared" si="358"/>
        <v>0</v>
      </c>
      <c r="CJ827" s="98">
        <f t="shared" si="359"/>
        <v>0</v>
      </c>
      <c r="CK827" s="98">
        <f t="shared" si="287"/>
        <v>0</v>
      </c>
      <c r="CL827" s="98">
        <f t="shared" si="360"/>
        <v>0</v>
      </c>
      <c r="CM827" s="98">
        <f t="shared" si="361"/>
        <v>0</v>
      </c>
      <c r="CN827" s="98">
        <f t="shared" si="288"/>
        <v>0</v>
      </c>
      <c r="CO827" s="98">
        <f t="shared" si="362"/>
        <v>0</v>
      </c>
      <c r="CP827" s="98">
        <f t="shared" si="363"/>
        <v>0</v>
      </c>
      <c r="CQ827" s="98">
        <f t="shared" si="289"/>
        <v>0</v>
      </c>
      <c r="CR827" s="98">
        <f t="shared" si="364"/>
        <v>0</v>
      </c>
      <c r="CS827" s="98">
        <f t="shared" si="365"/>
        <v>0</v>
      </c>
      <c r="CT827" s="98">
        <f t="shared" si="290"/>
        <v>0</v>
      </c>
      <c r="CU827" s="98">
        <f t="shared" si="366"/>
        <v>0</v>
      </c>
      <c r="CV827" s="98">
        <f t="shared" si="367"/>
        <v>0</v>
      </c>
      <c r="CW827" s="98">
        <f t="shared" si="291"/>
        <v>0</v>
      </c>
      <c r="CX827" s="98">
        <f t="shared" si="368"/>
        <v>0</v>
      </c>
      <c r="CY827" s="98">
        <f t="shared" si="369"/>
        <v>0</v>
      </c>
      <c r="CZ827" s="98">
        <f t="shared" si="292"/>
        <v>0</v>
      </c>
      <c r="DA827" s="98">
        <f t="shared" si="370"/>
        <v>0</v>
      </c>
      <c r="DB827" s="98">
        <f t="shared" si="371"/>
        <v>0</v>
      </c>
      <c r="DC827" s="98">
        <f t="shared" si="293"/>
        <v>0</v>
      </c>
      <c r="DD827" s="98">
        <f t="shared" si="372"/>
        <v>0</v>
      </c>
      <c r="DE827" s="98">
        <f t="shared" si="373"/>
        <v>0</v>
      </c>
      <c r="DF827" s="98">
        <f t="shared" si="294"/>
        <v>0</v>
      </c>
      <c r="DG827" s="98">
        <f t="shared" si="374"/>
        <v>0</v>
      </c>
      <c r="DH827" s="98">
        <f t="shared" si="375"/>
        <v>0</v>
      </c>
      <c r="DI827" s="98">
        <f t="shared" si="295"/>
        <v>0</v>
      </c>
      <c r="DJ827" s="98">
        <f t="shared" si="376"/>
        <v>0</v>
      </c>
      <c r="DK827" s="98">
        <f t="shared" si="377"/>
        <v>0</v>
      </c>
      <c r="DL827" s="98">
        <f t="shared" si="296"/>
        <v>0</v>
      </c>
      <c r="DM827" s="98">
        <f t="shared" si="378"/>
        <v>0</v>
      </c>
      <c r="DN827" s="98">
        <f t="shared" si="379"/>
        <v>0</v>
      </c>
      <c r="DO827" s="98">
        <f t="shared" si="297"/>
        <v>0</v>
      </c>
      <c r="DP827" s="98">
        <f t="shared" si="380"/>
        <v>0</v>
      </c>
      <c r="DQ827" s="98">
        <f t="shared" si="381"/>
        <v>0</v>
      </c>
      <c r="DR827" s="98">
        <f t="shared" si="298"/>
        <v>0</v>
      </c>
      <c r="DS827" s="98">
        <f t="shared" si="382"/>
        <v>0</v>
      </c>
      <c r="DT827" s="98">
        <f t="shared" si="383"/>
        <v>0</v>
      </c>
      <c r="DU827" s="98">
        <f t="shared" si="299"/>
        <v>0</v>
      </c>
      <c r="DV827" s="98">
        <f t="shared" si="384"/>
        <v>0</v>
      </c>
      <c r="DW827" s="98">
        <f t="shared" si="385"/>
        <v>0</v>
      </c>
      <c r="DX827" s="98">
        <f t="shared" si="300"/>
        <v>0</v>
      </c>
      <c r="DY827" s="98">
        <f t="shared" si="386"/>
        <v>0</v>
      </c>
      <c r="DZ827" s="98">
        <f t="shared" si="387"/>
        <v>0</v>
      </c>
      <c r="EA827" s="98">
        <f t="shared" si="301"/>
        <v>0</v>
      </c>
      <c r="EB827" s="98">
        <f t="shared" si="388"/>
        <v>0</v>
      </c>
      <c r="EC827" s="98">
        <f t="shared" si="389"/>
        <v>0</v>
      </c>
      <c r="ED827" s="98">
        <f t="shared" si="302"/>
        <v>0</v>
      </c>
      <c r="EE827" s="98">
        <f t="shared" si="390"/>
        <v>0</v>
      </c>
      <c r="EF827" s="98">
        <f t="shared" si="391"/>
        <v>0</v>
      </c>
      <c r="EG827" s="98">
        <f t="shared" si="303"/>
        <v>0</v>
      </c>
      <c r="EH827" s="98">
        <f t="shared" si="392"/>
        <v>0</v>
      </c>
      <c r="EI827" s="98">
        <f t="shared" si="393"/>
        <v>0</v>
      </c>
      <c r="EJ827" s="98">
        <f t="shared" si="304"/>
        <v>0</v>
      </c>
      <c r="EK827" s="98">
        <f t="shared" si="394"/>
        <v>0</v>
      </c>
      <c r="EL827" s="98">
        <f t="shared" si="395"/>
        <v>0</v>
      </c>
      <c r="EM827" s="98">
        <f t="shared" si="305"/>
        <v>0</v>
      </c>
      <c r="EN827" s="98">
        <f t="shared" si="396"/>
        <v>0</v>
      </c>
      <c r="EO827" s="98">
        <f t="shared" si="397"/>
        <v>0</v>
      </c>
      <c r="EP827" s="98">
        <f t="shared" si="306"/>
        <v>0</v>
      </c>
      <c r="EQ827" s="98">
        <f t="shared" si="398"/>
        <v>0</v>
      </c>
    </row>
    <row r="828" spans="1:147">
      <c r="A828" s="97">
        <v>7</v>
      </c>
      <c r="B828" s="97">
        <f>IF(B827=0,0,IF(IF(DATA!$D$29&gt;B827,B827+1,0)&lt;DATA!$C$29,0,B827+1))</f>
        <v>0</v>
      </c>
      <c r="C828" s="97">
        <f t="shared" si="260"/>
        <v>0</v>
      </c>
      <c r="D828" s="97">
        <f t="shared" si="307"/>
        <v>7</v>
      </c>
      <c r="E828" s="97">
        <f t="shared" si="261"/>
        <v>110207</v>
      </c>
      <c r="H828" s="97">
        <v>7</v>
      </c>
      <c r="I828" s="97">
        <f t="shared" si="308"/>
        <v>43</v>
      </c>
      <c r="J828" s="97">
        <f>IF(I828=0,0,MIN(IF(I828&lt;$C$1576,J827+DATA!C94,0),$C$1576))</f>
        <v>49</v>
      </c>
      <c r="M828" s="98">
        <f t="shared" si="309"/>
        <v>7</v>
      </c>
      <c r="N828" s="98">
        <f t="shared" si="262"/>
        <v>110207</v>
      </c>
      <c r="O828" s="98">
        <f t="shared" si="310"/>
        <v>1</v>
      </c>
      <c r="P828" s="98">
        <f t="shared" si="311"/>
        <v>14</v>
      </c>
      <c r="Q828" s="98">
        <f t="shared" si="263"/>
        <v>110214</v>
      </c>
      <c r="R828" s="98">
        <f t="shared" si="312"/>
        <v>1</v>
      </c>
      <c r="S828" s="98">
        <f t="shared" si="313"/>
        <v>21</v>
      </c>
      <c r="T828" s="98">
        <f t="shared" si="264"/>
        <v>110221</v>
      </c>
      <c r="U828" s="98">
        <f t="shared" si="314"/>
        <v>1</v>
      </c>
      <c r="V828" s="98">
        <f t="shared" si="315"/>
        <v>28</v>
      </c>
      <c r="W828" s="98">
        <f t="shared" si="265"/>
        <v>110228</v>
      </c>
      <c r="X828" s="98">
        <f t="shared" si="316"/>
        <v>1</v>
      </c>
      <c r="Y828" s="98">
        <f t="shared" si="317"/>
        <v>35</v>
      </c>
      <c r="Z828" s="98">
        <f t="shared" si="266"/>
        <v>110235</v>
      </c>
      <c r="AA828" s="98">
        <f t="shared" si="318"/>
        <v>1</v>
      </c>
      <c r="AB828" s="98">
        <f t="shared" si="319"/>
        <v>42</v>
      </c>
      <c r="AC828" s="98">
        <f t="shared" si="267"/>
        <v>110242</v>
      </c>
      <c r="AD828" s="98">
        <f t="shared" si="320"/>
        <v>1</v>
      </c>
      <c r="AE828" s="98">
        <f t="shared" si="321"/>
        <v>49</v>
      </c>
      <c r="AF828" s="98">
        <f t="shared" si="268"/>
        <v>110249</v>
      </c>
      <c r="AG828" s="98">
        <f t="shared" si="322"/>
        <v>1</v>
      </c>
      <c r="AH828" s="98">
        <f t="shared" si="323"/>
        <v>56</v>
      </c>
      <c r="AI828" s="98">
        <f t="shared" si="269"/>
        <v>110256</v>
      </c>
      <c r="AJ828" s="98">
        <f t="shared" si="324"/>
        <v>1</v>
      </c>
      <c r="AK828" s="98">
        <f t="shared" si="325"/>
        <v>63</v>
      </c>
      <c r="AL828" s="98">
        <f t="shared" si="270"/>
        <v>110263</v>
      </c>
      <c r="AM828" s="98">
        <f t="shared" si="326"/>
        <v>1</v>
      </c>
      <c r="AN828" s="98">
        <f t="shared" si="327"/>
        <v>0</v>
      </c>
      <c r="AO828" s="98">
        <f t="shared" si="271"/>
        <v>0</v>
      </c>
      <c r="AP828" s="98">
        <f t="shared" si="328"/>
        <v>0</v>
      </c>
      <c r="AQ828" s="98">
        <f t="shared" si="329"/>
        <v>0</v>
      </c>
      <c r="AR828" s="98">
        <f t="shared" si="272"/>
        <v>0</v>
      </c>
      <c r="AS828" s="98">
        <f t="shared" si="330"/>
        <v>0</v>
      </c>
      <c r="AT828" s="98">
        <f t="shared" si="331"/>
        <v>0</v>
      </c>
      <c r="AU828" s="98">
        <f t="shared" si="273"/>
        <v>0</v>
      </c>
      <c r="AV828" s="98">
        <f t="shared" si="332"/>
        <v>0</v>
      </c>
      <c r="AW828" s="98">
        <f t="shared" si="333"/>
        <v>0</v>
      </c>
      <c r="AX828" s="98">
        <f t="shared" si="274"/>
        <v>0</v>
      </c>
      <c r="AY828" s="98">
        <f t="shared" si="334"/>
        <v>0</v>
      </c>
      <c r="AZ828" s="98">
        <f t="shared" si="335"/>
        <v>0</v>
      </c>
      <c r="BA828" s="98">
        <f t="shared" si="275"/>
        <v>0</v>
      </c>
      <c r="BB828" s="98">
        <f t="shared" si="336"/>
        <v>0</v>
      </c>
      <c r="BC828" s="98">
        <f t="shared" si="337"/>
        <v>0</v>
      </c>
      <c r="BD828" s="98">
        <f t="shared" si="276"/>
        <v>0</v>
      </c>
      <c r="BE828" s="98">
        <f t="shared" si="338"/>
        <v>0</v>
      </c>
      <c r="BF828" s="98">
        <f t="shared" si="339"/>
        <v>0</v>
      </c>
      <c r="BG828" s="98">
        <f t="shared" si="277"/>
        <v>0</v>
      </c>
      <c r="BH828" s="98">
        <f t="shared" si="340"/>
        <v>0</v>
      </c>
      <c r="BI828" s="98">
        <f t="shared" si="341"/>
        <v>0</v>
      </c>
      <c r="BJ828" s="98">
        <f t="shared" si="278"/>
        <v>0</v>
      </c>
      <c r="BK828" s="98">
        <f t="shared" si="342"/>
        <v>0</v>
      </c>
      <c r="BL828" s="98">
        <f t="shared" si="343"/>
        <v>0</v>
      </c>
      <c r="BM828" s="98">
        <f t="shared" si="279"/>
        <v>0</v>
      </c>
      <c r="BN828" s="98">
        <f t="shared" si="344"/>
        <v>0</v>
      </c>
      <c r="BO828" s="98">
        <f t="shared" si="345"/>
        <v>0</v>
      </c>
      <c r="BP828" s="98">
        <f t="shared" si="280"/>
        <v>0</v>
      </c>
      <c r="BQ828" s="98">
        <f t="shared" si="346"/>
        <v>0</v>
      </c>
      <c r="BR828" s="98">
        <f t="shared" si="347"/>
        <v>0</v>
      </c>
      <c r="BS828" s="98">
        <f t="shared" si="281"/>
        <v>0</v>
      </c>
      <c r="BT828" s="98">
        <f t="shared" si="348"/>
        <v>0</v>
      </c>
      <c r="BU828" s="98">
        <f t="shared" si="349"/>
        <v>0</v>
      </c>
      <c r="BV828" s="98">
        <f t="shared" si="282"/>
        <v>0</v>
      </c>
      <c r="BW828" s="98">
        <f t="shared" si="350"/>
        <v>0</v>
      </c>
      <c r="BX828" s="98">
        <f t="shared" si="351"/>
        <v>0</v>
      </c>
      <c r="BY828" s="98">
        <f t="shared" si="283"/>
        <v>0</v>
      </c>
      <c r="BZ828" s="98">
        <f t="shared" si="352"/>
        <v>0</v>
      </c>
      <c r="CA828" s="98">
        <f t="shared" si="353"/>
        <v>0</v>
      </c>
      <c r="CB828" s="98">
        <f t="shared" si="284"/>
        <v>0</v>
      </c>
      <c r="CC828" s="98">
        <f t="shared" si="354"/>
        <v>0</v>
      </c>
      <c r="CD828" s="98">
        <f t="shared" si="355"/>
        <v>0</v>
      </c>
      <c r="CE828" s="98">
        <f t="shared" si="285"/>
        <v>0</v>
      </c>
      <c r="CF828" s="98">
        <f t="shared" si="356"/>
        <v>0</v>
      </c>
      <c r="CG828" s="98">
        <f t="shared" si="357"/>
        <v>0</v>
      </c>
      <c r="CH828" s="98">
        <f t="shared" si="286"/>
        <v>0</v>
      </c>
      <c r="CI828" s="98">
        <f t="shared" si="358"/>
        <v>0</v>
      </c>
      <c r="CJ828" s="98">
        <f t="shared" si="359"/>
        <v>0</v>
      </c>
      <c r="CK828" s="98">
        <f t="shared" si="287"/>
        <v>0</v>
      </c>
      <c r="CL828" s="98">
        <f t="shared" si="360"/>
        <v>0</v>
      </c>
      <c r="CM828" s="98">
        <f t="shared" si="361"/>
        <v>0</v>
      </c>
      <c r="CN828" s="98">
        <f t="shared" si="288"/>
        <v>0</v>
      </c>
      <c r="CO828" s="98">
        <f t="shared" si="362"/>
        <v>0</v>
      </c>
      <c r="CP828" s="98">
        <f t="shared" si="363"/>
        <v>0</v>
      </c>
      <c r="CQ828" s="98">
        <f t="shared" si="289"/>
        <v>0</v>
      </c>
      <c r="CR828" s="98">
        <f t="shared" si="364"/>
        <v>0</v>
      </c>
      <c r="CS828" s="98">
        <f t="shared" si="365"/>
        <v>0</v>
      </c>
      <c r="CT828" s="98">
        <f t="shared" si="290"/>
        <v>0</v>
      </c>
      <c r="CU828" s="98">
        <f t="shared" si="366"/>
        <v>0</v>
      </c>
      <c r="CV828" s="98">
        <f t="shared" si="367"/>
        <v>0</v>
      </c>
      <c r="CW828" s="98">
        <f t="shared" si="291"/>
        <v>0</v>
      </c>
      <c r="CX828" s="98">
        <f t="shared" si="368"/>
        <v>0</v>
      </c>
      <c r="CY828" s="98">
        <f t="shared" si="369"/>
        <v>0</v>
      </c>
      <c r="CZ828" s="98">
        <f t="shared" si="292"/>
        <v>0</v>
      </c>
      <c r="DA828" s="98">
        <f t="shared" si="370"/>
        <v>0</v>
      </c>
      <c r="DB828" s="98">
        <f t="shared" si="371"/>
        <v>0</v>
      </c>
      <c r="DC828" s="98">
        <f t="shared" si="293"/>
        <v>0</v>
      </c>
      <c r="DD828" s="98">
        <f t="shared" si="372"/>
        <v>0</v>
      </c>
      <c r="DE828" s="98">
        <f t="shared" si="373"/>
        <v>0</v>
      </c>
      <c r="DF828" s="98">
        <f t="shared" si="294"/>
        <v>0</v>
      </c>
      <c r="DG828" s="98">
        <f t="shared" si="374"/>
        <v>0</v>
      </c>
      <c r="DH828" s="98">
        <f t="shared" si="375"/>
        <v>0</v>
      </c>
      <c r="DI828" s="98">
        <f t="shared" si="295"/>
        <v>0</v>
      </c>
      <c r="DJ828" s="98">
        <f t="shared" si="376"/>
        <v>0</v>
      </c>
      <c r="DK828" s="98">
        <f t="shared" si="377"/>
        <v>0</v>
      </c>
      <c r="DL828" s="98">
        <f t="shared" si="296"/>
        <v>0</v>
      </c>
      <c r="DM828" s="98">
        <f t="shared" si="378"/>
        <v>0</v>
      </c>
      <c r="DN828" s="98">
        <f t="shared" si="379"/>
        <v>0</v>
      </c>
      <c r="DO828" s="98">
        <f t="shared" si="297"/>
        <v>0</v>
      </c>
      <c r="DP828" s="98">
        <f t="shared" si="380"/>
        <v>0</v>
      </c>
      <c r="DQ828" s="98">
        <f t="shared" si="381"/>
        <v>0</v>
      </c>
      <c r="DR828" s="98">
        <f t="shared" si="298"/>
        <v>0</v>
      </c>
      <c r="DS828" s="98">
        <f t="shared" si="382"/>
        <v>0</v>
      </c>
      <c r="DT828" s="98">
        <f t="shared" si="383"/>
        <v>0</v>
      </c>
      <c r="DU828" s="98">
        <f t="shared" si="299"/>
        <v>0</v>
      </c>
      <c r="DV828" s="98">
        <f t="shared" si="384"/>
        <v>0</v>
      </c>
      <c r="DW828" s="98">
        <f t="shared" si="385"/>
        <v>0</v>
      </c>
      <c r="DX828" s="98">
        <f t="shared" si="300"/>
        <v>0</v>
      </c>
      <c r="DY828" s="98">
        <f t="shared" si="386"/>
        <v>0</v>
      </c>
      <c r="DZ828" s="98">
        <f t="shared" si="387"/>
        <v>0</v>
      </c>
      <c r="EA828" s="98">
        <f t="shared" si="301"/>
        <v>0</v>
      </c>
      <c r="EB828" s="98">
        <f t="shared" si="388"/>
        <v>0</v>
      </c>
      <c r="EC828" s="98">
        <f t="shared" si="389"/>
        <v>0</v>
      </c>
      <c r="ED828" s="98">
        <f t="shared" si="302"/>
        <v>0</v>
      </c>
      <c r="EE828" s="98">
        <f t="shared" si="390"/>
        <v>0</v>
      </c>
      <c r="EF828" s="98">
        <f t="shared" si="391"/>
        <v>0</v>
      </c>
      <c r="EG828" s="98">
        <f t="shared" si="303"/>
        <v>0</v>
      </c>
      <c r="EH828" s="98">
        <f t="shared" si="392"/>
        <v>0</v>
      </c>
      <c r="EI828" s="98">
        <f t="shared" si="393"/>
        <v>0</v>
      </c>
      <c r="EJ828" s="98">
        <f t="shared" si="304"/>
        <v>0</v>
      </c>
      <c r="EK828" s="98">
        <f t="shared" si="394"/>
        <v>0</v>
      </c>
      <c r="EL828" s="98">
        <f t="shared" si="395"/>
        <v>0</v>
      </c>
      <c r="EM828" s="98">
        <f t="shared" si="305"/>
        <v>0</v>
      </c>
      <c r="EN828" s="98">
        <f t="shared" si="396"/>
        <v>0</v>
      </c>
      <c r="EO828" s="98">
        <f t="shared" si="397"/>
        <v>0</v>
      </c>
      <c r="EP828" s="98">
        <f t="shared" si="306"/>
        <v>0</v>
      </c>
      <c r="EQ828" s="98">
        <f t="shared" si="398"/>
        <v>0</v>
      </c>
    </row>
    <row r="829" spans="1:147">
      <c r="A829" s="97">
        <v>8</v>
      </c>
      <c r="B829" s="97">
        <f>IF(B828=0,0,IF(IF(DATA!$D$29&gt;B828,B828+1,0)&lt;DATA!$C$29,0,B828+1))</f>
        <v>0</v>
      </c>
      <c r="C829" s="97">
        <f t="shared" si="260"/>
        <v>0</v>
      </c>
      <c r="D829" s="97">
        <f t="shared" si="307"/>
        <v>8</v>
      </c>
      <c r="E829" s="97">
        <f t="shared" si="261"/>
        <v>110208</v>
      </c>
      <c r="H829" s="97">
        <v>8</v>
      </c>
      <c r="I829" s="97">
        <f t="shared" si="308"/>
        <v>50</v>
      </c>
      <c r="J829" s="97">
        <f>IF(I829=0,0,MIN(IF(I829&lt;$C$1576,J828+DATA!C95,0),$C$1576))</f>
        <v>56</v>
      </c>
      <c r="M829" s="98">
        <f t="shared" si="309"/>
        <v>0</v>
      </c>
      <c r="N829" s="98">
        <f t="shared" si="262"/>
        <v>0</v>
      </c>
      <c r="O829" s="98">
        <f t="shared" si="310"/>
        <v>0</v>
      </c>
      <c r="P829" s="98">
        <f t="shared" si="311"/>
        <v>0</v>
      </c>
      <c r="Q829" s="98">
        <f t="shared" si="263"/>
        <v>0</v>
      </c>
      <c r="R829" s="98">
        <f t="shared" si="312"/>
        <v>0</v>
      </c>
      <c r="S829" s="98">
        <f t="shared" si="313"/>
        <v>0</v>
      </c>
      <c r="T829" s="98">
        <f t="shared" si="264"/>
        <v>0</v>
      </c>
      <c r="U829" s="98">
        <f t="shared" si="314"/>
        <v>0</v>
      </c>
      <c r="V829" s="98">
        <f t="shared" si="315"/>
        <v>0</v>
      </c>
      <c r="W829" s="98">
        <f t="shared" si="265"/>
        <v>0</v>
      </c>
      <c r="X829" s="98">
        <f t="shared" si="316"/>
        <v>0</v>
      </c>
      <c r="Y829" s="98">
        <f t="shared" si="317"/>
        <v>0</v>
      </c>
      <c r="Z829" s="98">
        <f t="shared" si="266"/>
        <v>0</v>
      </c>
      <c r="AA829" s="98">
        <f t="shared" si="318"/>
        <v>0</v>
      </c>
      <c r="AB829" s="98">
        <f t="shared" si="319"/>
        <v>0</v>
      </c>
      <c r="AC829" s="98">
        <f t="shared" si="267"/>
        <v>0</v>
      </c>
      <c r="AD829" s="98">
        <f t="shared" si="320"/>
        <v>0</v>
      </c>
      <c r="AE829" s="98">
        <f t="shared" si="321"/>
        <v>0</v>
      </c>
      <c r="AF829" s="98">
        <f t="shared" si="268"/>
        <v>0</v>
      </c>
      <c r="AG829" s="98">
        <f t="shared" si="322"/>
        <v>0</v>
      </c>
      <c r="AH829" s="98">
        <f t="shared" si="323"/>
        <v>0</v>
      </c>
      <c r="AI829" s="98">
        <f t="shared" si="269"/>
        <v>0</v>
      </c>
      <c r="AJ829" s="98">
        <f t="shared" si="324"/>
        <v>0</v>
      </c>
      <c r="AK829" s="98">
        <f t="shared" si="325"/>
        <v>0</v>
      </c>
      <c r="AL829" s="98">
        <f t="shared" si="270"/>
        <v>0</v>
      </c>
      <c r="AM829" s="98">
        <f t="shared" si="326"/>
        <v>0</v>
      </c>
      <c r="AN829" s="98">
        <f t="shared" si="327"/>
        <v>0</v>
      </c>
      <c r="AO829" s="98">
        <f t="shared" si="271"/>
        <v>0</v>
      </c>
      <c r="AP829" s="98">
        <f t="shared" si="328"/>
        <v>0</v>
      </c>
      <c r="AQ829" s="98">
        <f t="shared" si="329"/>
        <v>0</v>
      </c>
      <c r="AR829" s="98">
        <f t="shared" si="272"/>
        <v>0</v>
      </c>
      <c r="AS829" s="98">
        <f t="shared" si="330"/>
        <v>0</v>
      </c>
      <c r="AT829" s="98">
        <f t="shared" si="331"/>
        <v>0</v>
      </c>
      <c r="AU829" s="98">
        <f t="shared" si="273"/>
        <v>0</v>
      </c>
      <c r="AV829" s="98">
        <f t="shared" si="332"/>
        <v>0</v>
      </c>
      <c r="AW829" s="98">
        <f t="shared" si="333"/>
        <v>0</v>
      </c>
      <c r="AX829" s="98">
        <f t="shared" si="274"/>
        <v>0</v>
      </c>
      <c r="AY829" s="98">
        <f t="shared" si="334"/>
        <v>0</v>
      </c>
      <c r="AZ829" s="98">
        <f t="shared" si="335"/>
        <v>0</v>
      </c>
      <c r="BA829" s="98">
        <f t="shared" si="275"/>
        <v>0</v>
      </c>
      <c r="BB829" s="98">
        <f t="shared" si="336"/>
        <v>0</v>
      </c>
      <c r="BC829" s="98">
        <f t="shared" si="337"/>
        <v>0</v>
      </c>
      <c r="BD829" s="98">
        <f t="shared" si="276"/>
        <v>0</v>
      </c>
      <c r="BE829" s="98">
        <f t="shared" si="338"/>
        <v>0</v>
      </c>
      <c r="BF829" s="98">
        <f t="shared" si="339"/>
        <v>0</v>
      </c>
      <c r="BG829" s="98">
        <f t="shared" si="277"/>
        <v>0</v>
      </c>
      <c r="BH829" s="98">
        <f t="shared" si="340"/>
        <v>0</v>
      </c>
      <c r="BI829" s="98">
        <f t="shared" si="341"/>
        <v>0</v>
      </c>
      <c r="BJ829" s="98">
        <f t="shared" si="278"/>
        <v>0</v>
      </c>
      <c r="BK829" s="98">
        <f t="shared" si="342"/>
        <v>0</v>
      </c>
      <c r="BL829" s="98">
        <f t="shared" si="343"/>
        <v>0</v>
      </c>
      <c r="BM829" s="98">
        <f t="shared" si="279"/>
        <v>0</v>
      </c>
      <c r="BN829" s="98">
        <f t="shared" si="344"/>
        <v>0</v>
      </c>
      <c r="BO829" s="98">
        <f t="shared" si="345"/>
        <v>0</v>
      </c>
      <c r="BP829" s="98">
        <f t="shared" si="280"/>
        <v>0</v>
      </c>
      <c r="BQ829" s="98">
        <f t="shared" si="346"/>
        <v>0</v>
      </c>
      <c r="BR829" s="98">
        <f t="shared" si="347"/>
        <v>0</v>
      </c>
      <c r="BS829" s="98">
        <f t="shared" si="281"/>
        <v>0</v>
      </c>
      <c r="BT829" s="98">
        <f t="shared" si="348"/>
        <v>0</v>
      </c>
      <c r="BU829" s="98">
        <f t="shared" si="349"/>
        <v>0</v>
      </c>
      <c r="BV829" s="98">
        <f t="shared" si="282"/>
        <v>0</v>
      </c>
      <c r="BW829" s="98">
        <f t="shared" si="350"/>
        <v>0</v>
      </c>
      <c r="BX829" s="98">
        <f t="shared" si="351"/>
        <v>0</v>
      </c>
      <c r="BY829" s="98">
        <f t="shared" si="283"/>
        <v>0</v>
      </c>
      <c r="BZ829" s="98">
        <f t="shared" si="352"/>
        <v>0</v>
      </c>
      <c r="CA829" s="98">
        <f t="shared" si="353"/>
        <v>0</v>
      </c>
      <c r="CB829" s="98">
        <f t="shared" si="284"/>
        <v>0</v>
      </c>
      <c r="CC829" s="98">
        <f t="shared" si="354"/>
        <v>0</v>
      </c>
      <c r="CD829" s="98">
        <f t="shared" si="355"/>
        <v>0</v>
      </c>
      <c r="CE829" s="98">
        <f t="shared" si="285"/>
        <v>0</v>
      </c>
      <c r="CF829" s="98">
        <f t="shared" si="356"/>
        <v>0</v>
      </c>
      <c r="CG829" s="98">
        <f t="shared" si="357"/>
        <v>0</v>
      </c>
      <c r="CH829" s="98">
        <f t="shared" si="286"/>
        <v>0</v>
      </c>
      <c r="CI829" s="98">
        <f t="shared" si="358"/>
        <v>0</v>
      </c>
      <c r="CJ829" s="98">
        <f t="shared" si="359"/>
        <v>0</v>
      </c>
      <c r="CK829" s="98">
        <f t="shared" si="287"/>
        <v>0</v>
      </c>
      <c r="CL829" s="98">
        <f t="shared" si="360"/>
        <v>0</v>
      </c>
      <c r="CM829" s="98">
        <f t="shared" si="361"/>
        <v>0</v>
      </c>
      <c r="CN829" s="98">
        <f t="shared" si="288"/>
        <v>0</v>
      </c>
      <c r="CO829" s="98">
        <f t="shared" si="362"/>
        <v>0</v>
      </c>
      <c r="CP829" s="98">
        <f t="shared" si="363"/>
        <v>0</v>
      </c>
      <c r="CQ829" s="98">
        <f t="shared" si="289"/>
        <v>0</v>
      </c>
      <c r="CR829" s="98">
        <f t="shared" si="364"/>
        <v>0</v>
      </c>
      <c r="CS829" s="98">
        <f t="shared" si="365"/>
        <v>0</v>
      </c>
      <c r="CT829" s="98">
        <f t="shared" si="290"/>
        <v>0</v>
      </c>
      <c r="CU829" s="98">
        <f t="shared" si="366"/>
        <v>0</v>
      </c>
      <c r="CV829" s="98">
        <f t="shared" si="367"/>
        <v>0</v>
      </c>
      <c r="CW829" s="98">
        <f t="shared" si="291"/>
        <v>0</v>
      </c>
      <c r="CX829" s="98">
        <f t="shared" si="368"/>
        <v>0</v>
      </c>
      <c r="CY829" s="98">
        <f t="shared" si="369"/>
        <v>0</v>
      </c>
      <c r="CZ829" s="98">
        <f t="shared" si="292"/>
        <v>0</v>
      </c>
      <c r="DA829" s="98">
        <f t="shared" si="370"/>
        <v>0</v>
      </c>
      <c r="DB829" s="98">
        <f t="shared" si="371"/>
        <v>0</v>
      </c>
      <c r="DC829" s="98">
        <f t="shared" si="293"/>
        <v>0</v>
      </c>
      <c r="DD829" s="98">
        <f t="shared" si="372"/>
        <v>0</v>
      </c>
      <c r="DE829" s="98">
        <f t="shared" si="373"/>
        <v>0</v>
      </c>
      <c r="DF829" s="98">
        <f t="shared" si="294"/>
        <v>0</v>
      </c>
      <c r="DG829" s="98">
        <f t="shared" si="374"/>
        <v>0</v>
      </c>
      <c r="DH829" s="98">
        <f t="shared" si="375"/>
        <v>0</v>
      </c>
      <c r="DI829" s="98">
        <f t="shared" si="295"/>
        <v>0</v>
      </c>
      <c r="DJ829" s="98">
        <f t="shared" si="376"/>
        <v>0</v>
      </c>
      <c r="DK829" s="98">
        <f t="shared" si="377"/>
        <v>0</v>
      </c>
      <c r="DL829" s="98">
        <f t="shared" si="296"/>
        <v>0</v>
      </c>
      <c r="DM829" s="98">
        <f t="shared" si="378"/>
        <v>0</v>
      </c>
      <c r="DN829" s="98">
        <f t="shared" si="379"/>
        <v>0</v>
      </c>
      <c r="DO829" s="98">
        <f t="shared" si="297"/>
        <v>0</v>
      </c>
      <c r="DP829" s="98">
        <f t="shared" si="380"/>
        <v>0</v>
      </c>
      <c r="DQ829" s="98">
        <f t="shared" si="381"/>
        <v>0</v>
      </c>
      <c r="DR829" s="98">
        <f t="shared" si="298"/>
        <v>0</v>
      </c>
      <c r="DS829" s="98">
        <f t="shared" si="382"/>
        <v>0</v>
      </c>
      <c r="DT829" s="98">
        <f t="shared" si="383"/>
        <v>0</v>
      </c>
      <c r="DU829" s="98">
        <f t="shared" si="299"/>
        <v>0</v>
      </c>
      <c r="DV829" s="98">
        <f t="shared" si="384"/>
        <v>0</v>
      </c>
      <c r="DW829" s="98">
        <f t="shared" si="385"/>
        <v>0</v>
      </c>
      <c r="DX829" s="98">
        <f t="shared" si="300"/>
        <v>0</v>
      </c>
      <c r="DY829" s="98">
        <f t="shared" si="386"/>
        <v>0</v>
      </c>
      <c r="DZ829" s="98">
        <f t="shared" si="387"/>
        <v>0</v>
      </c>
      <c r="EA829" s="98">
        <f t="shared" si="301"/>
        <v>0</v>
      </c>
      <c r="EB829" s="98">
        <f t="shared" si="388"/>
        <v>0</v>
      </c>
      <c r="EC829" s="98">
        <f t="shared" si="389"/>
        <v>0</v>
      </c>
      <c r="ED829" s="98">
        <f t="shared" si="302"/>
        <v>0</v>
      </c>
      <c r="EE829" s="98">
        <f t="shared" si="390"/>
        <v>0</v>
      </c>
      <c r="EF829" s="98">
        <f t="shared" si="391"/>
        <v>0</v>
      </c>
      <c r="EG829" s="98">
        <f t="shared" si="303"/>
        <v>0</v>
      </c>
      <c r="EH829" s="98">
        <f t="shared" si="392"/>
        <v>0</v>
      </c>
      <c r="EI829" s="98">
        <f t="shared" si="393"/>
        <v>0</v>
      </c>
      <c r="EJ829" s="98">
        <f t="shared" si="304"/>
        <v>0</v>
      </c>
      <c r="EK829" s="98">
        <f t="shared" si="394"/>
        <v>0</v>
      </c>
      <c r="EL829" s="98">
        <f t="shared" si="395"/>
        <v>0</v>
      </c>
      <c r="EM829" s="98">
        <f t="shared" si="305"/>
        <v>0</v>
      </c>
      <c r="EN829" s="98">
        <f t="shared" si="396"/>
        <v>0</v>
      </c>
      <c r="EO829" s="98">
        <f t="shared" si="397"/>
        <v>0</v>
      </c>
      <c r="EP829" s="98">
        <f t="shared" si="306"/>
        <v>0</v>
      </c>
      <c r="EQ829" s="98">
        <f t="shared" si="398"/>
        <v>0</v>
      </c>
    </row>
    <row r="830" spans="1:147">
      <c r="A830" s="97">
        <v>9</v>
      </c>
      <c r="B830" s="97">
        <f>IF(B829=0,0,IF(IF(DATA!$D$29&gt;B829,B829+1,0)&lt;DATA!$C$29,0,B829+1))</f>
        <v>0</v>
      </c>
      <c r="C830" s="97">
        <f t="shared" si="260"/>
        <v>0</v>
      </c>
      <c r="D830" s="97">
        <f t="shared" si="307"/>
        <v>9</v>
      </c>
      <c r="E830" s="97">
        <f t="shared" si="261"/>
        <v>110209</v>
      </c>
      <c r="H830" s="97">
        <v>9</v>
      </c>
      <c r="I830" s="97">
        <f t="shared" si="308"/>
        <v>57</v>
      </c>
      <c r="J830" s="97">
        <f>IF(I830=0,0,MIN(IF(I830&lt;$C$1576,J829+DATA!C96,0),$C$1576))</f>
        <v>63</v>
      </c>
      <c r="M830" s="98">
        <f t="shared" si="309"/>
        <v>0</v>
      </c>
      <c r="N830" s="98">
        <f t="shared" si="262"/>
        <v>0</v>
      </c>
      <c r="O830" s="98">
        <f t="shared" si="310"/>
        <v>0</v>
      </c>
      <c r="P830" s="98">
        <f t="shared" si="311"/>
        <v>0</v>
      </c>
      <c r="Q830" s="98">
        <f t="shared" si="263"/>
        <v>0</v>
      </c>
      <c r="R830" s="98">
        <f t="shared" si="312"/>
        <v>0</v>
      </c>
      <c r="S830" s="98">
        <f t="shared" si="313"/>
        <v>0</v>
      </c>
      <c r="T830" s="98">
        <f t="shared" si="264"/>
        <v>0</v>
      </c>
      <c r="U830" s="98">
        <f t="shared" si="314"/>
        <v>0</v>
      </c>
      <c r="V830" s="98">
        <f t="shared" si="315"/>
        <v>0</v>
      </c>
      <c r="W830" s="98">
        <f t="shared" si="265"/>
        <v>0</v>
      </c>
      <c r="X830" s="98">
        <f t="shared" si="316"/>
        <v>0</v>
      </c>
      <c r="Y830" s="98">
        <f t="shared" si="317"/>
        <v>0</v>
      </c>
      <c r="Z830" s="98">
        <f t="shared" si="266"/>
        <v>0</v>
      </c>
      <c r="AA830" s="98">
        <f t="shared" si="318"/>
        <v>0</v>
      </c>
      <c r="AB830" s="98">
        <f t="shared" si="319"/>
        <v>0</v>
      </c>
      <c r="AC830" s="98">
        <f t="shared" si="267"/>
        <v>0</v>
      </c>
      <c r="AD830" s="98">
        <f t="shared" si="320"/>
        <v>0</v>
      </c>
      <c r="AE830" s="98">
        <f t="shared" si="321"/>
        <v>0</v>
      </c>
      <c r="AF830" s="98">
        <f t="shared" si="268"/>
        <v>0</v>
      </c>
      <c r="AG830" s="98">
        <f t="shared" si="322"/>
        <v>0</v>
      </c>
      <c r="AH830" s="98">
        <f t="shared" si="323"/>
        <v>0</v>
      </c>
      <c r="AI830" s="98">
        <f t="shared" si="269"/>
        <v>0</v>
      </c>
      <c r="AJ830" s="98">
        <f t="shared" si="324"/>
        <v>0</v>
      </c>
      <c r="AK830" s="98">
        <f t="shared" si="325"/>
        <v>0</v>
      </c>
      <c r="AL830" s="98">
        <f t="shared" si="270"/>
        <v>0</v>
      </c>
      <c r="AM830" s="98">
        <f t="shared" si="326"/>
        <v>0</v>
      </c>
      <c r="AN830" s="98">
        <f t="shared" si="327"/>
        <v>0</v>
      </c>
      <c r="AO830" s="98">
        <f t="shared" si="271"/>
        <v>0</v>
      </c>
      <c r="AP830" s="98">
        <f t="shared" si="328"/>
        <v>0</v>
      </c>
      <c r="AQ830" s="98">
        <f t="shared" si="329"/>
        <v>0</v>
      </c>
      <c r="AR830" s="98">
        <f t="shared" si="272"/>
        <v>0</v>
      </c>
      <c r="AS830" s="98">
        <f t="shared" si="330"/>
        <v>0</v>
      </c>
      <c r="AT830" s="98">
        <f t="shared" si="331"/>
        <v>0</v>
      </c>
      <c r="AU830" s="98">
        <f t="shared" si="273"/>
        <v>0</v>
      </c>
      <c r="AV830" s="98">
        <f t="shared" si="332"/>
        <v>0</v>
      </c>
      <c r="AW830" s="98">
        <f t="shared" si="333"/>
        <v>0</v>
      </c>
      <c r="AX830" s="98">
        <f t="shared" si="274"/>
        <v>0</v>
      </c>
      <c r="AY830" s="98">
        <f t="shared" si="334"/>
        <v>0</v>
      </c>
      <c r="AZ830" s="98">
        <f t="shared" si="335"/>
        <v>0</v>
      </c>
      <c r="BA830" s="98">
        <f t="shared" si="275"/>
        <v>0</v>
      </c>
      <c r="BB830" s="98">
        <f t="shared" si="336"/>
        <v>0</v>
      </c>
      <c r="BC830" s="98">
        <f t="shared" si="337"/>
        <v>0</v>
      </c>
      <c r="BD830" s="98">
        <f t="shared" si="276"/>
        <v>0</v>
      </c>
      <c r="BE830" s="98">
        <f t="shared" si="338"/>
        <v>0</v>
      </c>
      <c r="BF830" s="98">
        <f t="shared" si="339"/>
        <v>0</v>
      </c>
      <c r="BG830" s="98">
        <f t="shared" si="277"/>
        <v>0</v>
      </c>
      <c r="BH830" s="98">
        <f t="shared" si="340"/>
        <v>0</v>
      </c>
      <c r="BI830" s="98">
        <f t="shared" si="341"/>
        <v>0</v>
      </c>
      <c r="BJ830" s="98">
        <f t="shared" si="278"/>
        <v>0</v>
      </c>
      <c r="BK830" s="98">
        <f t="shared" si="342"/>
        <v>0</v>
      </c>
      <c r="BL830" s="98">
        <f t="shared" si="343"/>
        <v>0</v>
      </c>
      <c r="BM830" s="98">
        <f t="shared" si="279"/>
        <v>0</v>
      </c>
      <c r="BN830" s="98">
        <f t="shared" si="344"/>
        <v>0</v>
      </c>
      <c r="BO830" s="98">
        <f t="shared" si="345"/>
        <v>0</v>
      </c>
      <c r="BP830" s="98">
        <f t="shared" si="280"/>
        <v>0</v>
      </c>
      <c r="BQ830" s="98">
        <f t="shared" si="346"/>
        <v>0</v>
      </c>
      <c r="BR830" s="98">
        <f t="shared" si="347"/>
        <v>0</v>
      </c>
      <c r="BS830" s="98">
        <f t="shared" si="281"/>
        <v>0</v>
      </c>
      <c r="BT830" s="98">
        <f t="shared" si="348"/>
        <v>0</v>
      </c>
      <c r="BU830" s="98">
        <f t="shared" si="349"/>
        <v>0</v>
      </c>
      <c r="BV830" s="98">
        <f t="shared" si="282"/>
        <v>0</v>
      </c>
      <c r="BW830" s="98">
        <f t="shared" si="350"/>
        <v>0</v>
      </c>
      <c r="BX830" s="98">
        <f t="shared" si="351"/>
        <v>0</v>
      </c>
      <c r="BY830" s="98">
        <f t="shared" si="283"/>
        <v>0</v>
      </c>
      <c r="BZ830" s="98">
        <f t="shared" si="352"/>
        <v>0</v>
      </c>
      <c r="CA830" s="98">
        <f t="shared" si="353"/>
        <v>0</v>
      </c>
      <c r="CB830" s="98">
        <f t="shared" si="284"/>
        <v>0</v>
      </c>
      <c r="CC830" s="98">
        <f t="shared" si="354"/>
        <v>0</v>
      </c>
      <c r="CD830" s="98">
        <f t="shared" si="355"/>
        <v>0</v>
      </c>
      <c r="CE830" s="98">
        <f t="shared" si="285"/>
        <v>0</v>
      </c>
      <c r="CF830" s="98">
        <f t="shared" si="356"/>
        <v>0</v>
      </c>
      <c r="CG830" s="98">
        <f t="shared" si="357"/>
        <v>0</v>
      </c>
      <c r="CH830" s="98">
        <f t="shared" si="286"/>
        <v>0</v>
      </c>
      <c r="CI830" s="98">
        <f t="shared" si="358"/>
        <v>0</v>
      </c>
      <c r="CJ830" s="98">
        <f t="shared" si="359"/>
        <v>0</v>
      </c>
      <c r="CK830" s="98">
        <f t="shared" si="287"/>
        <v>0</v>
      </c>
      <c r="CL830" s="98">
        <f t="shared" si="360"/>
        <v>0</v>
      </c>
      <c r="CM830" s="98">
        <f t="shared" si="361"/>
        <v>0</v>
      </c>
      <c r="CN830" s="98">
        <f t="shared" si="288"/>
        <v>0</v>
      </c>
      <c r="CO830" s="98">
        <f t="shared" si="362"/>
        <v>0</v>
      </c>
      <c r="CP830" s="98">
        <f t="shared" si="363"/>
        <v>0</v>
      </c>
      <c r="CQ830" s="98">
        <f t="shared" si="289"/>
        <v>0</v>
      </c>
      <c r="CR830" s="98">
        <f t="shared" si="364"/>
        <v>0</v>
      </c>
      <c r="CS830" s="98">
        <f t="shared" si="365"/>
        <v>0</v>
      </c>
      <c r="CT830" s="98">
        <f t="shared" si="290"/>
        <v>0</v>
      </c>
      <c r="CU830" s="98">
        <f t="shared" si="366"/>
        <v>0</v>
      </c>
      <c r="CV830" s="98">
        <f t="shared" si="367"/>
        <v>0</v>
      </c>
      <c r="CW830" s="98">
        <f t="shared" si="291"/>
        <v>0</v>
      </c>
      <c r="CX830" s="98">
        <f t="shared" si="368"/>
        <v>0</v>
      </c>
      <c r="CY830" s="98">
        <f t="shared" si="369"/>
        <v>0</v>
      </c>
      <c r="CZ830" s="98">
        <f t="shared" si="292"/>
        <v>0</v>
      </c>
      <c r="DA830" s="98">
        <f t="shared" si="370"/>
        <v>0</v>
      </c>
      <c r="DB830" s="98">
        <f t="shared" si="371"/>
        <v>0</v>
      </c>
      <c r="DC830" s="98">
        <f t="shared" si="293"/>
        <v>0</v>
      </c>
      <c r="DD830" s="98">
        <f t="shared" si="372"/>
        <v>0</v>
      </c>
      <c r="DE830" s="98">
        <f t="shared" si="373"/>
        <v>0</v>
      </c>
      <c r="DF830" s="98">
        <f t="shared" si="294"/>
        <v>0</v>
      </c>
      <c r="DG830" s="98">
        <f t="shared" si="374"/>
        <v>0</v>
      </c>
      <c r="DH830" s="98">
        <f t="shared" si="375"/>
        <v>0</v>
      </c>
      <c r="DI830" s="98">
        <f t="shared" si="295"/>
        <v>0</v>
      </c>
      <c r="DJ830" s="98">
        <f t="shared" si="376"/>
        <v>0</v>
      </c>
      <c r="DK830" s="98">
        <f t="shared" si="377"/>
        <v>0</v>
      </c>
      <c r="DL830" s="98">
        <f t="shared" si="296"/>
        <v>0</v>
      </c>
      <c r="DM830" s="98">
        <f t="shared" si="378"/>
        <v>0</v>
      </c>
      <c r="DN830" s="98">
        <f t="shared" si="379"/>
        <v>0</v>
      </c>
      <c r="DO830" s="98">
        <f t="shared" si="297"/>
        <v>0</v>
      </c>
      <c r="DP830" s="98">
        <f t="shared" si="380"/>
        <v>0</v>
      </c>
      <c r="DQ830" s="98">
        <f t="shared" si="381"/>
        <v>0</v>
      </c>
      <c r="DR830" s="98">
        <f t="shared" si="298"/>
        <v>0</v>
      </c>
      <c r="DS830" s="98">
        <f t="shared" si="382"/>
        <v>0</v>
      </c>
      <c r="DT830" s="98">
        <f t="shared" si="383"/>
        <v>0</v>
      </c>
      <c r="DU830" s="98">
        <f t="shared" si="299"/>
        <v>0</v>
      </c>
      <c r="DV830" s="98">
        <f t="shared" si="384"/>
        <v>0</v>
      </c>
      <c r="DW830" s="98">
        <f t="shared" si="385"/>
        <v>0</v>
      </c>
      <c r="DX830" s="98">
        <f t="shared" si="300"/>
        <v>0</v>
      </c>
      <c r="DY830" s="98">
        <f t="shared" si="386"/>
        <v>0</v>
      </c>
      <c r="DZ830" s="98">
        <f t="shared" si="387"/>
        <v>0</v>
      </c>
      <c r="EA830" s="98">
        <f t="shared" si="301"/>
        <v>0</v>
      </c>
      <c r="EB830" s="98">
        <f t="shared" si="388"/>
        <v>0</v>
      </c>
      <c r="EC830" s="98">
        <f t="shared" si="389"/>
        <v>0</v>
      </c>
      <c r="ED830" s="98">
        <f t="shared" si="302"/>
        <v>0</v>
      </c>
      <c r="EE830" s="98">
        <f t="shared" si="390"/>
        <v>0</v>
      </c>
      <c r="EF830" s="98">
        <f t="shared" si="391"/>
        <v>0</v>
      </c>
      <c r="EG830" s="98">
        <f t="shared" si="303"/>
        <v>0</v>
      </c>
      <c r="EH830" s="98">
        <f t="shared" si="392"/>
        <v>0</v>
      </c>
      <c r="EI830" s="98">
        <f t="shared" si="393"/>
        <v>0</v>
      </c>
      <c r="EJ830" s="98">
        <f t="shared" si="304"/>
        <v>0</v>
      </c>
      <c r="EK830" s="98">
        <f t="shared" si="394"/>
        <v>0</v>
      </c>
      <c r="EL830" s="98">
        <f t="shared" si="395"/>
        <v>0</v>
      </c>
      <c r="EM830" s="98">
        <f t="shared" si="305"/>
        <v>0</v>
      </c>
      <c r="EN830" s="98">
        <f t="shared" si="396"/>
        <v>0</v>
      </c>
      <c r="EO830" s="98">
        <f t="shared" si="397"/>
        <v>0</v>
      </c>
      <c r="EP830" s="98">
        <f t="shared" si="306"/>
        <v>0</v>
      </c>
      <c r="EQ830" s="98">
        <f t="shared" si="398"/>
        <v>0</v>
      </c>
    </row>
    <row r="831" spans="1:147">
      <c r="A831" s="97">
        <v>10</v>
      </c>
      <c r="B831" s="97">
        <f>IF(B830=0,0,IF(IF(DATA!$D$29&gt;B830,B830+1,0)&lt;DATA!$C$29,0,B830+1))</f>
        <v>0</v>
      </c>
      <c r="C831" s="97">
        <f t="shared" si="260"/>
        <v>0</v>
      </c>
      <c r="D831" s="97">
        <f t="shared" si="307"/>
        <v>10</v>
      </c>
      <c r="E831" s="97">
        <f t="shared" si="261"/>
        <v>110210</v>
      </c>
      <c r="H831" s="97">
        <v>10</v>
      </c>
      <c r="I831" s="97">
        <f t="shared" si="308"/>
        <v>64</v>
      </c>
      <c r="J831" s="97">
        <f>IF(I831=0,0,MIN(IF(I831&lt;$C$1576,J830+DATA!C97,0),$C$1576))</f>
        <v>69</v>
      </c>
      <c r="M831" s="98">
        <f t="shared" si="309"/>
        <v>0</v>
      </c>
      <c r="N831" s="98">
        <f t="shared" si="262"/>
        <v>0</v>
      </c>
      <c r="O831" s="98">
        <f t="shared" si="310"/>
        <v>0</v>
      </c>
      <c r="P831" s="98">
        <f t="shared" si="311"/>
        <v>0</v>
      </c>
      <c r="Q831" s="98">
        <f t="shared" si="263"/>
        <v>0</v>
      </c>
      <c r="R831" s="98">
        <f t="shared" si="312"/>
        <v>0</v>
      </c>
      <c r="S831" s="98">
        <f t="shared" si="313"/>
        <v>0</v>
      </c>
      <c r="T831" s="98">
        <f t="shared" si="264"/>
        <v>0</v>
      </c>
      <c r="U831" s="98">
        <f t="shared" si="314"/>
        <v>0</v>
      </c>
      <c r="V831" s="98">
        <f t="shared" si="315"/>
        <v>0</v>
      </c>
      <c r="W831" s="98">
        <f t="shared" si="265"/>
        <v>0</v>
      </c>
      <c r="X831" s="98">
        <f t="shared" si="316"/>
        <v>0</v>
      </c>
      <c r="Y831" s="98">
        <f t="shared" si="317"/>
        <v>0</v>
      </c>
      <c r="Z831" s="98">
        <f t="shared" si="266"/>
        <v>0</v>
      </c>
      <c r="AA831" s="98">
        <f t="shared" si="318"/>
        <v>0</v>
      </c>
      <c r="AB831" s="98">
        <f t="shared" si="319"/>
        <v>0</v>
      </c>
      <c r="AC831" s="98">
        <f t="shared" si="267"/>
        <v>0</v>
      </c>
      <c r="AD831" s="98">
        <f t="shared" si="320"/>
        <v>0</v>
      </c>
      <c r="AE831" s="98">
        <f t="shared" si="321"/>
        <v>0</v>
      </c>
      <c r="AF831" s="98">
        <f t="shared" si="268"/>
        <v>0</v>
      </c>
      <c r="AG831" s="98">
        <f t="shared" si="322"/>
        <v>0</v>
      </c>
      <c r="AH831" s="98">
        <f t="shared" si="323"/>
        <v>0</v>
      </c>
      <c r="AI831" s="98">
        <f t="shared" si="269"/>
        <v>0</v>
      </c>
      <c r="AJ831" s="98">
        <f t="shared" si="324"/>
        <v>0</v>
      </c>
      <c r="AK831" s="98">
        <f t="shared" si="325"/>
        <v>0</v>
      </c>
      <c r="AL831" s="98">
        <f t="shared" si="270"/>
        <v>0</v>
      </c>
      <c r="AM831" s="98">
        <f t="shared" si="326"/>
        <v>0</v>
      </c>
      <c r="AN831" s="98">
        <f t="shared" si="327"/>
        <v>0</v>
      </c>
      <c r="AO831" s="98">
        <f t="shared" si="271"/>
        <v>0</v>
      </c>
      <c r="AP831" s="98">
        <f t="shared" si="328"/>
        <v>0</v>
      </c>
      <c r="AQ831" s="98">
        <f t="shared" si="329"/>
        <v>0</v>
      </c>
      <c r="AR831" s="98">
        <f t="shared" si="272"/>
        <v>0</v>
      </c>
      <c r="AS831" s="98">
        <f t="shared" si="330"/>
        <v>0</v>
      </c>
      <c r="AT831" s="98">
        <f t="shared" si="331"/>
        <v>0</v>
      </c>
      <c r="AU831" s="98">
        <f t="shared" si="273"/>
        <v>0</v>
      </c>
      <c r="AV831" s="98">
        <f t="shared" si="332"/>
        <v>0</v>
      </c>
      <c r="AW831" s="98">
        <f t="shared" si="333"/>
        <v>0</v>
      </c>
      <c r="AX831" s="98">
        <f t="shared" si="274"/>
        <v>0</v>
      </c>
      <c r="AY831" s="98">
        <f t="shared" si="334"/>
        <v>0</v>
      </c>
      <c r="AZ831" s="98">
        <f t="shared" si="335"/>
        <v>0</v>
      </c>
      <c r="BA831" s="98">
        <f t="shared" si="275"/>
        <v>0</v>
      </c>
      <c r="BB831" s="98">
        <f t="shared" si="336"/>
        <v>0</v>
      </c>
      <c r="BC831" s="98">
        <f t="shared" si="337"/>
        <v>0</v>
      </c>
      <c r="BD831" s="98">
        <f t="shared" si="276"/>
        <v>0</v>
      </c>
      <c r="BE831" s="98">
        <f t="shared" si="338"/>
        <v>0</v>
      </c>
      <c r="BF831" s="98">
        <f t="shared" si="339"/>
        <v>0</v>
      </c>
      <c r="BG831" s="98">
        <f t="shared" si="277"/>
        <v>0</v>
      </c>
      <c r="BH831" s="98">
        <f t="shared" si="340"/>
        <v>0</v>
      </c>
      <c r="BI831" s="98">
        <f t="shared" si="341"/>
        <v>0</v>
      </c>
      <c r="BJ831" s="98">
        <f t="shared" si="278"/>
        <v>0</v>
      </c>
      <c r="BK831" s="98">
        <f t="shared" si="342"/>
        <v>0</v>
      </c>
      <c r="BL831" s="98">
        <f t="shared" si="343"/>
        <v>0</v>
      </c>
      <c r="BM831" s="98">
        <f t="shared" si="279"/>
        <v>0</v>
      </c>
      <c r="BN831" s="98">
        <f t="shared" si="344"/>
        <v>0</v>
      </c>
      <c r="BO831" s="98">
        <f t="shared" si="345"/>
        <v>0</v>
      </c>
      <c r="BP831" s="98">
        <f t="shared" si="280"/>
        <v>0</v>
      </c>
      <c r="BQ831" s="98">
        <f t="shared" si="346"/>
        <v>0</v>
      </c>
      <c r="BR831" s="98">
        <f t="shared" si="347"/>
        <v>0</v>
      </c>
      <c r="BS831" s="98">
        <f t="shared" si="281"/>
        <v>0</v>
      </c>
      <c r="BT831" s="98">
        <f t="shared" si="348"/>
        <v>0</v>
      </c>
      <c r="BU831" s="98">
        <f t="shared" si="349"/>
        <v>0</v>
      </c>
      <c r="BV831" s="98">
        <f t="shared" si="282"/>
        <v>0</v>
      </c>
      <c r="BW831" s="98">
        <f t="shared" si="350"/>
        <v>0</v>
      </c>
      <c r="BX831" s="98">
        <f t="shared" si="351"/>
        <v>0</v>
      </c>
      <c r="BY831" s="98">
        <f t="shared" si="283"/>
        <v>0</v>
      </c>
      <c r="BZ831" s="98">
        <f t="shared" si="352"/>
        <v>0</v>
      </c>
      <c r="CA831" s="98">
        <f t="shared" si="353"/>
        <v>0</v>
      </c>
      <c r="CB831" s="98">
        <f t="shared" si="284"/>
        <v>0</v>
      </c>
      <c r="CC831" s="98">
        <f t="shared" si="354"/>
        <v>0</v>
      </c>
      <c r="CD831" s="98">
        <f t="shared" si="355"/>
        <v>0</v>
      </c>
      <c r="CE831" s="98">
        <f t="shared" si="285"/>
        <v>0</v>
      </c>
      <c r="CF831" s="98">
        <f t="shared" si="356"/>
        <v>0</v>
      </c>
      <c r="CG831" s="98">
        <f t="shared" si="357"/>
        <v>0</v>
      </c>
      <c r="CH831" s="98">
        <f t="shared" si="286"/>
        <v>0</v>
      </c>
      <c r="CI831" s="98">
        <f t="shared" si="358"/>
        <v>0</v>
      </c>
      <c r="CJ831" s="98">
        <f t="shared" si="359"/>
        <v>0</v>
      </c>
      <c r="CK831" s="98">
        <f t="shared" si="287"/>
        <v>0</v>
      </c>
      <c r="CL831" s="98">
        <f t="shared" si="360"/>
        <v>0</v>
      </c>
      <c r="CM831" s="98">
        <f t="shared" si="361"/>
        <v>0</v>
      </c>
      <c r="CN831" s="98">
        <f t="shared" si="288"/>
        <v>0</v>
      </c>
      <c r="CO831" s="98">
        <f t="shared" si="362"/>
        <v>0</v>
      </c>
      <c r="CP831" s="98">
        <f t="shared" si="363"/>
        <v>0</v>
      </c>
      <c r="CQ831" s="98">
        <f t="shared" si="289"/>
        <v>0</v>
      </c>
      <c r="CR831" s="98">
        <f t="shared" si="364"/>
        <v>0</v>
      </c>
      <c r="CS831" s="98">
        <f t="shared" si="365"/>
        <v>0</v>
      </c>
      <c r="CT831" s="98">
        <f t="shared" si="290"/>
        <v>0</v>
      </c>
      <c r="CU831" s="98">
        <f t="shared" si="366"/>
        <v>0</v>
      </c>
      <c r="CV831" s="98">
        <f t="shared" si="367"/>
        <v>0</v>
      </c>
      <c r="CW831" s="98">
        <f t="shared" si="291"/>
        <v>0</v>
      </c>
      <c r="CX831" s="98">
        <f t="shared" si="368"/>
        <v>0</v>
      </c>
      <c r="CY831" s="98">
        <f t="shared" si="369"/>
        <v>0</v>
      </c>
      <c r="CZ831" s="98">
        <f t="shared" si="292"/>
        <v>0</v>
      </c>
      <c r="DA831" s="98">
        <f t="shared" si="370"/>
        <v>0</v>
      </c>
      <c r="DB831" s="98">
        <f t="shared" si="371"/>
        <v>0</v>
      </c>
      <c r="DC831" s="98">
        <f t="shared" si="293"/>
        <v>0</v>
      </c>
      <c r="DD831" s="98">
        <f t="shared" si="372"/>
        <v>0</v>
      </c>
      <c r="DE831" s="98">
        <f t="shared" si="373"/>
        <v>0</v>
      </c>
      <c r="DF831" s="98">
        <f t="shared" si="294"/>
        <v>0</v>
      </c>
      <c r="DG831" s="98">
        <f t="shared" si="374"/>
        <v>0</v>
      </c>
      <c r="DH831" s="98">
        <f t="shared" si="375"/>
        <v>0</v>
      </c>
      <c r="DI831" s="98">
        <f t="shared" si="295"/>
        <v>0</v>
      </c>
      <c r="DJ831" s="98">
        <f t="shared" si="376"/>
        <v>0</v>
      </c>
      <c r="DK831" s="98">
        <f t="shared" si="377"/>
        <v>0</v>
      </c>
      <c r="DL831" s="98">
        <f t="shared" si="296"/>
        <v>0</v>
      </c>
      <c r="DM831" s="98">
        <f t="shared" si="378"/>
        <v>0</v>
      </c>
      <c r="DN831" s="98">
        <f t="shared" si="379"/>
        <v>0</v>
      </c>
      <c r="DO831" s="98">
        <f t="shared" si="297"/>
        <v>0</v>
      </c>
      <c r="DP831" s="98">
        <f t="shared" si="380"/>
        <v>0</v>
      </c>
      <c r="DQ831" s="98">
        <f t="shared" si="381"/>
        <v>0</v>
      </c>
      <c r="DR831" s="98">
        <f t="shared" si="298"/>
        <v>0</v>
      </c>
      <c r="DS831" s="98">
        <f t="shared" si="382"/>
        <v>0</v>
      </c>
      <c r="DT831" s="98">
        <f t="shared" si="383"/>
        <v>0</v>
      </c>
      <c r="DU831" s="98">
        <f t="shared" si="299"/>
        <v>0</v>
      </c>
      <c r="DV831" s="98">
        <f t="shared" si="384"/>
        <v>0</v>
      </c>
      <c r="DW831" s="98">
        <f t="shared" si="385"/>
        <v>0</v>
      </c>
      <c r="DX831" s="98">
        <f t="shared" si="300"/>
        <v>0</v>
      </c>
      <c r="DY831" s="98">
        <f t="shared" si="386"/>
        <v>0</v>
      </c>
      <c r="DZ831" s="98">
        <f t="shared" si="387"/>
        <v>0</v>
      </c>
      <c r="EA831" s="98">
        <f t="shared" si="301"/>
        <v>0</v>
      </c>
      <c r="EB831" s="98">
        <f t="shared" si="388"/>
        <v>0</v>
      </c>
      <c r="EC831" s="98">
        <f t="shared" si="389"/>
        <v>0</v>
      </c>
      <c r="ED831" s="98">
        <f t="shared" si="302"/>
        <v>0</v>
      </c>
      <c r="EE831" s="98">
        <f t="shared" si="390"/>
        <v>0</v>
      </c>
      <c r="EF831" s="98">
        <f t="shared" si="391"/>
        <v>0</v>
      </c>
      <c r="EG831" s="98">
        <f t="shared" si="303"/>
        <v>0</v>
      </c>
      <c r="EH831" s="98">
        <f t="shared" si="392"/>
        <v>0</v>
      </c>
      <c r="EI831" s="98">
        <f t="shared" si="393"/>
        <v>0</v>
      </c>
      <c r="EJ831" s="98">
        <f t="shared" si="304"/>
        <v>0</v>
      </c>
      <c r="EK831" s="98">
        <f t="shared" si="394"/>
        <v>0</v>
      </c>
      <c r="EL831" s="98">
        <f t="shared" si="395"/>
        <v>0</v>
      </c>
      <c r="EM831" s="98">
        <f t="shared" si="305"/>
        <v>0</v>
      </c>
      <c r="EN831" s="98">
        <f t="shared" si="396"/>
        <v>0</v>
      </c>
      <c r="EO831" s="98">
        <f t="shared" si="397"/>
        <v>0</v>
      </c>
      <c r="EP831" s="98">
        <f t="shared" si="306"/>
        <v>0</v>
      </c>
      <c r="EQ831" s="98">
        <f t="shared" si="398"/>
        <v>0</v>
      </c>
    </row>
    <row r="832" spans="1:147">
      <c r="A832" s="97">
        <v>11</v>
      </c>
      <c r="B832" s="97">
        <f>IF(B831=0,0,IF(IF(DATA!$D$29&gt;B831,B831+1,0)&lt;DATA!$C$29,0,B831+1))</f>
        <v>0</v>
      </c>
      <c r="C832" s="97">
        <f t="shared" si="260"/>
        <v>0</v>
      </c>
      <c r="D832" s="97">
        <f t="shared" si="307"/>
        <v>11</v>
      </c>
      <c r="E832" s="97">
        <f t="shared" si="261"/>
        <v>110211</v>
      </c>
      <c r="H832" s="97">
        <v>11</v>
      </c>
      <c r="I832" s="97">
        <f t="shared" si="308"/>
        <v>70</v>
      </c>
      <c r="J832" s="97">
        <f>IF(I832=0,0,MIN(IF(I832&lt;$C$1576,J831+DATA!C98,0),$C$1576))</f>
        <v>75</v>
      </c>
      <c r="M832" s="98">
        <f t="shared" si="309"/>
        <v>0</v>
      </c>
      <c r="N832" s="98">
        <f t="shared" si="262"/>
        <v>0</v>
      </c>
      <c r="O832" s="98">
        <f t="shared" si="310"/>
        <v>0</v>
      </c>
      <c r="P832" s="98">
        <f t="shared" si="311"/>
        <v>0</v>
      </c>
      <c r="Q832" s="98">
        <f t="shared" si="263"/>
        <v>0</v>
      </c>
      <c r="R832" s="98">
        <f t="shared" si="312"/>
        <v>0</v>
      </c>
      <c r="S832" s="98">
        <f t="shared" si="313"/>
        <v>0</v>
      </c>
      <c r="T832" s="98">
        <f t="shared" si="264"/>
        <v>0</v>
      </c>
      <c r="U832" s="98">
        <f t="shared" si="314"/>
        <v>0</v>
      </c>
      <c r="V832" s="98">
        <f t="shared" si="315"/>
        <v>0</v>
      </c>
      <c r="W832" s="98">
        <f t="shared" si="265"/>
        <v>0</v>
      </c>
      <c r="X832" s="98">
        <f t="shared" si="316"/>
        <v>0</v>
      </c>
      <c r="Y832" s="98">
        <f t="shared" si="317"/>
        <v>0</v>
      </c>
      <c r="Z832" s="98">
        <f t="shared" si="266"/>
        <v>0</v>
      </c>
      <c r="AA832" s="98">
        <f t="shared" si="318"/>
        <v>0</v>
      </c>
      <c r="AB832" s="98">
        <f t="shared" si="319"/>
        <v>0</v>
      </c>
      <c r="AC832" s="98">
        <f t="shared" si="267"/>
        <v>0</v>
      </c>
      <c r="AD832" s="98">
        <f t="shared" si="320"/>
        <v>0</v>
      </c>
      <c r="AE832" s="98">
        <f t="shared" si="321"/>
        <v>0</v>
      </c>
      <c r="AF832" s="98">
        <f t="shared" si="268"/>
        <v>0</v>
      </c>
      <c r="AG832" s="98">
        <f t="shared" si="322"/>
        <v>0</v>
      </c>
      <c r="AH832" s="98">
        <f t="shared" si="323"/>
        <v>0</v>
      </c>
      <c r="AI832" s="98">
        <f t="shared" si="269"/>
        <v>0</v>
      </c>
      <c r="AJ832" s="98">
        <f t="shared" si="324"/>
        <v>0</v>
      </c>
      <c r="AK832" s="98">
        <f t="shared" si="325"/>
        <v>0</v>
      </c>
      <c r="AL832" s="98">
        <f t="shared" si="270"/>
        <v>0</v>
      </c>
      <c r="AM832" s="98">
        <f t="shared" si="326"/>
        <v>0</v>
      </c>
      <c r="AN832" s="98">
        <f t="shared" si="327"/>
        <v>0</v>
      </c>
      <c r="AO832" s="98">
        <f t="shared" si="271"/>
        <v>0</v>
      </c>
      <c r="AP832" s="98">
        <f t="shared" si="328"/>
        <v>0</v>
      </c>
      <c r="AQ832" s="98">
        <f t="shared" si="329"/>
        <v>0</v>
      </c>
      <c r="AR832" s="98">
        <f t="shared" si="272"/>
        <v>0</v>
      </c>
      <c r="AS832" s="98">
        <f t="shared" si="330"/>
        <v>0</v>
      </c>
      <c r="AT832" s="98">
        <f t="shared" si="331"/>
        <v>0</v>
      </c>
      <c r="AU832" s="98">
        <f t="shared" si="273"/>
        <v>0</v>
      </c>
      <c r="AV832" s="98">
        <f t="shared" si="332"/>
        <v>0</v>
      </c>
      <c r="AW832" s="98">
        <f t="shared" si="333"/>
        <v>0</v>
      </c>
      <c r="AX832" s="98">
        <f t="shared" si="274"/>
        <v>0</v>
      </c>
      <c r="AY832" s="98">
        <f t="shared" si="334"/>
        <v>0</v>
      </c>
      <c r="AZ832" s="98">
        <f t="shared" si="335"/>
        <v>0</v>
      </c>
      <c r="BA832" s="98">
        <f t="shared" si="275"/>
        <v>0</v>
      </c>
      <c r="BB832" s="98">
        <f t="shared" si="336"/>
        <v>0</v>
      </c>
      <c r="BC832" s="98">
        <f t="shared" si="337"/>
        <v>0</v>
      </c>
      <c r="BD832" s="98">
        <f t="shared" si="276"/>
        <v>0</v>
      </c>
      <c r="BE832" s="98">
        <f t="shared" si="338"/>
        <v>0</v>
      </c>
      <c r="BF832" s="98">
        <f t="shared" si="339"/>
        <v>0</v>
      </c>
      <c r="BG832" s="98">
        <f t="shared" si="277"/>
        <v>0</v>
      </c>
      <c r="BH832" s="98">
        <f t="shared" si="340"/>
        <v>0</v>
      </c>
      <c r="BI832" s="98">
        <f t="shared" si="341"/>
        <v>0</v>
      </c>
      <c r="BJ832" s="98">
        <f t="shared" si="278"/>
        <v>0</v>
      </c>
      <c r="BK832" s="98">
        <f t="shared" si="342"/>
        <v>0</v>
      </c>
      <c r="BL832" s="98">
        <f t="shared" si="343"/>
        <v>0</v>
      </c>
      <c r="BM832" s="98">
        <f t="shared" si="279"/>
        <v>0</v>
      </c>
      <c r="BN832" s="98">
        <f t="shared" si="344"/>
        <v>0</v>
      </c>
      <c r="BO832" s="98">
        <f t="shared" si="345"/>
        <v>0</v>
      </c>
      <c r="BP832" s="98">
        <f t="shared" si="280"/>
        <v>0</v>
      </c>
      <c r="BQ832" s="98">
        <f t="shared" si="346"/>
        <v>0</v>
      </c>
      <c r="BR832" s="98">
        <f t="shared" si="347"/>
        <v>0</v>
      </c>
      <c r="BS832" s="98">
        <f t="shared" si="281"/>
        <v>0</v>
      </c>
      <c r="BT832" s="98">
        <f t="shared" si="348"/>
        <v>0</v>
      </c>
      <c r="BU832" s="98">
        <f t="shared" si="349"/>
        <v>0</v>
      </c>
      <c r="BV832" s="98">
        <f t="shared" si="282"/>
        <v>0</v>
      </c>
      <c r="BW832" s="98">
        <f t="shared" si="350"/>
        <v>0</v>
      </c>
      <c r="BX832" s="98">
        <f t="shared" si="351"/>
        <v>0</v>
      </c>
      <c r="BY832" s="98">
        <f t="shared" si="283"/>
        <v>0</v>
      </c>
      <c r="BZ832" s="98">
        <f t="shared" si="352"/>
        <v>0</v>
      </c>
      <c r="CA832" s="98">
        <f t="shared" si="353"/>
        <v>0</v>
      </c>
      <c r="CB832" s="98">
        <f t="shared" si="284"/>
        <v>0</v>
      </c>
      <c r="CC832" s="98">
        <f t="shared" si="354"/>
        <v>0</v>
      </c>
      <c r="CD832" s="98">
        <f t="shared" si="355"/>
        <v>0</v>
      </c>
      <c r="CE832" s="98">
        <f t="shared" si="285"/>
        <v>0</v>
      </c>
      <c r="CF832" s="98">
        <f t="shared" si="356"/>
        <v>0</v>
      </c>
      <c r="CG832" s="98">
        <f t="shared" si="357"/>
        <v>0</v>
      </c>
      <c r="CH832" s="98">
        <f t="shared" si="286"/>
        <v>0</v>
      </c>
      <c r="CI832" s="98">
        <f t="shared" si="358"/>
        <v>0</v>
      </c>
      <c r="CJ832" s="98">
        <f t="shared" si="359"/>
        <v>0</v>
      </c>
      <c r="CK832" s="98">
        <f t="shared" si="287"/>
        <v>0</v>
      </c>
      <c r="CL832" s="98">
        <f t="shared" si="360"/>
        <v>0</v>
      </c>
      <c r="CM832" s="98">
        <f t="shared" si="361"/>
        <v>0</v>
      </c>
      <c r="CN832" s="98">
        <f t="shared" si="288"/>
        <v>0</v>
      </c>
      <c r="CO832" s="98">
        <f t="shared" si="362"/>
        <v>0</v>
      </c>
      <c r="CP832" s="98">
        <f t="shared" si="363"/>
        <v>0</v>
      </c>
      <c r="CQ832" s="98">
        <f t="shared" si="289"/>
        <v>0</v>
      </c>
      <c r="CR832" s="98">
        <f t="shared" si="364"/>
        <v>0</v>
      </c>
      <c r="CS832" s="98">
        <f t="shared" si="365"/>
        <v>0</v>
      </c>
      <c r="CT832" s="98">
        <f t="shared" si="290"/>
        <v>0</v>
      </c>
      <c r="CU832" s="98">
        <f t="shared" si="366"/>
        <v>0</v>
      </c>
      <c r="CV832" s="98">
        <f t="shared" si="367"/>
        <v>0</v>
      </c>
      <c r="CW832" s="98">
        <f t="shared" si="291"/>
        <v>0</v>
      </c>
      <c r="CX832" s="98">
        <f t="shared" si="368"/>
        <v>0</v>
      </c>
      <c r="CY832" s="98">
        <f t="shared" si="369"/>
        <v>0</v>
      </c>
      <c r="CZ832" s="98">
        <f t="shared" si="292"/>
        <v>0</v>
      </c>
      <c r="DA832" s="98">
        <f t="shared" si="370"/>
        <v>0</v>
      </c>
      <c r="DB832" s="98">
        <f t="shared" si="371"/>
        <v>0</v>
      </c>
      <c r="DC832" s="98">
        <f t="shared" si="293"/>
        <v>0</v>
      </c>
      <c r="DD832" s="98">
        <f t="shared" si="372"/>
        <v>0</v>
      </c>
      <c r="DE832" s="98">
        <f t="shared" si="373"/>
        <v>0</v>
      </c>
      <c r="DF832" s="98">
        <f t="shared" si="294"/>
        <v>0</v>
      </c>
      <c r="DG832" s="98">
        <f t="shared" si="374"/>
        <v>0</v>
      </c>
      <c r="DH832" s="98">
        <f t="shared" si="375"/>
        <v>0</v>
      </c>
      <c r="DI832" s="98">
        <f t="shared" si="295"/>
        <v>0</v>
      </c>
      <c r="DJ832" s="98">
        <f t="shared" si="376"/>
        <v>0</v>
      </c>
      <c r="DK832" s="98">
        <f t="shared" si="377"/>
        <v>0</v>
      </c>
      <c r="DL832" s="98">
        <f t="shared" si="296"/>
        <v>0</v>
      </c>
      <c r="DM832" s="98">
        <f t="shared" si="378"/>
        <v>0</v>
      </c>
      <c r="DN832" s="98">
        <f t="shared" si="379"/>
        <v>0</v>
      </c>
      <c r="DO832" s="98">
        <f t="shared" si="297"/>
        <v>0</v>
      </c>
      <c r="DP832" s="98">
        <f t="shared" si="380"/>
        <v>0</v>
      </c>
      <c r="DQ832" s="98">
        <f t="shared" si="381"/>
        <v>0</v>
      </c>
      <c r="DR832" s="98">
        <f t="shared" si="298"/>
        <v>0</v>
      </c>
      <c r="DS832" s="98">
        <f t="shared" si="382"/>
        <v>0</v>
      </c>
      <c r="DT832" s="98">
        <f t="shared" si="383"/>
        <v>0</v>
      </c>
      <c r="DU832" s="98">
        <f t="shared" si="299"/>
        <v>0</v>
      </c>
      <c r="DV832" s="98">
        <f t="shared" si="384"/>
        <v>0</v>
      </c>
      <c r="DW832" s="98">
        <f t="shared" si="385"/>
        <v>0</v>
      </c>
      <c r="DX832" s="98">
        <f t="shared" si="300"/>
        <v>0</v>
      </c>
      <c r="DY832" s="98">
        <f t="shared" si="386"/>
        <v>0</v>
      </c>
      <c r="DZ832" s="98">
        <f t="shared" si="387"/>
        <v>0</v>
      </c>
      <c r="EA832" s="98">
        <f t="shared" si="301"/>
        <v>0</v>
      </c>
      <c r="EB832" s="98">
        <f t="shared" si="388"/>
        <v>0</v>
      </c>
      <c r="EC832" s="98">
        <f t="shared" si="389"/>
        <v>0</v>
      </c>
      <c r="ED832" s="98">
        <f t="shared" si="302"/>
        <v>0</v>
      </c>
      <c r="EE832" s="98">
        <f t="shared" si="390"/>
        <v>0</v>
      </c>
      <c r="EF832" s="98">
        <f t="shared" si="391"/>
        <v>0</v>
      </c>
      <c r="EG832" s="98">
        <f t="shared" si="303"/>
        <v>0</v>
      </c>
      <c r="EH832" s="98">
        <f t="shared" si="392"/>
        <v>0</v>
      </c>
      <c r="EI832" s="98">
        <f t="shared" si="393"/>
        <v>0</v>
      </c>
      <c r="EJ832" s="98">
        <f t="shared" si="304"/>
        <v>0</v>
      </c>
      <c r="EK832" s="98">
        <f t="shared" si="394"/>
        <v>0</v>
      </c>
      <c r="EL832" s="98">
        <f t="shared" si="395"/>
        <v>0</v>
      </c>
      <c r="EM832" s="98">
        <f t="shared" si="305"/>
        <v>0</v>
      </c>
      <c r="EN832" s="98">
        <f t="shared" si="396"/>
        <v>0</v>
      </c>
      <c r="EO832" s="98">
        <f t="shared" si="397"/>
        <v>0</v>
      </c>
      <c r="EP832" s="98">
        <f t="shared" si="306"/>
        <v>0</v>
      </c>
      <c r="EQ832" s="98">
        <f t="shared" si="398"/>
        <v>0</v>
      </c>
    </row>
    <row r="833" spans="1:147">
      <c r="A833" s="97">
        <v>12</v>
      </c>
      <c r="B833" s="97">
        <f>IF(B832=0,0,IF(IF(DATA!$D$29&gt;B832,B832+1,0)&lt;DATA!$C$29,0,B832+1))</f>
        <v>0</v>
      </c>
      <c r="C833" s="97">
        <f t="shared" si="260"/>
        <v>0</v>
      </c>
      <c r="D833" s="97">
        <f t="shared" si="307"/>
        <v>12</v>
      </c>
      <c r="E833" s="97">
        <f t="shared" si="261"/>
        <v>110212</v>
      </c>
      <c r="H833" s="97">
        <v>12</v>
      </c>
      <c r="I833" s="97">
        <f t="shared" si="308"/>
        <v>0</v>
      </c>
      <c r="J833" s="97">
        <f>IF(I833=0,0,MIN(IF(I833&lt;$C$1576,J832+DATA!C99,0),$C$1576))</f>
        <v>0</v>
      </c>
      <c r="M833" s="98">
        <f t="shared" si="309"/>
        <v>0</v>
      </c>
      <c r="N833" s="98">
        <f t="shared" si="262"/>
        <v>0</v>
      </c>
      <c r="O833" s="98">
        <f t="shared" si="310"/>
        <v>0</v>
      </c>
      <c r="P833" s="98">
        <f t="shared" si="311"/>
        <v>0</v>
      </c>
      <c r="Q833" s="98">
        <f t="shared" si="263"/>
        <v>0</v>
      </c>
      <c r="R833" s="98">
        <f t="shared" si="312"/>
        <v>0</v>
      </c>
      <c r="S833" s="98">
        <f t="shared" si="313"/>
        <v>0</v>
      </c>
      <c r="T833" s="98">
        <f t="shared" si="264"/>
        <v>0</v>
      </c>
      <c r="U833" s="98">
        <f t="shared" si="314"/>
        <v>0</v>
      </c>
      <c r="V833" s="98">
        <f t="shared" si="315"/>
        <v>0</v>
      </c>
      <c r="W833" s="98">
        <f t="shared" si="265"/>
        <v>0</v>
      </c>
      <c r="X833" s="98">
        <f t="shared" si="316"/>
        <v>0</v>
      </c>
      <c r="Y833" s="98">
        <f t="shared" si="317"/>
        <v>0</v>
      </c>
      <c r="Z833" s="98">
        <f t="shared" si="266"/>
        <v>0</v>
      </c>
      <c r="AA833" s="98">
        <f t="shared" si="318"/>
        <v>0</v>
      </c>
      <c r="AB833" s="98">
        <f t="shared" si="319"/>
        <v>0</v>
      </c>
      <c r="AC833" s="98">
        <f t="shared" si="267"/>
        <v>0</v>
      </c>
      <c r="AD833" s="98">
        <f t="shared" si="320"/>
        <v>0</v>
      </c>
      <c r="AE833" s="98">
        <f t="shared" si="321"/>
        <v>0</v>
      </c>
      <c r="AF833" s="98">
        <f t="shared" si="268"/>
        <v>0</v>
      </c>
      <c r="AG833" s="98">
        <f t="shared" si="322"/>
        <v>0</v>
      </c>
      <c r="AH833" s="98">
        <f t="shared" si="323"/>
        <v>0</v>
      </c>
      <c r="AI833" s="98">
        <f t="shared" si="269"/>
        <v>0</v>
      </c>
      <c r="AJ833" s="98">
        <f t="shared" si="324"/>
        <v>0</v>
      </c>
      <c r="AK833" s="98">
        <f t="shared" si="325"/>
        <v>0</v>
      </c>
      <c r="AL833" s="98">
        <f t="shared" si="270"/>
        <v>0</v>
      </c>
      <c r="AM833" s="98">
        <f t="shared" si="326"/>
        <v>0</v>
      </c>
      <c r="AN833" s="98">
        <f t="shared" si="327"/>
        <v>0</v>
      </c>
      <c r="AO833" s="98">
        <f t="shared" si="271"/>
        <v>0</v>
      </c>
      <c r="AP833" s="98">
        <f t="shared" si="328"/>
        <v>0</v>
      </c>
      <c r="AQ833" s="98">
        <f t="shared" si="329"/>
        <v>0</v>
      </c>
      <c r="AR833" s="98">
        <f t="shared" si="272"/>
        <v>0</v>
      </c>
      <c r="AS833" s="98">
        <f t="shared" si="330"/>
        <v>0</v>
      </c>
      <c r="AT833" s="98">
        <f t="shared" si="331"/>
        <v>0</v>
      </c>
      <c r="AU833" s="98">
        <f t="shared" si="273"/>
        <v>0</v>
      </c>
      <c r="AV833" s="98">
        <f t="shared" si="332"/>
        <v>0</v>
      </c>
      <c r="AW833" s="98">
        <f t="shared" si="333"/>
        <v>0</v>
      </c>
      <c r="AX833" s="98">
        <f t="shared" si="274"/>
        <v>0</v>
      </c>
      <c r="AY833" s="98">
        <f t="shared" si="334"/>
        <v>0</v>
      </c>
      <c r="AZ833" s="98">
        <f t="shared" si="335"/>
        <v>0</v>
      </c>
      <c r="BA833" s="98">
        <f t="shared" si="275"/>
        <v>0</v>
      </c>
      <c r="BB833" s="98">
        <f t="shared" si="336"/>
        <v>0</v>
      </c>
      <c r="BC833" s="98">
        <f t="shared" si="337"/>
        <v>0</v>
      </c>
      <c r="BD833" s="98">
        <f t="shared" si="276"/>
        <v>0</v>
      </c>
      <c r="BE833" s="98">
        <f t="shared" si="338"/>
        <v>0</v>
      </c>
      <c r="BF833" s="98">
        <f t="shared" si="339"/>
        <v>0</v>
      </c>
      <c r="BG833" s="98">
        <f t="shared" si="277"/>
        <v>0</v>
      </c>
      <c r="BH833" s="98">
        <f t="shared" si="340"/>
        <v>0</v>
      </c>
      <c r="BI833" s="98">
        <f t="shared" si="341"/>
        <v>0</v>
      </c>
      <c r="BJ833" s="98">
        <f t="shared" si="278"/>
        <v>0</v>
      </c>
      <c r="BK833" s="98">
        <f t="shared" si="342"/>
        <v>0</v>
      </c>
      <c r="BL833" s="98">
        <f t="shared" si="343"/>
        <v>0</v>
      </c>
      <c r="BM833" s="98">
        <f t="shared" si="279"/>
        <v>0</v>
      </c>
      <c r="BN833" s="98">
        <f t="shared" si="344"/>
        <v>0</v>
      </c>
      <c r="BO833" s="98">
        <f t="shared" si="345"/>
        <v>0</v>
      </c>
      <c r="BP833" s="98">
        <f t="shared" si="280"/>
        <v>0</v>
      </c>
      <c r="BQ833" s="98">
        <f t="shared" si="346"/>
        <v>0</v>
      </c>
      <c r="BR833" s="98">
        <f t="shared" si="347"/>
        <v>0</v>
      </c>
      <c r="BS833" s="98">
        <f t="shared" si="281"/>
        <v>0</v>
      </c>
      <c r="BT833" s="98">
        <f t="shared" si="348"/>
        <v>0</v>
      </c>
      <c r="BU833" s="98">
        <f t="shared" si="349"/>
        <v>0</v>
      </c>
      <c r="BV833" s="98">
        <f t="shared" si="282"/>
        <v>0</v>
      </c>
      <c r="BW833" s="98">
        <f t="shared" si="350"/>
        <v>0</v>
      </c>
      <c r="BX833" s="98">
        <f t="shared" si="351"/>
        <v>0</v>
      </c>
      <c r="BY833" s="98">
        <f t="shared" si="283"/>
        <v>0</v>
      </c>
      <c r="BZ833" s="98">
        <f t="shared" si="352"/>
        <v>0</v>
      </c>
      <c r="CA833" s="98">
        <f t="shared" si="353"/>
        <v>0</v>
      </c>
      <c r="CB833" s="98">
        <f t="shared" si="284"/>
        <v>0</v>
      </c>
      <c r="CC833" s="98">
        <f t="shared" si="354"/>
        <v>0</v>
      </c>
      <c r="CD833" s="98">
        <f t="shared" si="355"/>
        <v>0</v>
      </c>
      <c r="CE833" s="98">
        <f t="shared" si="285"/>
        <v>0</v>
      </c>
      <c r="CF833" s="98">
        <f t="shared" si="356"/>
        <v>0</v>
      </c>
      <c r="CG833" s="98">
        <f t="shared" si="357"/>
        <v>0</v>
      </c>
      <c r="CH833" s="98">
        <f t="shared" si="286"/>
        <v>0</v>
      </c>
      <c r="CI833" s="98">
        <f t="shared" si="358"/>
        <v>0</v>
      </c>
      <c r="CJ833" s="98">
        <f t="shared" si="359"/>
        <v>0</v>
      </c>
      <c r="CK833" s="98">
        <f t="shared" si="287"/>
        <v>0</v>
      </c>
      <c r="CL833" s="98">
        <f t="shared" si="360"/>
        <v>0</v>
      </c>
      <c r="CM833" s="98">
        <f t="shared" si="361"/>
        <v>0</v>
      </c>
      <c r="CN833" s="98">
        <f t="shared" si="288"/>
        <v>0</v>
      </c>
      <c r="CO833" s="98">
        <f t="shared" si="362"/>
        <v>0</v>
      </c>
      <c r="CP833" s="98">
        <f t="shared" si="363"/>
        <v>0</v>
      </c>
      <c r="CQ833" s="98">
        <f t="shared" si="289"/>
        <v>0</v>
      </c>
      <c r="CR833" s="98">
        <f t="shared" si="364"/>
        <v>0</v>
      </c>
      <c r="CS833" s="98">
        <f t="shared" si="365"/>
        <v>0</v>
      </c>
      <c r="CT833" s="98">
        <f t="shared" si="290"/>
        <v>0</v>
      </c>
      <c r="CU833" s="98">
        <f t="shared" si="366"/>
        <v>0</v>
      </c>
      <c r="CV833" s="98">
        <f t="shared" si="367"/>
        <v>0</v>
      </c>
      <c r="CW833" s="98">
        <f t="shared" si="291"/>
        <v>0</v>
      </c>
      <c r="CX833" s="98">
        <f t="shared" si="368"/>
        <v>0</v>
      </c>
      <c r="CY833" s="98">
        <f t="shared" si="369"/>
        <v>0</v>
      </c>
      <c r="CZ833" s="98">
        <f t="shared" si="292"/>
        <v>0</v>
      </c>
      <c r="DA833" s="98">
        <f t="shared" si="370"/>
        <v>0</v>
      </c>
      <c r="DB833" s="98">
        <f t="shared" si="371"/>
        <v>0</v>
      </c>
      <c r="DC833" s="98">
        <f t="shared" si="293"/>
        <v>0</v>
      </c>
      <c r="DD833" s="98">
        <f t="shared" si="372"/>
        <v>0</v>
      </c>
      <c r="DE833" s="98">
        <f t="shared" si="373"/>
        <v>0</v>
      </c>
      <c r="DF833" s="98">
        <f t="shared" si="294"/>
        <v>0</v>
      </c>
      <c r="DG833" s="98">
        <f t="shared" si="374"/>
        <v>0</v>
      </c>
      <c r="DH833" s="98">
        <f t="shared" si="375"/>
        <v>0</v>
      </c>
      <c r="DI833" s="98">
        <f t="shared" si="295"/>
        <v>0</v>
      </c>
      <c r="DJ833" s="98">
        <f t="shared" si="376"/>
        <v>0</v>
      </c>
      <c r="DK833" s="98">
        <f t="shared" si="377"/>
        <v>0</v>
      </c>
      <c r="DL833" s="98">
        <f t="shared" si="296"/>
        <v>0</v>
      </c>
      <c r="DM833" s="98">
        <f t="shared" si="378"/>
        <v>0</v>
      </c>
      <c r="DN833" s="98">
        <f t="shared" si="379"/>
        <v>0</v>
      </c>
      <c r="DO833" s="98">
        <f t="shared" si="297"/>
        <v>0</v>
      </c>
      <c r="DP833" s="98">
        <f t="shared" si="380"/>
        <v>0</v>
      </c>
      <c r="DQ833" s="98">
        <f t="shared" si="381"/>
        <v>0</v>
      </c>
      <c r="DR833" s="98">
        <f t="shared" si="298"/>
        <v>0</v>
      </c>
      <c r="DS833" s="98">
        <f t="shared" si="382"/>
        <v>0</v>
      </c>
      <c r="DT833" s="98">
        <f t="shared" si="383"/>
        <v>0</v>
      </c>
      <c r="DU833" s="98">
        <f t="shared" si="299"/>
        <v>0</v>
      </c>
      <c r="DV833" s="98">
        <f t="shared" si="384"/>
        <v>0</v>
      </c>
      <c r="DW833" s="98">
        <f t="shared" si="385"/>
        <v>0</v>
      </c>
      <c r="DX833" s="98">
        <f t="shared" si="300"/>
        <v>0</v>
      </c>
      <c r="DY833" s="98">
        <f t="shared" si="386"/>
        <v>0</v>
      </c>
      <c r="DZ833" s="98">
        <f t="shared" si="387"/>
        <v>0</v>
      </c>
      <c r="EA833" s="98">
        <f t="shared" si="301"/>
        <v>0</v>
      </c>
      <c r="EB833" s="98">
        <f t="shared" si="388"/>
        <v>0</v>
      </c>
      <c r="EC833" s="98">
        <f t="shared" si="389"/>
        <v>0</v>
      </c>
      <c r="ED833" s="98">
        <f t="shared" si="302"/>
        <v>0</v>
      </c>
      <c r="EE833" s="98">
        <f t="shared" si="390"/>
        <v>0</v>
      </c>
      <c r="EF833" s="98">
        <f t="shared" si="391"/>
        <v>0</v>
      </c>
      <c r="EG833" s="98">
        <f t="shared" si="303"/>
        <v>0</v>
      </c>
      <c r="EH833" s="98">
        <f t="shared" si="392"/>
        <v>0</v>
      </c>
      <c r="EI833" s="98">
        <f t="shared" si="393"/>
        <v>0</v>
      </c>
      <c r="EJ833" s="98">
        <f t="shared" si="304"/>
        <v>0</v>
      </c>
      <c r="EK833" s="98">
        <f t="shared" si="394"/>
        <v>0</v>
      </c>
      <c r="EL833" s="98">
        <f t="shared" si="395"/>
        <v>0</v>
      </c>
      <c r="EM833" s="98">
        <f t="shared" si="305"/>
        <v>0</v>
      </c>
      <c r="EN833" s="98">
        <f t="shared" si="396"/>
        <v>0</v>
      </c>
      <c r="EO833" s="98">
        <f t="shared" si="397"/>
        <v>0</v>
      </c>
      <c r="EP833" s="98">
        <f t="shared" si="306"/>
        <v>0</v>
      </c>
      <c r="EQ833" s="98">
        <f t="shared" si="398"/>
        <v>0</v>
      </c>
    </row>
    <row r="834" spans="1:147">
      <c r="A834" s="97">
        <v>13</v>
      </c>
      <c r="B834" s="97">
        <f>IF(B833=0,0,IF(IF(DATA!$D$29&gt;B833,B833+1,0)&lt;DATA!$C$29,0,B833+1))</f>
        <v>0</v>
      </c>
      <c r="C834" s="97">
        <f t="shared" si="260"/>
        <v>0</v>
      </c>
      <c r="D834" s="97">
        <f t="shared" si="307"/>
        <v>13</v>
      </c>
      <c r="E834" s="97">
        <f t="shared" si="261"/>
        <v>110213</v>
      </c>
      <c r="H834" s="97">
        <v>13</v>
      </c>
      <c r="I834" s="97">
        <f t="shared" si="308"/>
        <v>0</v>
      </c>
      <c r="J834" s="97">
        <f>IF(I834=0,0,MIN(IF(I834&lt;$C$1576,J833+DATA!C100,0),$C$1576))</f>
        <v>0</v>
      </c>
      <c r="M834" s="98">
        <f t="shared" si="309"/>
        <v>0</v>
      </c>
      <c r="N834" s="98">
        <f t="shared" si="262"/>
        <v>0</v>
      </c>
      <c r="O834" s="98">
        <f t="shared" si="310"/>
        <v>0</v>
      </c>
      <c r="P834" s="98">
        <f t="shared" si="311"/>
        <v>0</v>
      </c>
      <c r="Q834" s="98">
        <f t="shared" si="263"/>
        <v>0</v>
      </c>
      <c r="R834" s="98">
        <f t="shared" si="312"/>
        <v>0</v>
      </c>
      <c r="S834" s="98">
        <f t="shared" si="313"/>
        <v>0</v>
      </c>
      <c r="T834" s="98">
        <f t="shared" si="264"/>
        <v>0</v>
      </c>
      <c r="U834" s="98">
        <f t="shared" si="314"/>
        <v>0</v>
      </c>
      <c r="V834" s="98">
        <f t="shared" si="315"/>
        <v>0</v>
      </c>
      <c r="W834" s="98">
        <f t="shared" si="265"/>
        <v>0</v>
      </c>
      <c r="X834" s="98">
        <f t="shared" si="316"/>
        <v>0</v>
      </c>
      <c r="Y834" s="98">
        <f t="shared" si="317"/>
        <v>0</v>
      </c>
      <c r="Z834" s="98">
        <f t="shared" si="266"/>
        <v>0</v>
      </c>
      <c r="AA834" s="98">
        <f t="shared" si="318"/>
        <v>0</v>
      </c>
      <c r="AB834" s="98">
        <f t="shared" si="319"/>
        <v>0</v>
      </c>
      <c r="AC834" s="98">
        <f t="shared" si="267"/>
        <v>0</v>
      </c>
      <c r="AD834" s="98">
        <f t="shared" si="320"/>
        <v>0</v>
      </c>
      <c r="AE834" s="98">
        <f t="shared" si="321"/>
        <v>0</v>
      </c>
      <c r="AF834" s="98">
        <f t="shared" si="268"/>
        <v>0</v>
      </c>
      <c r="AG834" s="98">
        <f t="shared" si="322"/>
        <v>0</v>
      </c>
      <c r="AH834" s="98">
        <f t="shared" si="323"/>
        <v>0</v>
      </c>
      <c r="AI834" s="98">
        <f t="shared" si="269"/>
        <v>0</v>
      </c>
      <c r="AJ834" s="98">
        <f t="shared" si="324"/>
        <v>0</v>
      </c>
      <c r="AK834" s="98">
        <f t="shared" si="325"/>
        <v>0</v>
      </c>
      <c r="AL834" s="98">
        <f t="shared" si="270"/>
        <v>0</v>
      </c>
      <c r="AM834" s="98">
        <f t="shared" si="326"/>
        <v>0</v>
      </c>
      <c r="AN834" s="98">
        <f t="shared" si="327"/>
        <v>0</v>
      </c>
      <c r="AO834" s="98">
        <f t="shared" si="271"/>
        <v>0</v>
      </c>
      <c r="AP834" s="98">
        <f t="shared" si="328"/>
        <v>0</v>
      </c>
      <c r="AQ834" s="98">
        <f t="shared" si="329"/>
        <v>0</v>
      </c>
      <c r="AR834" s="98">
        <f t="shared" si="272"/>
        <v>0</v>
      </c>
      <c r="AS834" s="98">
        <f t="shared" si="330"/>
        <v>0</v>
      </c>
      <c r="AT834" s="98">
        <f t="shared" si="331"/>
        <v>0</v>
      </c>
      <c r="AU834" s="98">
        <f t="shared" si="273"/>
        <v>0</v>
      </c>
      <c r="AV834" s="98">
        <f t="shared" si="332"/>
        <v>0</v>
      </c>
      <c r="AW834" s="98">
        <f t="shared" si="333"/>
        <v>0</v>
      </c>
      <c r="AX834" s="98">
        <f t="shared" si="274"/>
        <v>0</v>
      </c>
      <c r="AY834" s="98">
        <f t="shared" si="334"/>
        <v>0</v>
      </c>
      <c r="AZ834" s="98">
        <f t="shared" si="335"/>
        <v>0</v>
      </c>
      <c r="BA834" s="98">
        <f t="shared" si="275"/>
        <v>0</v>
      </c>
      <c r="BB834" s="98">
        <f t="shared" si="336"/>
        <v>0</v>
      </c>
      <c r="BC834" s="98">
        <f t="shared" si="337"/>
        <v>0</v>
      </c>
      <c r="BD834" s="98">
        <f t="shared" si="276"/>
        <v>0</v>
      </c>
      <c r="BE834" s="98">
        <f t="shared" si="338"/>
        <v>0</v>
      </c>
      <c r="BF834" s="98">
        <f t="shared" si="339"/>
        <v>0</v>
      </c>
      <c r="BG834" s="98">
        <f t="shared" si="277"/>
        <v>0</v>
      </c>
      <c r="BH834" s="98">
        <f t="shared" si="340"/>
        <v>0</v>
      </c>
      <c r="BI834" s="98">
        <f t="shared" si="341"/>
        <v>0</v>
      </c>
      <c r="BJ834" s="98">
        <f t="shared" si="278"/>
        <v>0</v>
      </c>
      <c r="BK834" s="98">
        <f t="shared" si="342"/>
        <v>0</v>
      </c>
      <c r="BL834" s="98">
        <f t="shared" si="343"/>
        <v>0</v>
      </c>
      <c r="BM834" s="98">
        <f t="shared" si="279"/>
        <v>0</v>
      </c>
      <c r="BN834" s="98">
        <f t="shared" si="344"/>
        <v>0</v>
      </c>
      <c r="BO834" s="98">
        <f t="shared" si="345"/>
        <v>0</v>
      </c>
      <c r="BP834" s="98">
        <f t="shared" si="280"/>
        <v>0</v>
      </c>
      <c r="BQ834" s="98">
        <f t="shared" si="346"/>
        <v>0</v>
      </c>
      <c r="BR834" s="98">
        <f t="shared" si="347"/>
        <v>0</v>
      </c>
      <c r="BS834" s="98">
        <f t="shared" si="281"/>
        <v>0</v>
      </c>
      <c r="BT834" s="98">
        <f t="shared" si="348"/>
        <v>0</v>
      </c>
      <c r="BU834" s="98">
        <f t="shared" si="349"/>
        <v>0</v>
      </c>
      <c r="BV834" s="98">
        <f t="shared" si="282"/>
        <v>0</v>
      </c>
      <c r="BW834" s="98">
        <f t="shared" si="350"/>
        <v>0</v>
      </c>
      <c r="BX834" s="98">
        <f t="shared" si="351"/>
        <v>0</v>
      </c>
      <c r="BY834" s="98">
        <f t="shared" si="283"/>
        <v>0</v>
      </c>
      <c r="BZ834" s="98">
        <f t="shared" si="352"/>
        <v>0</v>
      </c>
      <c r="CA834" s="98">
        <f t="shared" si="353"/>
        <v>0</v>
      </c>
      <c r="CB834" s="98">
        <f t="shared" si="284"/>
        <v>0</v>
      </c>
      <c r="CC834" s="98">
        <f t="shared" si="354"/>
        <v>0</v>
      </c>
      <c r="CD834" s="98">
        <f t="shared" si="355"/>
        <v>0</v>
      </c>
      <c r="CE834" s="98">
        <f t="shared" si="285"/>
        <v>0</v>
      </c>
      <c r="CF834" s="98">
        <f t="shared" si="356"/>
        <v>0</v>
      </c>
      <c r="CG834" s="98">
        <f t="shared" si="357"/>
        <v>0</v>
      </c>
      <c r="CH834" s="98">
        <f t="shared" si="286"/>
        <v>0</v>
      </c>
      <c r="CI834" s="98">
        <f t="shared" si="358"/>
        <v>0</v>
      </c>
      <c r="CJ834" s="98">
        <f t="shared" si="359"/>
        <v>0</v>
      </c>
      <c r="CK834" s="98">
        <f t="shared" si="287"/>
        <v>0</v>
      </c>
      <c r="CL834" s="98">
        <f t="shared" si="360"/>
        <v>0</v>
      </c>
      <c r="CM834" s="98">
        <f t="shared" si="361"/>
        <v>0</v>
      </c>
      <c r="CN834" s="98">
        <f t="shared" si="288"/>
        <v>0</v>
      </c>
      <c r="CO834" s="98">
        <f t="shared" si="362"/>
        <v>0</v>
      </c>
      <c r="CP834" s="98">
        <f t="shared" si="363"/>
        <v>0</v>
      </c>
      <c r="CQ834" s="98">
        <f t="shared" si="289"/>
        <v>0</v>
      </c>
      <c r="CR834" s="98">
        <f t="shared" si="364"/>
        <v>0</v>
      </c>
      <c r="CS834" s="98">
        <f t="shared" si="365"/>
        <v>0</v>
      </c>
      <c r="CT834" s="98">
        <f t="shared" si="290"/>
        <v>0</v>
      </c>
      <c r="CU834" s="98">
        <f t="shared" si="366"/>
        <v>0</v>
      </c>
      <c r="CV834" s="98">
        <f t="shared" si="367"/>
        <v>0</v>
      </c>
      <c r="CW834" s="98">
        <f t="shared" si="291"/>
        <v>0</v>
      </c>
      <c r="CX834" s="98">
        <f t="shared" si="368"/>
        <v>0</v>
      </c>
      <c r="CY834" s="98">
        <f t="shared" si="369"/>
        <v>0</v>
      </c>
      <c r="CZ834" s="98">
        <f t="shared" si="292"/>
        <v>0</v>
      </c>
      <c r="DA834" s="98">
        <f t="shared" si="370"/>
        <v>0</v>
      </c>
      <c r="DB834" s="98">
        <f t="shared" si="371"/>
        <v>0</v>
      </c>
      <c r="DC834" s="98">
        <f t="shared" si="293"/>
        <v>0</v>
      </c>
      <c r="DD834" s="98">
        <f t="shared" si="372"/>
        <v>0</v>
      </c>
      <c r="DE834" s="98">
        <f t="shared" si="373"/>
        <v>0</v>
      </c>
      <c r="DF834" s="98">
        <f t="shared" si="294"/>
        <v>0</v>
      </c>
      <c r="DG834" s="98">
        <f t="shared" si="374"/>
        <v>0</v>
      </c>
      <c r="DH834" s="98">
        <f t="shared" si="375"/>
        <v>0</v>
      </c>
      <c r="DI834" s="98">
        <f t="shared" si="295"/>
        <v>0</v>
      </c>
      <c r="DJ834" s="98">
        <f t="shared" si="376"/>
        <v>0</v>
      </c>
      <c r="DK834" s="98">
        <f t="shared" si="377"/>
        <v>0</v>
      </c>
      <c r="DL834" s="98">
        <f t="shared" si="296"/>
        <v>0</v>
      </c>
      <c r="DM834" s="98">
        <f t="shared" si="378"/>
        <v>0</v>
      </c>
      <c r="DN834" s="98">
        <f t="shared" si="379"/>
        <v>0</v>
      </c>
      <c r="DO834" s="98">
        <f t="shared" si="297"/>
        <v>0</v>
      </c>
      <c r="DP834" s="98">
        <f t="shared" si="380"/>
        <v>0</v>
      </c>
      <c r="DQ834" s="98">
        <f t="shared" si="381"/>
        <v>0</v>
      </c>
      <c r="DR834" s="98">
        <f t="shared" si="298"/>
        <v>0</v>
      </c>
      <c r="DS834" s="98">
        <f t="shared" si="382"/>
        <v>0</v>
      </c>
      <c r="DT834" s="98">
        <f t="shared" si="383"/>
        <v>0</v>
      </c>
      <c r="DU834" s="98">
        <f t="shared" si="299"/>
        <v>0</v>
      </c>
      <c r="DV834" s="98">
        <f t="shared" si="384"/>
        <v>0</v>
      </c>
      <c r="DW834" s="98">
        <f t="shared" si="385"/>
        <v>0</v>
      </c>
      <c r="DX834" s="98">
        <f t="shared" si="300"/>
        <v>0</v>
      </c>
      <c r="DY834" s="98">
        <f t="shared" si="386"/>
        <v>0</v>
      </c>
      <c r="DZ834" s="98">
        <f t="shared" si="387"/>
        <v>0</v>
      </c>
      <c r="EA834" s="98">
        <f t="shared" si="301"/>
        <v>0</v>
      </c>
      <c r="EB834" s="98">
        <f t="shared" si="388"/>
        <v>0</v>
      </c>
      <c r="EC834" s="98">
        <f t="shared" si="389"/>
        <v>0</v>
      </c>
      <c r="ED834" s="98">
        <f t="shared" si="302"/>
        <v>0</v>
      </c>
      <c r="EE834" s="98">
        <f t="shared" si="390"/>
        <v>0</v>
      </c>
      <c r="EF834" s="98">
        <f t="shared" si="391"/>
        <v>0</v>
      </c>
      <c r="EG834" s="98">
        <f t="shared" si="303"/>
        <v>0</v>
      </c>
      <c r="EH834" s="98">
        <f t="shared" si="392"/>
        <v>0</v>
      </c>
      <c r="EI834" s="98">
        <f t="shared" si="393"/>
        <v>0</v>
      </c>
      <c r="EJ834" s="98">
        <f t="shared" si="304"/>
        <v>0</v>
      </c>
      <c r="EK834" s="98">
        <f t="shared" si="394"/>
        <v>0</v>
      </c>
      <c r="EL834" s="98">
        <f t="shared" si="395"/>
        <v>0</v>
      </c>
      <c r="EM834" s="98">
        <f t="shared" si="305"/>
        <v>0</v>
      </c>
      <c r="EN834" s="98">
        <f t="shared" si="396"/>
        <v>0</v>
      </c>
      <c r="EO834" s="98">
        <f t="shared" si="397"/>
        <v>0</v>
      </c>
      <c r="EP834" s="98">
        <f t="shared" si="306"/>
        <v>0</v>
      </c>
      <c r="EQ834" s="98">
        <f t="shared" si="398"/>
        <v>0</v>
      </c>
    </row>
    <row r="835" spans="1:147">
      <c r="A835" s="97">
        <v>14</v>
      </c>
      <c r="B835" s="97">
        <f>IF(B834=0,0,IF(IF(DATA!$D$29&gt;B834,B834+1,0)&lt;DATA!$C$29,0,B834+1))</f>
        <v>0</v>
      </c>
      <c r="C835" s="97">
        <f t="shared" si="260"/>
        <v>0</v>
      </c>
      <c r="D835" s="97">
        <f t="shared" si="307"/>
        <v>14</v>
      </c>
      <c r="E835" s="97">
        <f t="shared" si="261"/>
        <v>110214</v>
      </c>
      <c r="H835" s="97">
        <v>14</v>
      </c>
      <c r="I835" s="97">
        <f t="shared" si="308"/>
        <v>0</v>
      </c>
      <c r="J835" s="97">
        <f>IF(I835=0,0,MIN(IF(I835&lt;$C$1576,J834+DATA!C101,0),$C$1576))</f>
        <v>0</v>
      </c>
      <c r="M835" s="98">
        <f t="shared" si="309"/>
        <v>0</v>
      </c>
      <c r="N835" s="98">
        <f t="shared" si="262"/>
        <v>0</v>
      </c>
      <c r="O835" s="98">
        <f t="shared" si="310"/>
        <v>0</v>
      </c>
      <c r="P835" s="98">
        <f t="shared" si="311"/>
        <v>0</v>
      </c>
      <c r="Q835" s="98">
        <f t="shared" si="263"/>
        <v>0</v>
      </c>
      <c r="R835" s="98">
        <f t="shared" si="312"/>
        <v>0</v>
      </c>
      <c r="S835" s="98">
        <f t="shared" si="313"/>
        <v>0</v>
      </c>
      <c r="T835" s="98">
        <f t="shared" si="264"/>
        <v>0</v>
      </c>
      <c r="U835" s="98">
        <f t="shared" si="314"/>
        <v>0</v>
      </c>
      <c r="V835" s="98">
        <f t="shared" si="315"/>
        <v>0</v>
      </c>
      <c r="W835" s="98">
        <f t="shared" si="265"/>
        <v>0</v>
      </c>
      <c r="X835" s="98">
        <f t="shared" si="316"/>
        <v>0</v>
      </c>
      <c r="Y835" s="98">
        <f t="shared" si="317"/>
        <v>0</v>
      </c>
      <c r="Z835" s="98">
        <f t="shared" si="266"/>
        <v>0</v>
      </c>
      <c r="AA835" s="98">
        <f t="shared" si="318"/>
        <v>0</v>
      </c>
      <c r="AB835" s="98">
        <f t="shared" si="319"/>
        <v>0</v>
      </c>
      <c r="AC835" s="98">
        <f t="shared" si="267"/>
        <v>0</v>
      </c>
      <c r="AD835" s="98">
        <f t="shared" si="320"/>
        <v>0</v>
      </c>
      <c r="AE835" s="98">
        <f t="shared" si="321"/>
        <v>0</v>
      </c>
      <c r="AF835" s="98">
        <f t="shared" si="268"/>
        <v>0</v>
      </c>
      <c r="AG835" s="98">
        <f t="shared" si="322"/>
        <v>0</v>
      </c>
      <c r="AH835" s="98">
        <f t="shared" si="323"/>
        <v>0</v>
      </c>
      <c r="AI835" s="98">
        <f t="shared" si="269"/>
        <v>0</v>
      </c>
      <c r="AJ835" s="98">
        <f t="shared" si="324"/>
        <v>0</v>
      </c>
      <c r="AK835" s="98">
        <f t="shared" si="325"/>
        <v>0</v>
      </c>
      <c r="AL835" s="98">
        <f t="shared" si="270"/>
        <v>0</v>
      </c>
      <c r="AM835" s="98">
        <f t="shared" si="326"/>
        <v>0</v>
      </c>
      <c r="AN835" s="98">
        <f t="shared" si="327"/>
        <v>0</v>
      </c>
      <c r="AO835" s="98">
        <f t="shared" si="271"/>
        <v>0</v>
      </c>
      <c r="AP835" s="98">
        <f t="shared" si="328"/>
        <v>0</v>
      </c>
      <c r="AQ835" s="98">
        <f t="shared" si="329"/>
        <v>0</v>
      </c>
      <c r="AR835" s="98">
        <f t="shared" si="272"/>
        <v>0</v>
      </c>
      <c r="AS835" s="98">
        <f t="shared" si="330"/>
        <v>0</v>
      </c>
      <c r="AT835" s="98">
        <f t="shared" si="331"/>
        <v>0</v>
      </c>
      <c r="AU835" s="98">
        <f t="shared" si="273"/>
        <v>0</v>
      </c>
      <c r="AV835" s="98">
        <f t="shared" si="332"/>
        <v>0</v>
      </c>
      <c r="AW835" s="98">
        <f t="shared" si="333"/>
        <v>0</v>
      </c>
      <c r="AX835" s="98">
        <f t="shared" si="274"/>
        <v>0</v>
      </c>
      <c r="AY835" s="98">
        <f t="shared" si="334"/>
        <v>0</v>
      </c>
      <c r="AZ835" s="98">
        <f t="shared" si="335"/>
        <v>0</v>
      </c>
      <c r="BA835" s="98">
        <f t="shared" si="275"/>
        <v>0</v>
      </c>
      <c r="BB835" s="98">
        <f t="shared" si="336"/>
        <v>0</v>
      </c>
      <c r="BC835" s="98">
        <f t="shared" si="337"/>
        <v>0</v>
      </c>
      <c r="BD835" s="98">
        <f t="shared" si="276"/>
        <v>0</v>
      </c>
      <c r="BE835" s="98">
        <f t="shared" si="338"/>
        <v>0</v>
      </c>
      <c r="BF835" s="98">
        <f t="shared" si="339"/>
        <v>0</v>
      </c>
      <c r="BG835" s="98">
        <f t="shared" si="277"/>
        <v>0</v>
      </c>
      <c r="BH835" s="98">
        <f t="shared" si="340"/>
        <v>0</v>
      </c>
      <c r="BI835" s="98">
        <f t="shared" si="341"/>
        <v>0</v>
      </c>
      <c r="BJ835" s="98">
        <f t="shared" si="278"/>
        <v>0</v>
      </c>
      <c r="BK835" s="98">
        <f t="shared" si="342"/>
        <v>0</v>
      </c>
      <c r="BL835" s="98">
        <f t="shared" si="343"/>
        <v>0</v>
      </c>
      <c r="BM835" s="98">
        <f t="shared" si="279"/>
        <v>0</v>
      </c>
      <c r="BN835" s="98">
        <f t="shared" si="344"/>
        <v>0</v>
      </c>
      <c r="BO835" s="98">
        <f t="shared" si="345"/>
        <v>0</v>
      </c>
      <c r="BP835" s="98">
        <f t="shared" si="280"/>
        <v>0</v>
      </c>
      <c r="BQ835" s="98">
        <f t="shared" si="346"/>
        <v>0</v>
      </c>
      <c r="BR835" s="98">
        <f t="shared" si="347"/>
        <v>0</v>
      </c>
      <c r="BS835" s="98">
        <f t="shared" si="281"/>
        <v>0</v>
      </c>
      <c r="BT835" s="98">
        <f t="shared" si="348"/>
        <v>0</v>
      </c>
      <c r="BU835" s="98">
        <f t="shared" si="349"/>
        <v>0</v>
      </c>
      <c r="BV835" s="98">
        <f t="shared" si="282"/>
        <v>0</v>
      </c>
      <c r="BW835" s="98">
        <f t="shared" si="350"/>
        <v>0</v>
      </c>
      <c r="BX835" s="98">
        <f t="shared" si="351"/>
        <v>0</v>
      </c>
      <c r="BY835" s="98">
        <f t="shared" si="283"/>
        <v>0</v>
      </c>
      <c r="BZ835" s="98">
        <f t="shared" si="352"/>
        <v>0</v>
      </c>
      <c r="CA835" s="98">
        <f t="shared" si="353"/>
        <v>0</v>
      </c>
      <c r="CB835" s="98">
        <f t="shared" si="284"/>
        <v>0</v>
      </c>
      <c r="CC835" s="98">
        <f t="shared" si="354"/>
        <v>0</v>
      </c>
      <c r="CD835" s="98">
        <f t="shared" si="355"/>
        <v>0</v>
      </c>
      <c r="CE835" s="98">
        <f t="shared" si="285"/>
        <v>0</v>
      </c>
      <c r="CF835" s="98">
        <f t="shared" si="356"/>
        <v>0</v>
      </c>
      <c r="CG835" s="98">
        <f t="shared" si="357"/>
        <v>0</v>
      </c>
      <c r="CH835" s="98">
        <f t="shared" si="286"/>
        <v>0</v>
      </c>
      <c r="CI835" s="98">
        <f t="shared" si="358"/>
        <v>0</v>
      </c>
      <c r="CJ835" s="98">
        <f t="shared" si="359"/>
        <v>0</v>
      </c>
      <c r="CK835" s="98">
        <f t="shared" si="287"/>
        <v>0</v>
      </c>
      <c r="CL835" s="98">
        <f t="shared" si="360"/>
        <v>0</v>
      </c>
      <c r="CM835" s="98">
        <f t="shared" si="361"/>
        <v>0</v>
      </c>
      <c r="CN835" s="98">
        <f t="shared" si="288"/>
        <v>0</v>
      </c>
      <c r="CO835" s="98">
        <f t="shared" si="362"/>
        <v>0</v>
      </c>
      <c r="CP835" s="98">
        <f t="shared" si="363"/>
        <v>0</v>
      </c>
      <c r="CQ835" s="98">
        <f t="shared" si="289"/>
        <v>0</v>
      </c>
      <c r="CR835" s="98">
        <f t="shared" si="364"/>
        <v>0</v>
      </c>
      <c r="CS835" s="98">
        <f t="shared" si="365"/>
        <v>0</v>
      </c>
      <c r="CT835" s="98">
        <f t="shared" si="290"/>
        <v>0</v>
      </c>
      <c r="CU835" s="98">
        <f t="shared" si="366"/>
        <v>0</v>
      </c>
      <c r="CV835" s="98">
        <f t="shared" si="367"/>
        <v>0</v>
      </c>
      <c r="CW835" s="98">
        <f t="shared" si="291"/>
        <v>0</v>
      </c>
      <c r="CX835" s="98">
        <f t="shared" si="368"/>
        <v>0</v>
      </c>
      <c r="CY835" s="98">
        <f t="shared" si="369"/>
        <v>0</v>
      </c>
      <c r="CZ835" s="98">
        <f t="shared" si="292"/>
        <v>0</v>
      </c>
      <c r="DA835" s="98">
        <f t="shared" si="370"/>
        <v>0</v>
      </c>
      <c r="DB835" s="98">
        <f t="shared" si="371"/>
        <v>0</v>
      </c>
      <c r="DC835" s="98">
        <f t="shared" si="293"/>
        <v>0</v>
      </c>
      <c r="DD835" s="98">
        <f t="shared" si="372"/>
        <v>0</v>
      </c>
      <c r="DE835" s="98">
        <f t="shared" si="373"/>
        <v>0</v>
      </c>
      <c r="DF835" s="98">
        <f t="shared" si="294"/>
        <v>0</v>
      </c>
      <c r="DG835" s="98">
        <f t="shared" si="374"/>
        <v>0</v>
      </c>
      <c r="DH835" s="98">
        <f t="shared" si="375"/>
        <v>0</v>
      </c>
      <c r="DI835" s="98">
        <f t="shared" si="295"/>
        <v>0</v>
      </c>
      <c r="DJ835" s="98">
        <f t="shared" si="376"/>
        <v>0</v>
      </c>
      <c r="DK835" s="98">
        <f t="shared" si="377"/>
        <v>0</v>
      </c>
      <c r="DL835" s="98">
        <f t="shared" si="296"/>
        <v>0</v>
      </c>
      <c r="DM835" s="98">
        <f t="shared" si="378"/>
        <v>0</v>
      </c>
      <c r="DN835" s="98">
        <f t="shared" si="379"/>
        <v>0</v>
      </c>
      <c r="DO835" s="98">
        <f t="shared" si="297"/>
        <v>0</v>
      </c>
      <c r="DP835" s="98">
        <f t="shared" si="380"/>
        <v>0</v>
      </c>
      <c r="DQ835" s="98">
        <f t="shared" si="381"/>
        <v>0</v>
      </c>
      <c r="DR835" s="98">
        <f t="shared" si="298"/>
        <v>0</v>
      </c>
      <c r="DS835" s="98">
        <f t="shared" si="382"/>
        <v>0</v>
      </c>
      <c r="DT835" s="98">
        <f t="shared" si="383"/>
        <v>0</v>
      </c>
      <c r="DU835" s="98">
        <f t="shared" si="299"/>
        <v>0</v>
      </c>
      <c r="DV835" s="98">
        <f t="shared" si="384"/>
        <v>0</v>
      </c>
      <c r="DW835" s="98">
        <f t="shared" si="385"/>
        <v>0</v>
      </c>
      <c r="DX835" s="98">
        <f t="shared" si="300"/>
        <v>0</v>
      </c>
      <c r="DY835" s="98">
        <f t="shared" si="386"/>
        <v>0</v>
      </c>
      <c r="DZ835" s="98">
        <f t="shared" si="387"/>
        <v>0</v>
      </c>
      <c r="EA835" s="98">
        <f t="shared" si="301"/>
        <v>0</v>
      </c>
      <c r="EB835" s="98">
        <f t="shared" si="388"/>
        <v>0</v>
      </c>
      <c r="EC835" s="98">
        <f t="shared" si="389"/>
        <v>0</v>
      </c>
      <c r="ED835" s="98">
        <f t="shared" si="302"/>
        <v>0</v>
      </c>
      <c r="EE835" s="98">
        <f t="shared" si="390"/>
        <v>0</v>
      </c>
      <c r="EF835" s="98">
        <f t="shared" si="391"/>
        <v>0</v>
      </c>
      <c r="EG835" s="98">
        <f t="shared" si="303"/>
        <v>0</v>
      </c>
      <c r="EH835" s="98">
        <f t="shared" si="392"/>
        <v>0</v>
      </c>
      <c r="EI835" s="98">
        <f t="shared" si="393"/>
        <v>0</v>
      </c>
      <c r="EJ835" s="98">
        <f t="shared" si="304"/>
        <v>0</v>
      </c>
      <c r="EK835" s="98">
        <f t="shared" si="394"/>
        <v>0</v>
      </c>
      <c r="EL835" s="98">
        <f t="shared" si="395"/>
        <v>0</v>
      </c>
      <c r="EM835" s="98">
        <f t="shared" si="305"/>
        <v>0</v>
      </c>
      <c r="EN835" s="98">
        <f t="shared" si="396"/>
        <v>0</v>
      </c>
      <c r="EO835" s="98">
        <f t="shared" si="397"/>
        <v>0</v>
      </c>
      <c r="EP835" s="98">
        <f t="shared" si="306"/>
        <v>0</v>
      </c>
      <c r="EQ835" s="98">
        <f t="shared" si="398"/>
        <v>0</v>
      </c>
    </row>
    <row r="836" spans="1:147">
      <c r="A836" s="97">
        <v>15</v>
      </c>
      <c r="B836" s="97">
        <f>IF(B835=0,0,IF(IF(DATA!$D$29&gt;B835,B835+1,0)&lt;DATA!$C$29,0,B835+1))</f>
        <v>0</v>
      </c>
      <c r="C836" s="97">
        <f t="shared" si="260"/>
        <v>0</v>
      </c>
      <c r="D836" s="97">
        <f t="shared" si="307"/>
        <v>15</v>
      </c>
      <c r="E836" s="97">
        <f t="shared" si="261"/>
        <v>110215</v>
      </c>
      <c r="H836" s="97">
        <v>15</v>
      </c>
      <c r="I836" s="97">
        <f t="shared" si="308"/>
        <v>0</v>
      </c>
      <c r="J836" s="97">
        <f>IF(I836=0,0,MIN(IF(I836&lt;$C$1576,J835+DATA!C102,0),$C$1576))</f>
        <v>0</v>
      </c>
      <c r="M836" s="98">
        <f t="shared" si="309"/>
        <v>0</v>
      </c>
      <c r="N836" s="98">
        <f t="shared" si="262"/>
        <v>0</v>
      </c>
      <c r="O836" s="98">
        <f t="shared" si="310"/>
        <v>0</v>
      </c>
      <c r="P836" s="98">
        <f t="shared" si="311"/>
        <v>0</v>
      </c>
      <c r="Q836" s="98">
        <f t="shared" si="263"/>
        <v>0</v>
      </c>
      <c r="R836" s="98">
        <f t="shared" si="312"/>
        <v>0</v>
      </c>
      <c r="S836" s="98">
        <f t="shared" si="313"/>
        <v>0</v>
      </c>
      <c r="T836" s="98">
        <f t="shared" si="264"/>
        <v>0</v>
      </c>
      <c r="U836" s="98">
        <f t="shared" si="314"/>
        <v>0</v>
      </c>
      <c r="V836" s="98">
        <f t="shared" si="315"/>
        <v>0</v>
      </c>
      <c r="W836" s="98">
        <f t="shared" si="265"/>
        <v>0</v>
      </c>
      <c r="X836" s="98">
        <f t="shared" si="316"/>
        <v>0</v>
      </c>
      <c r="Y836" s="98">
        <f t="shared" si="317"/>
        <v>0</v>
      </c>
      <c r="Z836" s="98">
        <f t="shared" si="266"/>
        <v>0</v>
      </c>
      <c r="AA836" s="98">
        <f t="shared" si="318"/>
        <v>0</v>
      </c>
      <c r="AB836" s="98">
        <f t="shared" si="319"/>
        <v>0</v>
      </c>
      <c r="AC836" s="98">
        <f t="shared" si="267"/>
        <v>0</v>
      </c>
      <c r="AD836" s="98">
        <f t="shared" si="320"/>
        <v>0</v>
      </c>
      <c r="AE836" s="98">
        <f t="shared" si="321"/>
        <v>0</v>
      </c>
      <c r="AF836" s="98">
        <f t="shared" si="268"/>
        <v>0</v>
      </c>
      <c r="AG836" s="98">
        <f t="shared" si="322"/>
        <v>0</v>
      </c>
      <c r="AH836" s="98">
        <f t="shared" si="323"/>
        <v>0</v>
      </c>
      <c r="AI836" s="98">
        <f t="shared" si="269"/>
        <v>0</v>
      </c>
      <c r="AJ836" s="98">
        <f t="shared" si="324"/>
        <v>0</v>
      </c>
      <c r="AK836" s="98">
        <f t="shared" si="325"/>
        <v>0</v>
      </c>
      <c r="AL836" s="98">
        <f t="shared" si="270"/>
        <v>0</v>
      </c>
      <c r="AM836" s="98">
        <f t="shared" si="326"/>
        <v>0</v>
      </c>
      <c r="AN836" s="98">
        <f t="shared" si="327"/>
        <v>0</v>
      </c>
      <c r="AO836" s="98">
        <f t="shared" si="271"/>
        <v>0</v>
      </c>
      <c r="AP836" s="98">
        <f t="shared" si="328"/>
        <v>0</v>
      </c>
      <c r="AQ836" s="98">
        <f t="shared" si="329"/>
        <v>0</v>
      </c>
      <c r="AR836" s="98">
        <f t="shared" si="272"/>
        <v>0</v>
      </c>
      <c r="AS836" s="98">
        <f t="shared" si="330"/>
        <v>0</v>
      </c>
      <c r="AT836" s="98">
        <f t="shared" si="331"/>
        <v>0</v>
      </c>
      <c r="AU836" s="98">
        <f t="shared" si="273"/>
        <v>0</v>
      </c>
      <c r="AV836" s="98">
        <f t="shared" si="332"/>
        <v>0</v>
      </c>
      <c r="AW836" s="98">
        <f t="shared" si="333"/>
        <v>0</v>
      </c>
      <c r="AX836" s="98">
        <f t="shared" si="274"/>
        <v>0</v>
      </c>
      <c r="AY836" s="98">
        <f t="shared" si="334"/>
        <v>0</v>
      </c>
      <c r="AZ836" s="98">
        <f t="shared" si="335"/>
        <v>0</v>
      </c>
      <c r="BA836" s="98">
        <f t="shared" si="275"/>
        <v>0</v>
      </c>
      <c r="BB836" s="98">
        <f t="shared" si="336"/>
        <v>0</v>
      </c>
      <c r="BC836" s="98">
        <f t="shared" si="337"/>
        <v>0</v>
      </c>
      <c r="BD836" s="98">
        <f t="shared" si="276"/>
        <v>0</v>
      </c>
      <c r="BE836" s="98">
        <f t="shared" si="338"/>
        <v>0</v>
      </c>
      <c r="BF836" s="98">
        <f t="shared" si="339"/>
        <v>0</v>
      </c>
      <c r="BG836" s="98">
        <f t="shared" si="277"/>
        <v>0</v>
      </c>
      <c r="BH836" s="98">
        <f t="shared" si="340"/>
        <v>0</v>
      </c>
      <c r="BI836" s="98">
        <f t="shared" si="341"/>
        <v>0</v>
      </c>
      <c r="BJ836" s="98">
        <f t="shared" si="278"/>
        <v>0</v>
      </c>
      <c r="BK836" s="98">
        <f t="shared" si="342"/>
        <v>0</v>
      </c>
      <c r="BL836" s="98">
        <f t="shared" si="343"/>
        <v>0</v>
      </c>
      <c r="BM836" s="98">
        <f t="shared" si="279"/>
        <v>0</v>
      </c>
      <c r="BN836" s="98">
        <f t="shared" si="344"/>
        <v>0</v>
      </c>
      <c r="BO836" s="98">
        <f t="shared" si="345"/>
        <v>0</v>
      </c>
      <c r="BP836" s="98">
        <f t="shared" si="280"/>
        <v>0</v>
      </c>
      <c r="BQ836" s="98">
        <f t="shared" si="346"/>
        <v>0</v>
      </c>
      <c r="BR836" s="98">
        <f t="shared" si="347"/>
        <v>0</v>
      </c>
      <c r="BS836" s="98">
        <f t="shared" si="281"/>
        <v>0</v>
      </c>
      <c r="BT836" s="98">
        <f t="shared" si="348"/>
        <v>0</v>
      </c>
      <c r="BU836" s="98">
        <f t="shared" si="349"/>
        <v>0</v>
      </c>
      <c r="BV836" s="98">
        <f t="shared" si="282"/>
        <v>0</v>
      </c>
      <c r="BW836" s="98">
        <f t="shared" si="350"/>
        <v>0</v>
      </c>
      <c r="BX836" s="98">
        <f t="shared" si="351"/>
        <v>0</v>
      </c>
      <c r="BY836" s="98">
        <f t="shared" si="283"/>
        <v>0</v>
      </c>
      <c r="BZ836" s="98">
        <f t="shared" si="352"/>
        <v>0</v>
      </c>
      <c r="CA836" s="98">
        <f t="shared" si="353"/>
        <v>0</v>
      </c>
      <c r="CB836" s="98">
        <f t="shared" si="284"/>
        <v>0</v>
      </c>
      <c r="CC836" s="98">
        <f t="shared" si="354"/>
        <v>0</v>
      </c>
      <c r="CD836" s="98">
        <f t="shared" si="355"/>
        <v>0</v>
      </c>
      <c r="CE836" s="98">
        <f t="shared" si="285"/>
        <v>0</v>
      </c>
      <c r="CF836" s="98">
        <f t="shared" si="356"/>
        <v>0</v>
      </c>
      <c r="CG836" s="98">
        <f t="shared" si="357"/>
        <v>0</v>
      </c>
      <c r="CH836" s="98">
        <f t="shared" si="286"/>
        <v>0</v>
      </c>
      <c r="CI836" s="98">
        <f t="shared" si="358"/>
        <v>0</v>
      </c>
      <c r="CJ836" s="98">
        <f t="shared" si="359"/>
        <v>0</v>
      </c>
      <c r="CK836" s="98">
        <f t="shared" si="287"/>
        <v>0</v>
      </c>
      <c r="CL836" s="98">
        <f t="shared" si="360"/>
        <v>0</v>
      </c>
      <c r="CM836" s="98">
        <f t="shared" si="361"/>
        <v>0</v>
      </c>
      <c r="CN836" s="98">
        <f t="shared" si="288"/>
        <v>0</v>
      </c>
      <c r="CO836" s="98">
        <f t="shared" si="362"/>
        <v>0</v>
      </c>
      <c r="CP836" s="98">
        <f t="shared" si="363"/>
        <v>0</v>
      </c>
      <c r="CQ836" s="98">
        <f t="shared" si="289"/>
        <v>0</v>
      </c>
      <c r="CR836" s="98">
        <f t="shared" si="364"/>
        <v>0</v>
      </c>
      <c r="CS836" s="98">
        <f t="shared" si="365"/>
        <v>0</v>
      </c>
      <c r="CT836" s="98">
        <f t="shared" si="290"/>
        <v>0</v>
      </c>
      <c r="CU836" s="98">
        <f t="shared" si="366"/>
        <v>0</v>
      </c>
      <c r="CV836" s="98">
        <f t="shared" si="367"/>
        <v>0</v>
      </c>
      <c r="CW836" s="98">
        <f t="shared" si="291"/>
        <v>0</v>
      </c>
      <c r="CX836" s="98">
        <f t="shared" si="368"/>
        <v>0</v>
      </c>
      <c r="CY836" s="98">
        <f t="shared" si="369"/>
        <v>0</v>
      </c>
      <c r="CZ836" s="98">
        <f t="shared" si="292"/>
        <v>0</v>
      </c>
      <c r="DA836" s="98">
        <f t="shared" si="370"/>
        <v>0</v>
      </c>
      <c r="DB836" s="98">
        <f t="shared" si="371"/>
        <v>0</v>
      </c>
      <c r="DC836" s="98">
        <f t="shared" si="293"/>
        <v>0</v>
      </c>
      <c r="DD836" s="98">
        <f t="shared" si="372"/>
        <v>0</v>
      </c>
      <c r="DE836" s="98">
        <f t="shared" si="373"/>
        <v>0</v>
      </c>
      <c r="DF836" s="98">
        <f t="shared" si="294"/>
        <v>0</v>
      </c>
      <c r="DG836" s="98">
        <f t="shared" si="374"/>
        <v>0</v>
      </c>
      <c r="DH836" s="98">
        <f t="shared" si="375"/>
        <v>0</v>
      </c>
      <c r="DI836" s="98">
        <f t="shared" si="295"/>
        <v>0</v>
      </c>
      <c r="DJ836" s="98">
        <f t="shared" si="376"/>
        <v>0</v>
      </c>
      <c r="DK836" s="98">
        <f t="shared" si="377"/>
        <v>0</v>
      </c>
      <c r="DL836" s="98">
        <f t="shared" si="296"/>
        <v>0</v>
      </c>
      <c r="DM836" s="98">
        <f t="shared" si="378"/>
        <v>0</v>
      </c>
      <c r="DN836" s="98">
        <f t="shared" si="379"/>
        <v>0</v>
      </c>
      <c r="DO836" s="98">
        <f t="shared" si="297"/>
        <v>0</v>
      </c>
      <c r="DP836" s="98">
        <f t="shared" si="380"/>
        <v>0</v>
      </c>
      <c r="DQ836" s="98">
        <f t="shared" si="381"/>
        <v>0</v>
      </c>
      <c r="DR836" s="98">
        <f t="shared" si="298"/>
        <v>0</v>
      </c>
      <c r="DS836" s="98">
        <f t="shared" si="382"/>
        <v>0</v>
      </c>
      <c r="DT836" s="98">
        <f t="shared" si="383"/>
        <v>0</v>
      </c>
      <c r="DU836" s="98">
        <f t="shared" si="299"/>
        <v>0</v>
      </c>
      <c r="DV836" s="98">
        <f t="shared" si="384"/>
        <v>0</v>
      </c>
      <c r="DW836" s="98">
        <f t="shared" si="385"/>
        <v>0</v>
      </c>
      <c r="DX836" s="98">
        <f t="shared" si="300"/>
        <v>0</v>
      </c>
      <c r="DY836" s="98">
        <f t="shared" si="386"/>
        <v>0</v>
      </c>
      <c r="DZ836" s="98">
        <f t="shared" si="387"/>
        <v>0</v>
      </c>
      <c r="EA836" s="98">
        <f t="shared" si="301"/>
        <v>0</v>
      </c>
      <c r="EB836" s="98">
        <f t="shared" si="388"/>
        <v>0</v>
      </c>
      <c r="EC836" s="98">
        <f t="shared" si="389"/>
        <v>0</v>
      </c>
      <c r="ED836" s="98">
        <f t="shared" si="302"/>
        <v>0</v>
      </c>
      <c r="EE836" s="98">
        <f t="shared" si="390"/>
        <v>0</v>
      </c>
      <c r="EF836" s="98">
        <f t="shared" si="391"/>
        <v>0</v>
      </c>
      <c r="EG836" s="98">
        <f t="shared" si="303"/>
        <v>0</v>
      </c>
      <c r="EH836" s="98">
        <f t="shared" si="392"/>
        <v>0</v>
      </c>
      <c r="EI836" s="98">
        <f t="shared" si="393"/>
        <v>0</v>
      </c>
      <c r="EJ836" s="98">
        <f t="shared" si="304"/>
        <v>0</v>
      </c>
      <c r="EK836" s="98">
        <f t="shared" si="394"/>
        <v>0</v>
      </c>
      <c r="EL836" s="98">
        <f t="shared" si="395"/>
        <v>0</v>
      </c>
      <c r="EM836" s="98">
        <f t="shared" si="305"/>
        <v>0</v>
      </c>
      <c r="EN836" s="98">
        <f t="shared" si="396"/>
        <v>0</v>
      </c>
      <c r="EO836" s="98">
        <f t="shared" si="397"/>
        <v>0</v>
      </c>
      <c r="EP836" s="98">
        <f t="shared" si="306"/>
        <v>0</v>
      </c>
      <c r="EQ836" s="98">
        <f t="shared" si="398"/>
        <v>0</v>
      </c>
    </row>
    <row r="837" spans="1:147">
      <c r="A837" s="97">
        <v>16</v>
      </c>
      <c r="B837" s="97">
        <f>IF(B836=0,0,IF(IF(DATA!$D$29&gt;B836,B836+1,0)&lt;DATA!$C$29,0,B836+1))</f>
        <v>0</v>
      </c>
      <c r="C837" s="97">
        <f t="shared" si="260"/>
        <v>0</v>
      </c>
      <c r="D837" s="97">
        <f t="shared" si="307"/>
        <v>16</v>
      </c>
      <c r="E837" s="97">
        <f t="shared" si="261"/>
        <v>110216</v>
      </c>
      <c r="H837" s="97">
        <v>16</v>
      </c>
      <c r="I837" s="97">
        <f t="shared" si="308"/>
        <v>0</v>
      </c>
      <c r="J837" s="97">
        <f>IF(I837=0,0,MIN(IF(I837&lt;$C$1576,J836+DATA!C103,0),$C$1576))</f>
        <v>0</v>
      </c>
      <c r="M837" s="98">
        <f t="shared" si="309"/>
        <v>0</v>
      </c>
      <c r="N837" s="98">
        <f t="shared" si="262"/>
        <v>0</v>
      </c>
      <c r="O837" s="98">
        <f t="shared" si="310"/>
        <v>0</v>
      </c>
      <c r="P837" s="98">
        <f t="shared" si="311"/>
        <v>0</v>
      </c>
      <c r="Q837" s="98">
        <f t="shared" si="263"/>
        <v>0</v>
      </c>
      <c r="R837" s="98">
        <f t="shared" si="312"/>
        <v>0</v>
      </c>
      <c r="S837" s="98">
        <f t="shared" si="313"/>
        <v>0</v>
      </c>
      <c r="T837" s="98">
        <f t="shared" si="264"/>
        <v>0</v>
      </c>
      <c r="U837" s="98">
        <f t="shared" si="314"/>
        <v>0</v>
      </c>
      <c r="V837" s="98">
        <f t="shared" si="315"/>
        <v>0</v>
      </c>
      <c r="W837" s="98">
        <f t="shared" si="265"/>
        <v>0</v>
      </c>
      <c r="X837" s="98">
        <f t="shared" si="316"/>
        <v>0</v>
      </c>
      <c r="Y837" s="98">
        <f t="shared" si="317"/>
        <v>0</v>
      </c>
      <c r="Z837" s="98">
        <f t="shared" si="266"/>
        <v>0</v>
      </c>
      <c r="AA837" s="98">
        <f t="shared" si="318"/>
        <v>0</v>
      </c>
      <c r="AB837" s="98">
        <f t="shared" si="319"/>
        <v>0</v>
      </c>
      <c r="AC837" s="98">
        <f t="shared" si="267"/>
        <v>0</v>
      </c>
      <c r="AD837" s="98">
        <f t="shared" si="320"/>
        <v>0</v>
      </c>
      <c r="AE837" s="98">
        <f t="shared" si="321"/>
        <v>0</v>
      </c>
      <c r="AF837" s="98">
        <f t="shared" si="268"/>
        <v>0</v>
      </c>
      <c r="AG837" s="98">
        <f t="shared" si="322"/>
        <v>0</v>
      </c>
      <c r="AH837" s="98">
        <f t="shared" si="323"/>
        <v>0</v>
      </c>
      <c r="AI837" s="98">
        <f t="shared" si="269"/>
        <v>0</v>
      </c>
      <c r="AJ837" s="98">
        <f t="shared" si="324"/>
        <v>0</v>
      </c>
      <c r="AK837" s="98">
        <f t="shared" si="325"/>
        <v>0</v>
      </c>
      <c r="AL837" s="98">
        <f t="shared" si="270"/>
        <v>0</v>
      </c>
      <c r="AM837" s="98">
        <f t="shared" si="326"/>
        <v>0</v>
      </c>
      <c r="AN837" s="98">
        <f t="shared" si="327"/>
        <v>0</v>
      </c>
      <c r="AO837" s="98">
        <f t="shared" si="271"/>
        <v>0</v>
      </c>
      <c r="AP837" s="98">
        <f t="shared" si="328"/>
        <v>0</v>
      </c>
      <c r="AQ837" s="98">
        <f t="shared" si="329"/>
        <v>0</v>
      </c>
      <c r="AR837" s="98">
        <f t="shared" si="272"/>
        <v>0</v>
      </c>
      <c r="AS837" s="98">
        <f t="shared" si="330"/>
        <v>0</v>
      </c>
      <c r="AT837" s="98">
        <f t="shared" si="331"/>
        <v>0</v>
      </c>
      <c r="AU837" s="98">
        <f t="shared" si="273"/>
        <v>0</v>
      </c>
      <c r="AV837" s="98">
        <f t="shared" si="332"/>
        <v>0</v>
      </c>
      <c r="AW837" s="98">
        <f t="shared" si="333"/>
        <v>0</v>
      </c>
      <c r="AX837" s="98">
        <f t="shared" si="274"/>
        <v>0</v>
      </c>
      <c r="AY837" s="98">
        <f t="shared" si="334"/>
        <v>0</v>
      </c>
      <c r="AZ837" s="98">
        <f t="shared" si="335"/>
        <v>0</v>
      </c>
      <c r="BA837" s="98">
        <f t="shared" si="275"/>
        <v>0</v>
      </c>
      <c r="BB837" s="98">
        <f t="shared" si="336"/>
        <v>0</v>
      </c>
      <c r="BC837" s="98">
        <f t="shared" si="337"/>
        <v>0</v>
      </c>
      <c r="BD837" s="98">
        <f t="shared" si="276"/>
        <v>0</v>
      </c>
      <c r="BE837" s="98">
        <f t="shared" si="338"/>
        <v>0</v>
      </c>
      <c r="BF837" s="98">
        <f t="shared" si="339"/>
        <v>0</v>
      </c>
      <c r="BG837" s="98">
        <f t="shared" si="277"/>
        <v>0</v>
      </c>
      <c r="BH837" s="98">
        <f t="shared" si="340"/>
        <v>0</v>
      </c>
      <c r="BI837" s="98">
        <f t="shared" si="341"/>
        <v>0</v>
      </c>
      <c r="BJ837" s="98">
        <f t="shared" si="278"/>
        <v>0</v>
      </c>
      <c r="BK837" s="98">
        <f t="shared" si="342"/>
        <v>0</v>
      </c>
      <c r="BL837" s="98">
        <f t="shared" si="343"/>
        <v>0</v>
      </c>
      <c r="BM837" s="98">
        <f t="shared" si="279"/>
        <v>0</v>
      </c>
      <c r="BN837" s="98">
        <f t="shared" si="344"/>
        <v>0</v>
      </c>
      <c r="BO837" s="98">
        <f t="shared" si="345"/>
        <v>0</v>
      </c>
      <c r="BP837" s="98">
        <f t="shared" si="280"/>
        <v>0</v>
      </c>
      <c r="BQ837" s="98">
        <f t="shared" si="346"/>
        <v>0</v>
      </c>
      <c r="BR837" s="98">
        <f t="shared" si="347"/>
        <v>0</v>
      </c>
      <c r="BS837" s="98">
        <f t="shared" si="281"/>
        <v>0</v>
      </c>
      <c r="BT837" s="98">
        <f t="shared" si="348"/>
        <v>0</v>
      </c>
      <c r="BU837" s="98">
        <f t="shared" si="349"/>
        <v>0</v>
      </c>
      <c r="BV837" s="98">
        <f t="shared" si="282"/>
        <v>0</v>
      </c>
      <c r="BW837" s="98">
        <f t="shared" si="350"/>
        <v>0</v>
      </c>
      <c r="BX837" s="98">
        <f t="shared" si="351"/>
        <v>0</v>
      </c>
      <c r="BY837" s="98">
        <f t="shared" si="283"/>
        <v>0</v>
      </c>
      <c r="BZ837" s="98">
        <f t="shared" si="352"/>
        <v>0</v>
      </c>
      <c r="CA837" s="98">
        <f t="shared" si="353"/>
        <v>0</v>
      </c>
      <c r="CB837" s="98">
        <f t="shared" si="284"/>
        <v>0</v>
      </c>
      <c r="CC837" s="98">
        <f t="shared" si="354"/>
        <v>0</v>
      </c>
      <c r="CD837" s="98">
        <f t="shared" si="355"/>
        <v>0</v>
      </c>
      <c r="CE837" s="98">
        <f t="shared" si="285"/>
        <v>0</v>
      </c>
      <c r="CF837" s="98">
        <f t="shared" si="356"/>
        <v>0</v>
      </c>
      <c r="CG837" s="98">
        <f t="shared" si="357"/>
        <v>0</v>
      </c>
      <c r="CH837" s="98">
        <f t="shared" si="286"/>
        <v>0</v>
      </c>
      <c r="CI837" s="98">
        <f t="shared" si="358"/>
        <v>0</v>
      </c>
      <c r="CJ837" s="98">
        <f t="shared" si="359"/>
        <v>0</v>
      </c>
      <c r="CK837" s="98">
        <f t="shared" si="287"/>
        <v>0</v>
      </c>
      <c r="CL837" s="98">
        <f t="shared" si="360"/>
        <v>0</v>
      </c>
      <c r="CM837" s="98">
        <f t="shared" si="361"/>
        <v>0</v>
      </c>
      <c r="CN837" s="98">
        <f t="shared" si="288"/>
        <v>0</v>
      </c>
      <c r="CO837" s="98">
        <f t="shared" si="362"/>
        <v>0</v>
      </c>
      <c r="CP837" s="98">
        <f t="shared" si="363"/>
        <v>0</v>
      </c>
      <c r="CQ837" s="98">
        <f t="shared" si="289"/>
        <v>0</v>
      </c>
      <c r="CR837" s="98">
        <f t="shared" si="364"/>
        <v>0</v>
      </c>
      <c r="CS837" s="98">
        <f t="shared" si="365"/>
        <v>0</v>
      </c>
      <c r="CT837" s="98">
        <f t="shared" si="290"/>
        <v>0</v>
      </c>
      <c r="CU837" s="98">
        <f t="shared" si="366"/>
        <v>0</v>
      </c>
      <c r="CV837" s="98">
        <f t="shared" si="367"/>
        <v>0</v>
      </c>
      <c r="CW837" s="98">
        <f t="shared" si="291"/>
        <v>0</v>
      </c>
      <c r="CX837" s="98">
        <f t="shared" si="368"/>
        <v>0</v>
      </c>
      <c r="CY837" s="98">
        <f t="shared" si="369"/>
        <v>0</v>
      </c>
      <c r="CZ837" s="98">
        <f t="shared" si="292"/>
        <v>0</v>
      </c>
      <c r="DA837" s="98">
        <f t="shared" si="370"/>
        <v>0</v>
      </c>
      <c r="DB837" s="98">
        <f t="shared" si="371"/>
        <v>0</v>
      </c>
      <c r="DC837" s="98">
        <f t="shared" si="293"/>
        <v>0</v>
      </c>
      <c r="DD837" s="98">
        <f t="shared" si="372"/>
        <v>0</v>
      </c>
      <c r="DE837" s="98">
        <f t="shared" si="373"/>
        <v>0</v>
      </c>
      <c r="DF837" s="98">
        <f t="shared" si="294"/>
        <v>0</v>
      </c>
      <c r="DG837" s="98">
        <f t="shared" si="374"/>
        <v>0</v>
      </c>
      <c r="DH837" s="98">
        <f t="shared" si="375"/>
        <v>0</v>
      </c>
      <c r="DI837" s="98">
        <f t="shared" si="295"/>
        <v>0</v>
      </c>
      <c r="DJ837" s="98">
        <f t="shared" si="376"/>
        <v>0</v>
      </c>
      <c r="DK837" s="98">
        <f t="shared" si="377"/>
        <v>0</v>
      </c>
      <c r="DL837" s="98">
        <f t="shared" si="296"/>
        <v>0</v>
      </c>
      <c r="DM837" s="98">
        <f t="shared" si="378"/>
        <v>0</v>
      </c>
      <c r="DN837" s="98">
        <f t="shared" si="379"/>
        <v>0</v>
      </c>
      <c r="DO837" s="98">
        <f t="shared" si="297"/>
        <v>0</v>
      </c>
      <c r="DP837" s="98">
        <f t="shared" si="380"/>
        <v>0</v>
      </c>
      <c r="DQ837" s="98">
        <f t="shared" si="381"/>
        <v>0</v>
      </c>
      <c r="DR837" s="98">
        <f t="shared" si="298"/>
        <v>0</v>
      </c>
      <c r="DS837" s="98">
        <f t="shared" si="382"/>
        <v>0</v>
      </c>
      <c r="DT837" s="98">
        <f t="shared" si="383"/>
        <v>0</v>
      </c>
      <c r="DU837" s="98">
        <f t="shared" si="299"/>
        <v>0</v>
      </c>
      <c r="DV837" s="98">
        <f t="shared" si="384"/>
        <v>0</v>
      </c>
      <c r="DW837" s="98">
        <f t="shared" si="385"/>
        <v>0</v>
      </c>
      <c r="DX837" s="98">
        <f t="shared" si="300"/>
        <v>0</v>
      </c>
      <c r="DY837" s="98">
        <f t="shared" si="386"/>
        <v>0</v>
      </c>
      <c r="DZ837" s="98">
        <f t="shared" si="387"/>
        <v>0</v>
      </c>
      <c r="EA837" s="98">
        <f t="shared" si="301"/>
        <v>0</v>
      </c>
      <c r="EB837" s="98">
        <f t="shared" si="388"/>
        <v>0</v>
      </c>
      <c r="EC837" s="98">
        <f t="shared" si="389"/>
        <v>0</v>
      </c>
      <c r="ED837" s="98">
        <f t="shared" si="302"/>
        <v>0</v>
      </c>
      <c r="EE837" s="98">
        <f t="shared" si="390"/>
        <v>0</v>
      </c>
      <c r="EF837" s="98">
        <f t="shared" si="391"/>
        <v>0</v>
      </c>
      <c r="EG837" s="98">
        <f t="shared" si="303"/>
        <v>0</v>
      </c>
      <c r="EH837" s="98">
        <f t="shared" si="392"/>
        <v>0</v>
      </c>
      <c r="EI837" s="98">
        <f t="shared" si="393"/>
        <v>0</v>
      </c>
      <c r="EJ837" s="98">
        <f t="shared" si="304"/>
        <v>0</v>
      </c>
      <c r="EK837" s="98">
        <f t="shared" si="394"/>
        <v>0</v>
      </c>
      <c r="EL837" s="98">
        <f t="shared" si="395"/>
        <v>0</v>
      </c>
      <c r="EM837" s="98">
        <f t="shared" si="305"/>
        <v>0</v>
      </c>
      <c r="EN837" s="98">
        <f t="shared" si="396"/>
        <v>0</v>
      </c>
      <c r="EO837" s="98">
        <f t="shared" si="397"/>
        <v>0</v>
      </c>
      <c r="EP837" s="98">
        <f t="shared" si="306"/>
        <v>0</v>
      </c>
      <c r="EQ837" s="98">
        <f t="shared" si="398"/>
        <v>0</v>
      </c>
    </row>
    <row r="838" spans="1:147">
      <c r="A838" s="97">
        <v>17</v>
      </c>
      <c r="B838" s="97">
        <f>IF(B837=0,0,IF(IF(DATA!$D$29&gt;B837,B837+1,0)&lt;DATA!$C$29,0,B837+1))</f>
        <v>0</v>
      </c>
      <c r="C838" s="97">
        <f t="shared" si="260"/>
        <v>0</v>
      </c>
      <c r="D838" s="97">
        <f t="shared" si="307"/>
        <v>17</v>
      </c>
      <c r="E838" s="97">
        <f t="shared" si="261"/>
        <v>110217</v>
      </c>
      <c r="H838" s="97">
        <v>17</v>
      </c>
      <c r="I838" s="97">
        <f t="shared" si="308"/>
        <v>0</v>
      </c>
      <c r="J838" s="97">
        <f>IF(I838=0,0,MIN(IF(I838&lt;$C$1576,J837+DATA!C104,0),$C$1576))</f>
        <v>0</v>
      </c>
      <c r="M838" s="98">
        <f t="shared" si="309"/>
        <v>0</v>
      </c>
      <c r="N838" s="98">
        <f t="shared" si="262"/>
        <v>0</v>
      </c>
      <c r="O838" s="98">
        <f t="shared" si="310"/>
        <v>0</v>
      </c>
      <c r="P838" s="98">
        <f t="shared" si="311"/>
        <v>0</v>
      </c>
      <c r="Q838" s="98">
        <f t="shared" si="263"/>
        <v>0</v>
      </c>
      <c r="R838" s="98">
        <f t="shared" si="312"/>
        <v>0</v>
      </c>
      <c r="S838" s="98">
        <f t="shared" si="313"/>
        <v>0</v>
      </c>
      <c r="T838" s="98">
        <f t="shared" si="264"/>
        <v>0</v>
      </c>
      <c r="U838" s="98">
        <f t="shared" si="314"/>
        <v>0</v>
      </c>
      <c r="V838" s="98">
        <f t="shared" si="315"/>
        <v>0</v>
      </c>
      <c r="W838" s="98">
        <f t="shared" si="265"/>
        <v>0</v>
      </c>
      <c r="X838" s="98">
        <f t="shared" si="316"/>
        <v>0</v>
      </c>
      <c r="Y838" s="98">
        <f t="shared" si="317"/>
        <v>0</v>
      </c>
      <c r="Z838" s="98">
        <f t="shared" si="266"/>
        <v>0</v>
      </c>
      <c r="AA838" s="98">
        <f t="shared" si="318"/>
        <v>0</v>
      </c>
      <c r="AB838" s="98">
        <f t="shared" si="319"/>
        <v>0</v>
      </c>
      <c r="AC838" s="98">
        <f t="shared" si="267"/>
        <v>0</v>
      </c>
      <c r="AD838" s="98">
        <f t="shared" si="320"/>
        <v>0</v>
      </c>
      <c r="AE838" s="98">
        <f t="shared" si="321"/>
        <v>0</v>
      </c>
      <c r="AF838" s="98">
        <f t="shared" si="268"/>
        <v>0</v>
      </c>
      <c r="AG838" s="98">
        <f t="shared" si="322"/>
        <v>0</v>
      </c>
      <c r="AH838" s="98">
        <f t="shared" si="323"/>
        <v>0</v>
      </c>
      <c r="AI838" s="98">
        <f t="shared" si="269"/>
        <v>0</v>
      </c>
      <c r="AJ838" s="98">
        <f t="shared" si="324"/>
        <v>0</v>
      </c>
      <c r="AK838" s="98">
        <f t="shared" si="325"/>
        <v>0</v>
      </c>
      <c r="AL838" s="98">
        <f t="shared" si="270"/>
        <v>0</v>
      </c>
      <c r="AM838" s="98">
        <f t="shared" si="326"/>
        <v>0</v>
      </c>
      <c r="AN838" s="98">
        <f t="shared" si="327"/>
        <v>0</v>
      </c>
      <c r="AO838" s="98">
        <f t="shared" si="271"/>
        <v>0</v>
      </c>
      <c r="AP838" s="98">
        <f t="shared" si="328"/>
        <v>0</v>
      </c>
      <c r="AQ838" s="98">
        <f t="shared" si="329"/>
        <v>0</v>
      </c>
      <c r="AR838" s="98">
        <f t="shared" si="272"/>
        <v>0</v>
      </c>
      <c r="AS838" s="98">
        <f t="shared" si="330"/>
        <v>0</v>
      </c>
      <c r="AT838" s="98">
        <f t="shared" si="331"/>
        <v>0</v>
      </c>
      <c r="AU838" s="98">
        <f t="shared" si="273"/>
        <v>0</v>
      </c>
      <c r="AV838" s="98">
        <f t="shared" si="332"/>
        <v>0</v>
      </c>
      <c r="AW838" s="98">
        <f t="shared" si="333"/>
        <v>0</v>
      </c>
      <c r="AX838" s="98">
        <f t="shared" si="274"/>
        <v>0</v>
      </c>
      <c r="AY838" s="98">
        <f t="shared" si="334"/>
        <v>0</v>
      </c>
      <c r="AZ838" s="98">
        <f t="shared" si="335"/>
        <v>0</v>
      </c>
      <c r="BA838" s="98">
        <f t="shared" si="275"/>
        <v>0</v>
      </c>
      <c r="BB838" s="98">
        <f t="shared" si="336"/>
        <v>0</v>
      </c>
      <c r="BC838" s="98">
        <f t="shared" si="337"/>
        <v>0</v>
      </c>
      <c r="BD838" s="98">
        <f t="shared" si="276"/>
        <v>0</v>
      </c>
      <c r="BE838" s="98">
        <f t="shared" si="338"/>
        <v>0</v>
      </c>
      <c r="BF838" s="98">
        <f t="shared" si="339"/>
        <v>0</v>
      </c>
      <c r="BG838" s="98">
        <f t="shared" si="277"/>
        <v>0</v>
      </c>
      <c r="BH838" s="98">
        <f t="shared" si="340"/>
        <v>0</v>
      </c>
      <c r="BI838" s="98">
        <f t="shared" si="341"/>
        <v>0</v>
      </c>
      <c r="BJ838" s="98">
        <f t="shared" si="278"/>
        <v>0</v>
      </c>
      <c r="BK838" s="98">
        <f t="shared" si="342"/>
        <v>0</v>
      </c>
      <c r="BL838" s="98">
        <f t="shared" si="343"/>
        <v>0</v>
      </c>
      <c r="BM838" s="98">
        <f t="shared" si="279"/>
        <v>0</v>
      </c>
      <c r="BN838" s="98">
        <f t="shared" si="344"/>
        <v>0</v>
      </c>
      <c r="BO838" s="98">
        <f t="shared" si="345"/>
        <v>0</v>
      </c>
      <c r="BP838" s="98">
        <f t="shared" si="280"/>
        <v>0</v>
      </c>
      <c r="BQ838" s="98">
        <f t="shared" si="346"/>
        <v>0</v>
      </c>
      <c r="BR838" s="98">
        <f t="shared" si="347"/>
        <v>0</v>
      </c>
      <c r="BS838" s="98">
        <f t="shared" si="281"/>
        <v>0</v>
      </c>
      <c r="BT838" s="98">
        <f t="shared" si="348"/>
        <v>0</v>
      </c>
      <c r="BU838" s="98">
        <f t="shared" si="349"/>
        <v>0</v>
      </c>
      <c r="BV838" s="98">
        <f t="shared" si="282"/>
        <v>0</v>
      </c>
      <c r="BW838" s="98">
        <f t="shared" si="350"/>
        <v>0</v>
      </c>
      <c r="BX838" s="98">
        <f t="shared" si="351"/>
        <v>0</v>
      </c>
      <c r="BY838" s="98">
        <f t="shared" si="283"/>
        <v>0</v>
      </c>
      <c r="BZ838" s="98">
        <f t="shared" si="352"/>
        <v>0</v>
      </c>
      <c r="CA838" s="98">
        <f t="shared" si="353"/>
        <v>0</v>
      </c>
      <c r="CB838" s="98">
        <f t="shared" si="284"/>
        <v>0</v>
      </c>
      <c r="CC838" s="98">
        <f t="shared" si="354"/>
        <v>0</v>
      </c>
      <c r="CD838" s="98">
        <f t="shared" si="355"/>
        <v>0</v>
      </c>
      <c r="CE838" s="98">
        <f t="shared" si="285"/>
        <v>0</v>
      </c>
      <c r="CF838" s="98">
        <f t="shared" si="356"/>
        <v>0</v>
      </c>
      <c r="CG838" s="98">
        <f t="shared" si="357"/>
        <v>0</v>
      </c>
      <c r="CH838" s="98">
        <f t="shared" si="286"/>
        <v>0</v>
      </c>
      <c r="CI838" s="98">
        <f t="shared" si="358"/>
        <v>0</v>
      </c>
      <c r="CJ838" s="98">
        <f t="shared" si="359"/>
        <v>0</v>
      </c>
      <c r="CK838" s="98">
        <f t="shared" si="287"/>
        <v>0</v>
      </c>
      <c r="CL838" s="98">
        <f t="shared" si="360"/>
        <v>0</v>
      </c>
      <c r="CM838" s="98">
        <f t="shared" si="361"/>
        <v>0</v>
      </c>
      <c r="CN838" s="98">
        <f t="shared" si="288"/>
        <v>0</v>
      </c>
      <c r="CO838" s="98">
        <f t="shared" si="362"/>
        <v>0</v>
      </c>
      <c r="CP838" s="98">
        <f t="shared" si="363"/>
        <v>0</v>
      </c>
      <c r="CQ838" s="98">
        <f t="shared" si="289"/>
        <v>0</v>
      </c>
      <c r="CR838" s="98">
        <f t="shared" si="364"/>
        <v>0</v>
      </c>
      <c r="CS838" s="98">
        <f t="shared" si="365"/>
        <v>0</v>
      </c>
      <c r="CT838" s="98">
        <f t="shared" si="290"/>
        <v>0</v>
      </c>
      <c r="CU838" s="98">
        <f t="shared" si="366"/>
        <v>0</v>
      </c>
      <c r="CV838" s="98">
        <f t="shared" si="367"/>
        <v>0</v>
      </c>
      <c r="CW838" s="98">
        <f t="shared" si="291"/>
        <v>0</v>
      </c>
      <c r="CX838" s="98">
        <f t="shared" si="368"/>
        <v>0</v>
      </c>
      <c r="CY838" s="98">
        <f t="shared" si="369"/>
        <v>0</v>
      </c>
      <c r="CZ838" s="98">
        <f t="shared" si="292"/>
        <v>0</v>
      </c>
      <c r="DA838" s="98">
        <f t="shared" si="370"/>
        <v>0</v>
      </c>
      <c r="DB838" s="98">
        <f t="shared" si="371"/>
        <v>0</v>
      </c>
      <c r="DC838" s="98">
        <f t="shared" si="293"/>
        <v>0</v>
      </c>
      <c r="DD838" s="98">
        <f t="shared" si="372"/>
        <v>0</v>
      </c>
      <c r="DE838" s="98">
        <f t="shared" si="373"/>
        <v>0</v>
      </c>
      <c r="DF838" s="98">
        <f t="shared" si="294"/>
        <v>0</v>
      </c>
      <c r="DG838" s="98">
        <f t="shared" si="374"/>
        <v>0</v>
      </c>
      <c r="DH838" s="98">
        <f t="shared" si="375"/>
        <v>0</v>
      </c>
      <c r="DI838" s="98">
        <f t="shared" si="295"/>
        <v>0</v>
      </c>
      <c r="DJ838" s="98">
        <f t="shared" si="376"/>
        <v>0</v>
      </c>
      <c r="DK838" s="98">
        <f t="shared" si="377"/>
        <v>0</v>
      </c>
      <c r="DL838" s="98">
        <f t="shared" si="296"/>
        <v>0</v>
      </c>
      <c r="DM838" s="98">
        <f t="shared" si="378"/>
        <v>0</v>
      </c>
      <c r="DN838" s="98">
        <f t="shared" si="379"/>
        <v>0</v>
      </c>
      <c r="DO838" s="98">
        <f t="shared" si="297"/>
        <v>0</v>
      </c>
      <c r="DP838" s="98">
        <f t="shared" si="380"/>
        <v>0</v>
      </c>
      <c r="DQ838" s="98">
        <f t="shared" si="381"/>
        <v>0</v>
      </c>
      <c r="DR838" s="98">
        <f t="shared" si="298"/>
        <v>0</v>
      </c>
      <c r="DS838" s="98">
        <f t="shared" si="382"/>
        <v>0</v>
      </c>
      <c r="DT838" s="98">
        <f t="shared" si="383"/>
        <v>0</v>
      </c>
      <c r="DU838" s="98">
        <f t="shared" si="299"/>
        <v>0</v>
      </c>
      <c r="DV838" s="98">
        <f t="shared" si="384"/>
        <v>0</v>
      </c>
      <c r="DW838" s="98">
        <f t="shared" si="385"/>
        <v>0</v>
      </c>
      <c r="DX838" s="98">
        <f t="shared" si="300"/>
        <v>0</v>
      </c>
      <c r="DY838" s="98">
        <f t="shared" si="386"/>
        <v>0</v>
      </c>
      <c r="DZ838" s="98">
        <f t="shared" si="387"/>
        <v>0</v>
      </c>
      <c r="EA838" s="98">
        <f t="shared" si="301"/>
        <v>0</v>
      </c>
      <c r="EB838" s="98">
        <f t="shared" si="388"/>
        <v>0</v>
      </c>
      <c r="EC838" s="98">
        <f t="shared" si="389"/>
        <v>0</v>
      </c>
      <c r="ED838" s="98">
        <f t="shared" si="302"/>
        <v>0</v>
      </c>
      <c r="EE838" s="98">
        <f t="shared" si="390"/>
        <v>0</v>
      </c>
      <c r="EF838" s="98">
        <f t="shared" si="391"/>
        <v>0</v>
      </c>
      <c r="EG838" s="98">
        <f t="shared" si="303"/>
        <v>0</v>
      </c>
      <c r="EH838" s="98">
        <f t="shared" si="392"/>
        <v>0</v>
      </c>
      <c r="EI838" s="98">
        <f t="shared" si="393"/>
        <v>0</v>
      </c>
      <c r="EJ838" s="98">
        <f t="shared" si="304"/>
        <v>0</v>
      </c>
      <c r="EK838" s="98">
        <f t="shared" si="394"/>
        <v>0</v>
      </c>
      <c r="EL838" s="98">
        <f t="shared" si="395"/>
        <v>0</v>
      </c>
      <c r="EM838" s="98">
        <f t="shared" si="305"/>
        <v>0</v>
      </c>
      <c r="EN838" s="98">
        <f t="shared" si="396"/>
        <v>0</v>
      </c>
      <c r="EO838" s="98">
        <f t="shared" si="397"/>
        <v>0</v>
      </c>
      <c r="EP838" s="98">
        <f t="shared" si="306"/>
        <v>0</v>
      </c>
      <c r="EQ838" s="98">
        <f t="shared" si="398"/>
        <v>0</v>
      </c>
    </row>
    <row r="839" spans="1:147">
      <c r="A839" s="97">
        <v>18</v>
      </c>
      <c r="B839" s="97">
        <f>IF(B838=0,0,IF(IF(DATA!$D$29&gt;B838,B838+1,0)&lt;DATA!$C$29,0,B838+1))</f>
        <v>0</v>
      </c>
      <c r="C839" s="97">
        <f t="shared" si="260"/>
        <v>0</v>
      </c>
      <c r="D839" s="97">
        <f t="shared" si="307"/>
        <v>18</v>
      </c>
      <c r="E839" s="97">
        <f t="shared" si="261"/>
        <v>110218</v>
      </c>
      <c r="H839" s="97">
        <v>18</v>
      </c>
      <c r="I839" s="97">
        <f t="shared" si="308"/>
        <v>0</v>
      </c>
      <c r="J839" s="97">
        <f>IF(I839=0,0,MIN(IF(I839&lt;$C$1576,J838+DATA!C105,0),$C$1576))</f>
        <v>0</v>
      </c>
      <c r="M839" s="98">
        <f t="shared" si="309"/>
        <v>0</v>
      </c>
      <c r="N839" s="98">
        <f t="shared" si="262"/>
        <v>0</v>
      </c>
      <c r="O839" s="98">
        <f t="shared" si="310"/>
        <v>0</v>
      </c>
      <c r="P839" s="98">
        <f t="shared" si="311"/>
        <v>0</v>
      </c>
      <c r="Q839" s="98">
        <f t="shared" si="263"/>
        <v>0</v>
      </c>
      <c r="R839" s="98">
        <f t="shared" si="312"/>
        <v>0</v>
      </c>
      <c r="S839" s="98">
        <f t="shared" si="313"/>
        <v>0</v>
      </c>
      <c r="T839" s="98">
        <f t="shared" si="264"/>
        <v>0</v>
      </c>
      <c r="U839" s="98">
        <f t="shared" si="314"/>
        <v>0</v>
      </c>
      <c r="V839" s="98">
        <f t="shared" si="315"/>
        <v>0</v>
      </c>
      <c r="W839" s="98">
        <f t="shared" si="265"/>
        <v>0</v>
      </c>
      <c r="X839" s="98">
        <f t="shared" si="316"/>
        <v>0</v>
      </c>
      <c r="Y839" s="98">
        <f t="shared" si="317"/>
        <v>0</v>
      </c>
      <c r="Z839" s="98">
        <f t="shared" si="266"/>
        <v>0</v>
      </c>
      <c r="AA839" s="98">
        <f t="shared" si="318"/>
        <v>0</v>
      </c>
      <c r="AB839" s="98">
        <f t="shared" si="319"/>
        <v>0</v>
      </c>
      <c r="AC839" s="98">
        <f t="shared" si="267"/>
        <v>0</v>
      </c>
      <c r="AD839" s="98">
        <f t="shared" si="320"/>
        <v>0</v>
      </c>
      <c r="AE839" s="98">
        <f t="shared" si="321"/>
        <v>0</v>
      </c>
      <c r="AF839" s="98">
        <f t="shared" si="268"/>
        <v>0</v>
      </c>
      <c r="AG839" s="98">
        <f t="shared" si="322"/>
        <v>0</v>
      </c>
      <c r="AH839" s="98">
        <f t="shared" si="323"/>
        <v>0</v>
      </c>
      <c r="AI839" s="98">
        <f t="shared" si="269"/>
        <v>0</v>
      </c>
      <c r="AJ839" s="98">
        <f t="shared" si="324"/>
        <v>0</v>
      </c>
      <c r="AK839" s="98">
        <f t="shared" si="325"/>
        <v>0</v>
      </c>
      <c r="AL839" s="98">
        <f t="shared" si="270"/>
        <v>0</v>
      </c>
      <c r="AM839" s="98">
        <f t="shared" si="326"/>
        <v>0</v>
      </c>
      <c r="AN839" s="98">
        <f t="shared" si="327"/>
        <v>0</v>
      </c>
      <c r="AO839" s="98">
        <f t="shared" si="271"/>
        <v>0</v>
      </c>
      <c r="AP839" s="98">
        <f t="shared" si="328"/>
        <v>0</v>
      </c>
      <c r="AQ839" s="98">
        <f t="shared" si="329"/>
        <v>0</v>
      </c>
      <c r="AR839" s="98">
        <f t="shared" si="272"/>
        <v>0</v>
      </c>
      <c r="AS839" s="98">
        <f t="shared" si="330"/>
        <v>0</v>
      </c>
      <c r="AT839" s="98">
        <f t="shared" si="331"/>
        <v>0</v>
      </c>
      <c r="AU839" s="98">
        <f t="shared" si="273"/>
        <v>0</v>
      </c>
      <c r="AV839" s="98">
        <f t="shared" si="332"/>
        <v>0</v>
      </c>
      <c r="AW839" s="98">
        <f t="shared" si="333"/>
        <v>0</v>
      </c>
      <c r="AX839" s="98">
        <f t="shared" si="274"/>
        <v>0</v>
      </c>
      <c r="AY839" s="98">
        <f t="shared" si="334"/>
        <v>0</v>
      </c>
      <c r="AZ839" s="98">
        <f t="shared" si="335"/>
        <v>0</v>
      </c>
      <c r="BA839" s="98">
        <f t="shared" si="275"/>
        <v>0</v>
      </c>
      <c r="BB839" s="98">
        <f t="shared" si="336"/>
        <v>0</v>
      </c>
      <c r="BC839" s="98">
        <f t="shared" si="337"/>
        <v>0</v>
      </c>
      <c r="BD839" s="98">
        <f t="shared" si="276"/>
        <v>0</v>
      </c>
      <c r="BE839" s="98">
        <f t="shared" si="338"/>
        <v>0</v>
      </c>
      <c r="BF839" s="98">
        <f t="shared" si="339"/>
        <v>0</v>
      </c>
      <c r="BG839" s="98">
        <f t="shared" si="277"/>
        <v>0</v>
      </c>
      <c r="BH839" s="98">
        <f t="shared" si="340"/>
        <v>0</v>
      </c>
      <c r="BI839" s="98">
        <f t="shared" si="341"/>
        <v>0</v>
      </c>
      <c r="BJ839" s="98">
        <f t="shared" si="278"/>
        <v>0</v>
      </c>
      <c r="BK839" s="98">
        <f t="shared" si="342"/>
        <v>0</v>
      </c>
      <c r="BL839" s="98">
        <f t="shared" si="343"/>
        <v>0</v>
      </c>
      <c r="BM839" s="98">
        <f t="shared" si="279"/>
        <v>0</v>
      </c>
      <c r="BN839" s="98">
        <f t="shared" si="344"/>
        <v>0</v>
      </c>
      <c r="BO839" s="98">
        <f t="shared" si="345"/>
        <v>0</v>
      </c>
      <c r="BP839" s="98">
        <f t="shared" si="280"/>
        <v>0</v>
      </c>
      <c r="BQ839" s="98">
        <f t="shared" si="346"/>
        <v>0</v>
      </c>
      <c r="BR839" s="98">
        <f t="shared" si="347"/>
        <v>0</v>
      </c>
      <c r="BS839" s="98">
        <f t="shared" si="281"/>
        <v>0</v>
      </c>
      <c r="BT839" s="98">
        <f t="shared" si="348"/>
        <v>0</v>
      </c>
      <c r="BU839" s="98">
        <f t="shared" si="349"/>
        <v>0</v>
      </c>
      <c r="BV839" s="98">
        <f t="shared" si="282"/>
        <v>0</v>
      </c>
      <c r="BW839" s="98">
        <f t="shared" si="350"/>
        <v>0</v>
      </c>
      <c r="BX839" s="98">
        <f t="shared" si="351"/>
        <v>0</v>
      </c>
      <c r="BY839" s="98">
        <f t="shared" si="283"/>
        <v>0</v>
      </c>
      <c r="BZ839" s="98">
        <f t="shared" si="352"/>
        <v>0</v>
      </c>
      <c r="CA839" s="98">
        <f t="shared" si="353"/>
        <v>0</v>
      </c>
      <c r="CB839" s="98">
        <f t="shared" si="284"/>
        <v>0</v>
      </c>
      <c r="CC839" s="98">
        <f t="shared" si="354"/>
        <v>0</v>
      </c>
      <c r="CD839" s="98">
        <f t="shared" si="355"/>
        <v>0</v>
      </c>
      <c r="CE839" s="98">
        <f t="shared" si="285"/>
        <v>0</v>
      </c>
      <c r="CF839" s="98">
        <f t="shared" si="356"/>
        <v>0</v>
      </c>
      <c r="CG839" s="98">
        <f t="shared" si="357"/>
        <v>0</v>
      </c>
      <c r="CH839" s="98">
        <f t="shared" si="286"/>
        <v>0</v>
      </c>
      <c r="CI839" s="98">
        <f t="shared" si="358"/>
        <v>0</v>
      </c>
      <c r="CJ839" s="98">
        <f t="shared" si="359"/>
        <v>0</v>
      </c>
      <c r="CK839" s="98">
        <f t="shared" si="287"/>
        <v>0</v>
      </c>
      <c r="CL839" s="98">
        <f t="shared" si="360"/>
        <v>0</v>
      </c>
      <c r="CM839" s="98">
        <f t="shared" si="361"/>
        <v>0</v>
      </c>
      <c r="CN839" s="98">
        <f t="shared" si="288"/>
        <v>0</v>
      </c>
      <c r="CO839" s="98">
        <f t="shared" si="362"/>
        <v>0</v>
      </c>
      <c r="CP839" s="98">
        <f t="shared" si="363"/>
        <v>0</v>
      </c>
      <c r="CQ839" s="98">
        <f t="shared" si="289"/>
        <v>0</v>
      </c>
      <c r="CR839" s="98">
        <f t="shared" si="364"/>
        <v>0</v>
      </c>
      <c r="CS839" s="98">
        <f t="shared" si="365"/>
        <v>0</v>
      </c>
      <c r="CT839" s="98">
        <f t="shared" si="290"/>
        <v>0</v>
      </c>
      <c r="CU839" s="98">
        <f t="shared" si="366"/>
        <v>0</v>
      </c>
      <c r="CV839" s="98">
        <f t="shared" si="367"/>
        <v>0</v>
      </c>
      <c r="CW839" s="98">
        <f t="shared" si="291"/>
        <v>0</v>
      </c>
      <c r="CX839" s="98">
        <f t="shared" si="368"/>
        <v>0</v>
      </c>
      <c r="CY839" s="98">
        <f t="shared" si="369"/>
        <v>0</v>
      </c>
      <c r="CZ839" s="98">
        <f t="shared" si="292"/>
        <v>0</v>
      </c>
      <c r="DA839" s="98">
        <f t="shared" si="370"/>
        <v>0</v>
      </c>
      <c r="DB839" s="98">
        <f t="shared" si="371"/>
        <v>0</v>
      </c>
      <c r="DC839" s="98">
        <f t="shared" si="293"/>
        <v>0</v>
      </c>
      <c r="DD839" s="98">
        <f t="shared" si="372"/>
        <v>0</v>
      </c>
      <c r="DE839" s="98">
        <f t="shared" si="373"/>
        <v>0</v>
      </c>
      <c r="DF839" s="98">
        <f t="shared" si="294"/>
        <v>0</v>
      </c>
      <c r="DG839" s="98">
        <f t="shared" si="374"/>
        <v>0</v>
      </c>
      <c r="DH839" s="98">
        <f t="shared" si="375"/>
        <v>0</v>
      </c>
      <c r="DI839" s="98">
        <f t="shared" si="295"/>
        <v>0</v>
      </c>
      <c r="DJ839" s="98">
        <f t="shared" si="376"/>
        <v>0</v>
      </c>
      <c r="DK839" s="98">
        <f t="shared" si="377"/>
        <v>0</v>
      </c>
      <c r="DL839" s="98">
        <f t="shared" si="296"/>
        <v>0</v>
      </c>
      <c r="DM839" s="98">
        <f t="shared" si="378"/>
        <v>0</v>
      </c>
      <c r="DN839" s="98">
        <f t="shared" si="379"/>
        <v>0</v>
      </c>
      <c r="DO839" s="98">
        <f t="shared" si="297"/>
        <v>0</v>
      </c>
      <c r="DP839" s="98">
        <f t="shared" si="380"/>
        <v>0</v>
      </c>
      <c r="DQ839" s="98">
        <f t="shared" si="381"/>
        <v>0</v>
      </c>
      <c r="DR839" s="98">
        <f t="shared" si="298"/>
        <v>0</v>
      </c>
      <c r="DS839" s="98">
        <f t="shared" si="382"/>
        <v>0</v>
      </c>
      <c r="DT839" s="98">
        <f t="shared" si="383"/>
        <v>0</v>
      </c>
      <c r="DU839" s="98">
        <f t="shared" si="299"/>
        <v>0</v>
      </c>
      <c r="DV839" s="98">
        <f t="shared" si="384"/>
        <v>0</v>
      </c>
      <c r="DW839" s="98">
        <f t="shared" si="385"/>
        <v>0</v>
      </c>
      <c r="DX839" s="98">
        <f t="shared" si="300"/>
        <v>0</v>
      </c>
      <c r="DY839" s="98">
        <f t="shared" si="386"/>
        <v>0</v>
      </c>
      <c r="DZ839" s="98">
        <f t="shared" si="387"/>
        <v>0</v>
      </c>
      <c r="EA839" s="98">
        <f t="shared" si="301"/>
        <v>0</v>
      </c>
      <c r="EB839" s="98">
        <f t="shared" si="388"/>
        <v>0</v>
      </c>
      <c r="EC839" s="98">
        <f t="shared" si="389"/>
        <v>0</v>
      </c>
      <c r="ED839" s="98">
        <f t="shared" si="302"/>
        <v>0</v>
      </c>
      <c r="EE839" s="98">
        <f t="shared" si="390"/>
        <v>0</v>
      </c>
      <c r="EF839" s="98">
        <f t="shared" si="391"/>
        <v>0</v>
      </c>
      <c r="EG839" s="98">
        <f t="shared" si="303"/>
        <v>0</v>
      </c>
      <c r="EH839" s="98">
        <f t="shared" si="392"/>
        <v>0</v>
      </c>
      <c r="EI839" s="98">
        <f t="shared" si="393"/>
        <v>0</v>
      </c>
      <c r="EJ839" s="98">
        <f t="shared" si="304"/>
        <v>0</v>
      </c>
      <c r="EK839" s="98">
        <f t="shared" si="394"/>
        <v>0</v>
      </c>
      <c r="EL839" s="98">
        <f t="shared" si="395"/>
        <v>0</v>
      </c>
      <c r="EM839" s="98">
        <f t="shared" si="305"/>
        <v>0</v>
      </c>
      <c r="EN839" s="98">
        <f t="shared" si="396"/>
        <v>0</v>
      </c>
      <c r="EO839" s="98">
        <f t="shared" si="397"/>
        <v>0</v>
      </c>
      <c r="EP839" s="98">
        <f t="shared" si="306"/>
        <v>0</v>
      </c>
      <c r="EQ839" s="98">
        <f t="shared" si="398"/>
        <v>0</v>
      </c>
    </row>
    <row r="840" spans="1:147">
      <c r="A840" s="97">
        <v>19</v>
      </c>
      <c r="B840" s="97">
        <f>IF(B839=0,0,IF(IF(DATA!$D$29&gt;B839,B839+1,0)&lt;DATA!$C$29,0,B839+1))</f>
        <v>0</v>
      </c>
      <c r="C840" s="97">
        <f t="shared" si="260"/>
        <v>0</v>
      </c>
      <c r="D840" s="97">
        <f t="shared" si="307"/>
        <v>19</v>
      </c>
      <c r="E840" s="97">
        <f t="shared" si="261"/>
        <v>110219</v>
      </c>
      <c r="H840" s="97">
        <v>19</v>
      </c>
      <c r="I840" s="97">
        <f t="shared" si="308"/>
        <v>0</v>
      </c>
      <c r="J840" s="97">
        <f>IF(I840=0,0,MIN(IF(I840&lt;$C$1576,J839+DATA!C106,0),$C$1576))</f>
        <v>0</v>
      </c>
      <c r="M840" s="98">
        <f t="shared" si="309"/>
        <v>0</v>
      </c>
      <c r="N840" s="98">
        <f t="shared" si="262"/>
        <v>0</v>
      </c>
      <c r="O840" s="98">
        <f t="shared" si="310"/>
        <v>0</v>
      </c>
      <c r="P840" s="98">
        <f t="shared" si="311"/>
        <v>0</v>
      </c>
      <c r="Q840" s="98">
        <f t="shared" si="263"/>
        <v>0</v>
      </c>
      <c r="R840" s="98">
        <f t="shared" si="312"/>
        <v>0</v>
      </c>
      <c r="S840" s="98">
        <f t="shared" si="313"/>
        <v>0</v>
      </c>
      <c r="T840" s="98">
        <f t="shared" si="264"/>
        <v>0</v>
      </c>
      <c r="U840" s="98">
        <f t="shared" si="314"/>
        <v>0</v>
      </c>
      <c r="V840" s="98">
        <f t="shared" si="315"/>
        <v>0</v>
      </c>
      <c r="W840" s="98">
        <f t="shared" si="265"/>
        <v>0</v>
      </c>
      <c r="X840" s="98">
        <f t="shared" si="316"/>
        <v>0</v>
      </c>
      <c r="Y840" s="98">
        <f t="shared" si="317"/>
        <v>0</v>
      </c>
      <c r="Z840" s="98">
        <f t="shared" si="266"/>
        <v>0</v>
      </c>
      <c r="AA840" s="98">
        <f t="shared" si="318"/>
        <v>0</v>
      </c>
      <c r="AB840" s="98">
        <f t="shared" si="319"/>
        <v>0</v>
      </c>
      <c r="AC840" s="98">
        <f t="shared" si="267"/>
        <v>0</v>
      </c>
      <c r="AD840" s="98">
        <f t="shared" si="320"/>
        <v>0</v>
      </c>
      <c r="AE840" s="98">
        <f t="shared" si="321"/>
        <v>0</v>
      </c>
      <c r="AF840" s="98">
        <f t="shared" si="268"/>
        <v>0</v>
      </c>
      <c r="AG840" s="98">
        <f t="shared" si="322"/>
        <v>0</v>
      </c>
      <c r="AH840" s="98">
        <f t="shared" si="323"/>
        <v>0</v>
      </c>
      <c r="AI840" s="98">
        <f t="shared" si="269"/>
        <v>0</v>
      </c>
      <c r="AJ840" s="98">
        <f t="shared" si="324"/>
        <v>0</v>
      </c>
      <c r="AK840" s="98">
        <f t="shared" si="325"/>
        <v>0</v>
      </c>
      <c r="AL840" s="98">
        <f t="shared" si="270"/>
        <v>0</v>
      </c>
      <c r="AM840" s="98">
        <f t="shared" si="326"/>
        <v>0</v>
      </c>
      <c r="AN840" s="98">
        <f t="shared" si="327"/>
        <v>0</v>
      </c>
      <c r="AO840" s="98">
        <f t="shared" si="271"/>
        <v>0</v>
      </c>
      <c r="AP840" s="98">
        <f t="shared" si="328"/>
        <v>0</v>
      </c>
      <c r="AQ840" s="98">
        <f t="shared" si="329"/>
        <v>0</v>
      </c>
      <c r="AR840" s="98">
        <f t="shared" si="272"/>
        <v>0</v>
      </c>
      <c r="AS840" s="98">
        <f t="shared" si="330"/>
        <v>0</v>
      </c>
      <c r="AT840" s="98">
        <f t="shared" si="331"/>
        <v>0</v>
      </c>
      <c r="AU840" s="98">
        <f t="shared" si="273"/>
        <v>0</v>
      </c>
      <c r="AV840" s="98">
        <f t="shared" si="332"/>
        <v>0</v>
      </c>
      <c r="AW840" s="98">
        <f t="shared" si="333"/>
        <v>0</v>
      </c>
      <c r="AX840" s="98">
        <f t="shared" si="274"/>
        <v>0</v>
      </c>
      <c r="AY840" s="98">
        <f t="shared" si="334"/>
        <v>0</v>
      </c>
      <c r="AZ840" s="98">
        <f t="shared" si="335"/>
        <v>0</v>
      </c>
      <c r="BA840" s="98">
        <f t="shared" si="275"/>
        <v>0</v>
      </c>
      <c r="BB840" s="98">
        <f t="shared" si="336"/>
        <v>0</v>
      </c>
      <c r="BC840" s="98">
        <f t="shared" si="337"/>
        <v>0</v>
      </c>
      <c r="BD840" s="98">
        <f t="shared" si="276"/>
        <v>0</v>
      </c>
      <c r="BE840" s="98">
        <f t="shared" si="338"/>
        <v>0</v>
      </c>
      <c r="BF840" s="98">
        <f t="shared" si="339"/>
        <v>0</v>
      </c>
      <c r="BG840" s="98">
        <f t="shared" si="277"/>
        <v>0</v>
      </c>
      <c r="BH840" s="98">
        <f t="shared" si="340"/>
        <v>0</v>
      </c>
      <c r="BI840" s="98">
        <f t="shared" si="341"/>
        <v>0</v>
      </c>
      <c r="BJ840" s="98">
        <f t="shared" si="278"/>
        <v>0</v>
      </c>
      <c r="BK840" s="98">
        <f t="shared" si="342"/>
        <v>0</v>
      </c>
      <c r="BL840" s="98">
        <f t="shared" si="343"/>
        <v>0</v>
      </c>
      <c r="BM840" s="98">
        <f t="shared" si="279"/>
        <v>0</v>
      </c>
      <c r="BN840" s="98">
        <f t="shared" si="344"/>
        <v>0</v>
      </c>
      <c r="BO840" s="98">
        <f t="shared" si="345"/>
        <v>0</v>
      </c>
      <c r="BP840" s="98">
        <f t="shared" si="280"/>
        <v>0</v>
      </c>
      <c r="BQ840" s="98">
        <f t="shared" si="346"/>
        <v>0</v>
      </c>
      <c r="BR840" s="98">
        <f t="shared" si="347"/>
        <v>0</v>
      </c>
      <c r="BS840" s="98">
        <f t="shared" si="281"/>
        <v>0</v>
      </c>
      <c r="BT840" s="98">
        <f t="shared" si="348"/>
        <v>0</v>
      </c>
      <c r="BU840" s="98">
        <f t="shared" si="349"/>
        <v>0</v>
      </c>
      <c r="BV840" s="98">
        <f t="shared" si="282"/>
        <v>0</v>
      </c>
      <c r="BW840" s="98">
        <f t="shared" si="350"/>
        <v>0</v>
      </c>
      <c r="BX840" s="98">
        <f t="shared" si="351"/>
        <v>0</v>
      </c>
      <c r="BY840" s="98">
        <f t="shared" si="283"/>
        <v>0</v>
      </c>
      <c r="BZ840" s="98">
        <f t="shared" si="352"/>
        <v>0</v>
      </c>
      <c r="CA840" s="98">
        <f t="shared" si="353"/>
        <v>0</v>
      </c>
      <c r="CB840" s="98">
        <f t="shared" si="284"/>
        <v>0</v>
      </c>
      <c r="CC840" s="98">
        <f t="shared" si="354"/>
        <v>0</v>
      </c>
      <c r="CD840" s="98">
        <f t="shared" si="355"/>
        <v>0</v>
      </c>
      <c r="CE840" s="98">
        <f t="shared" si="285"/>
        <v>0</v>
      </c>
      <c r="CF840" s="98">
        <f t="shared" si="356"/>
        <v>0</v>
      </c>
      <c r="CG840" s="98">
        <f t="shared" si="357"/>
        <v>0</v>
      </c>
      <c r="CH840" s="98">
        <f t="shared" si="286"/>
        <v>0</v>
      </c>
      <c r="CI840" s="98">
        <f t="shared" si="358"/>
        <v>0</v>
      </c>
      <c r="CJ840" s="98">
        <f t="shared" si="359"/>
        <v>0</v>
      </c>
      <c r="CK840" s="98">
        <f t="shared" si="287"/>
        <v>0</v>
      </c>
      <c r="CL840" s="98">
        <f t="shared" si="360"/>
        <v>0</v>
      </c>
      <c r="CM840" s="98">
        <f t="shared" si="361"/>
        <v>0</v>
      </c>
      <c r="CN840" s="98">
        <f t="shared" si="288"/>
        <v>0</v>
      </c>
      <c r="CO840" s="98">
        <f t="shared" si="362"/>
        <v>0</v>
      </c>
      <c r="CP840" s="98">
        <f t="shared" si="363"/>
        <v>0</v>
      </c>
      <c r="CQ840" s="98">
        <f t="shared" si="289"/>
        <v>0</v>
      </c>
      <c r="CR840" s="98">
        <f t="shared" si="364"/>
        <v>0</v>
      </c>
      <c r="CS840" s="98">
        <f t="shared" si="365"/>
        <v>0</v>
      </c>
      <c r="CT840" s="98">
        <f t="shared" si="290"/>
        <v>0</v>
      </c>
      <c r="CU840" s="98">
        <f t="shared" si="366"/>
        <v>0</v>
      </c>
      <c r="CV840" s="98">
        <f t="shared" si="367"/>
        <v>0</v>
      </c>
      <c r="CW840" s="98">
        <f t="shared" si="291"/>
        <v>0</v>
      </c>
      <c r="CX840" s="98">
        <f t="shared" si="368"/>
        <v>0</v>
      </c>
      <c r="CY840" s="98">
        <f t="shared" si="369"/>
        <v>0</v>
      </c>
      <c r="CZ840" s="98">
        <f t="shared" si="292"/>
        <v>0</v>
      </c>
      <c r="DA840" s="98">
        <f t="shared" si="370"/>
        <v>0</v>
      </c>
      <c r="DB840" s="98">
        <f t="shared" si="371"/>
        <v>0</v>
      </c>
      <c r="DC840" s="98">
        <f t="shared" si="293"/>
        <v>0</v>
      </c>
      <c r="DD840" s="98">
        <f t="shared" si="372"/>
        <v>0</v>
      </c>
      <c r="DE840" s="98">
        <f t="shared" si="373"/>
        <v>0</v>
      </c>
      <c r="DF840" s="98">
        <f t="shared" si="294"/>
        <v>0</v>
      </c>
      <c r="DG840" s="98">
        <f t="shared" si="374"/>
        <v>0</v>
      </c>
      <c r="DH840" s="98">
        <f t="shared" si="375"/>
        <v>0</v>
      </c>
      <c r="DI840" s="98">
        <f t="shared" si="295"/>
        <v>0</v>
      </c>
      <c r="DJ840" s="98">
        <f t="shared" si="376"/>
        <v>0</v>
      </c>
      <c r="DK840" s="98">
        <f t="shared" si="377"/>
        <v>0</v>
      </c>
      <c r="DL840" s="98">
        <f t="shared" si="296"/>
        <v>0</v>
      </c>
      <c r="DM840" s="98">
        <f t="shared" si="378"/>
        <v>0</v>
      </c>
      <c r="DN840" s="98">
        <f t="shared" si="379"/>
        <v>0</v>
      </c>
      <c r="DO840" s="98">
        <f t="shared" si="297"/>
        <v>0</v>
      </c>
      <c r="DP840" s="98">
        <f t="shared" si="380"/>
        <v>0</v>
      </c>
      <c r="DQ840" s="98">
        <f t="shared" si="381"/>
        <v>0</v>
      </c>
      <c r="DR840" s="98">
        <f t="shared" si="298"/>
        <v>0</v>
      </c>
      <c r="DS840" s="98">
        <f t="shared" si="382"/>
        <v>0</v>
      </c>
      <c r="DT840" s="98">
        <f t="shared" si="383"/>
        <v>0</v>
      </c>
      <c r="DU840" s="98">
        <f t="shared" si="299"/>
        <v>0</v>
      </c>
      <c r="DV840" s="98">
        <f t="shared" si="384"/>
        <v>0</v>
      </c>
      <c r="DW840" s="98">
        <f t="shared" si="385"/>
        <v>0</v>
      </c>
      <c r="DX840" s="98">
        <f t="shared" si="300"/>
        <v>0</v>
      </c>
      <c r="DY840" s="98">
        <f t="shared" si="386"/>
        <v>0</v>
      </c>
      <c r="DZ840" s="98">
        <f t="shared" si="387"/>
        <v>0</v>
      </c>
      <c r="EA840" s="98">
        <f t="shared" si="301"/>
        <v>0</v>
      </c>
      <c r="EB840" s="98">
        <f t="shared" si="388"/>
        <v>0</v>
      </c>
      <c r="EC840" s="98">
        <f t="shared" si="389"/>
        <v>0</v>
      </c>
      <c r="ED840" s="98">
        <f t="shared" si="302"/>
        <v>0</v>
      </c>
      <c r="EE840" s="98">
        <f t="shared" si="390"/>
        <v>0</v>
      </c>
      <c r="EF840" s="98">
        <f t="shared" si="391"/>
        <v>0</v>
      </c>
      <c r="EG840" s="98">
        <f t="shared" si="303"/>
        <v>0</v>
      </c>
      <c r="EH840" s="98">
        <f t="shared" si="392"/>
        <v>0</v>
      </c>
      <c r="EI840" s="98">
        <f t="shared" si="393"/>
        <v>0</v>
      </c>
      <c r="EJ840" s="98">
        <f t="shared" si="304"/>
        <v>0</v>
      </c>
      <c r="EK840" s="98">
        <f t="shared" si="394"/>
        <v>0</v>
      </c>
      <c r="EL840" s="98">
        <f t="shared" si="395"/>
        <v>0</v>
      </c>
      <c r="EM840" s="98">
        <f t="shared" si="305"/>
        <v>0</v>
      </c>
      <c r="EN840" s="98">
        <f t="shared" si="396"/>
        <v>0</v>
      </c>
      <c r="EO840" s="98">
        <f t="shared" si="397"/>
        <v>0</v>
      </c>
      <c r="EP840" s="98">
        <f t="shared" si="306"/>
        <v>0</v>
      </c>
      <c r="EQ840" s="98">
        <f t="shared" si="398"/>
        <v>0</v>
      </c>
    </row>
    <row r="841" spans="1:147">
      <c r="A841" s="97">
        <v>20</v>
      </c>
      <c r="B841" s="97">
        <f>IF(B840=0,0,IF(IF(DATA!$D$29&gt;B840,B840+1,0)&lt;DATA!$C$29,0,B840+1))</f>
        <v>0</v>
      </c>
      <c r="C841" s="97">
        <f t="shared" si="260"/>
        <v>0</v>
      </c>
      <c r="D841" s="97">
        <f t="shared" si="307"/>
        <v>20</v>
      </c>
      <c r="E841" s="97">
        <f t="shared" si="261"/>
        <v>110220</v>
      </c>
      <c r="H841" s="97">
        <v>20</v>
      </c>
      <c r="I841" s="97">
        <f t="shared" si="308"/>
        <v>0</v>
      </c>
      <c r="J841" s="97">
        <f>IF(I841=0,0,MIN(IF(I841&lt;$C$1576,J840+DATA!C107,0),$C$1576))</f>
        <v>0</v>
      </c>
      <c r="M841" s="98">
        <f t="shared" si="309"/>
        <v>0</v>
      </c>
      <c r="N841" s="98">
        <f t="shared" si="262"/>
        <v>0</v>
      </c>
      <c r="O841" s="98">
        <f t="shared" si="310"/>
        <v>0</v>
      </c>
      <c r="P841" s="98">
        <f t="shared" si="311"/>
        <v>0</v>
      </c>
      <c r="Q841" s="98">
        <f t="shared" si="263"/>
        <v>0</v>
      </c>
      <c r="R841" s="98">
        <f t="shared" si="312"/>
        <v>0</v>
      </c>
      <c r="S841" s="98">
        <f t="shared" si="313"/>
        <v>0</v>
      </c>
      <c r="T841" s="98">
        <f t="shared" si="264"/>
        <v>0</v>
      </c>
      <c r="U841" s="98">
        <f t="shared" si="314"/>
        <v>0</v>
      </c>
      <c r="V841" s="98">
        <f t="shared" si="315"/>
        <v>0</v>
      </c>
      <c r="W841" s="98">
        <f t="shared" si="265"/>
        <v>0</v>
      </c>
      <c r="X841" s="98">
        <f t="shared" si="316"/>
        <v>0</v>
      </c>
      <c r="Y841" s="98">
        <f t="shared" si="317"/>
        <v>0</v>
      </c>
      <c r="Z841" s="98">
        <f t="shared" si="266"/>
        <v>0</v>
      </c>
      <c r="AA841" s="98">
        <f t="shared" si="318"/>
        <v>0</v>
      </c>
      <c r="AB841" s="98">
        <f t="shared" si="319"/>
        <v>0</v>
      </c>
      <c r="AC841" s="98">
        <f t="shared" si="267"/>
        <v>0</v>
      </c>
      <c r="AD841" s="98">
        <f t="shared" si="320"/>
        <v>0</v>
      </c>
      <c r="AE841" s="98">
        <f t="shared" si="321"/>
        <v>0</v>
      </c>
      <c r="AF841" s="98">
        <f t="shared" si="268"/>
        <v>0</v>
      </c>
      <c r="AG841" s="98">
        <f t="shared" si="322"/>
        <v>0</v>
      </c>
      <c r="AH841" s="98">
        <f t="shared" si="323"/>
        <v>0</v>
      </c>
      <c r="AI841" s="98">
        <f t="shared" si="269"/>
        <v>0</v>
      </c>
      <c r="AJ841" s="98">
        <f t="shared" si="324"/>
        <v>0</v>
      </c>
      <c r="AK841" s="98">
        <f t="shared" si="325"/>
        <v>0</v>
      </c>
      <c r="AL841" s="98">
        <f t="shared" si="270"/>
        <v>0</v>
      </c>
      <c r="AM841" s="98">
        <f t="shared" si="326"/>
        <v>0</v>
      </c>
      <c r="AN841" s="98">
        <f t="shared" si="327"/>
        <v>0</v>
      </c>
      <c r="AO841" s="98">
        <f t="shared" si="271"/>
        <v>0</v>
      </c>
      <c r="AP841" s="98">
        <f t="shared" si="328"/>
        <v>0</v>
      </c>
      <c r="AQ841" s="98">
        <f t="shared" si="329"/>
        <v>0</v>
      </c>
      <c r="AR841" s="98">
        <f t="shared" si="272"/>
        <v>0</v>
      </c>
      <c r="AS841" s="98">
        <f t="shared" si="330"/>
        <v>0</v>
      </c>
      <c r="AT841" s="98">
        <f t="shared" si="331"/>
        <v>0</v>
      </c>
      <c r="AU841" s="98">
        <f t="shared" si="273"/>
        <v>0</v>
      </c>
      <c r="AV841" s="98">
        <f t="shared" si="332"/>
        <v>0</v>
      </c>
      <c r="AW841" s="98">
        <f t="shared" si="333"/>
        <v>0</v>
      </c>
      <c r="AX841" s="98">
        <f t="shared" si="274"/>
        <v>0</v>
      </c>
      <c r="AY841" s="98">
        <f t="shared" si="334"/>
        <v>0</v>
      </c>
      <c r="AZ841" s="98">
        <f t="shared" si="335"/>
        <v>0</v>
      </c>
      <c r="BA841" s="98">
        <f t="shared" si="275"/>
        <v>0</v>
      </c>
      <c r="BB841" s="98">
        <f t="shared" si="336"/>
        <v>0</v>
      </c>
      <c r="BC841" s="98">
        <f t="shared" si="337"/>
        <v>0</v>
      </c>
      <c r="BD841" s="98">
        <f t="shared" si="276"/>
        <v>0</v>
      </c>
      <c r="BE841" s="98">
        <f t="shared" si="338"/>
        <v>0</v>
      </c>
      <c r="BF841" s="98">
        <f t="shared" si="339"/>
        <v>0</v>
      </c>
      <c r="BG841" s="98">
        <f t="shared" si="277"/>
        <v>0</v>
      </c>
      <c r="BH841" s="98">
        <f t="shared" si="340"/>
        <v>0</v>
      </c>
      <c r="BI841" s="98">
        <f t="shared" si="341"/>
        <v>0</v>
      </c>
      <c r="BJ841" s="98">
        <f t="shared" si="278"/>
        <v>0</v>
      </c>
      <c r="BK841" s="98">
        <f t="shared" si="342"/>
        <v>0</v>
      </c>
      <c r="BL841" s="98">
        <f t="shared" si="343"/>
        <v>0</v>
      </c>
      <c r="BM841" s="98">
        <f t="shared" si="279"/>
        <v>0</v>
      </c>
      <c r="BN841" s="98">
        <f t="shared" si="344"/>
        <v>0</v>
      </c>
      <c r="BO841" s="98">
        <f t="shared" si="345"/>
        <v>0</v>
      </c>
      <c r="BP841" s="98">
        <f t="shared" si="280"/>
        <v>0</v>
      </c>
      <c r="BQ841" s="98">
        <f t="shared" si="346"/>
        <v>0</v>
      </c>
      <c r="BR841" s="98">
        <f t="shared" si="347"/>
        <v>0</v>
      </c>
      <c r="BS841" s="98">
        <f t="shared" si="281"/>
        <v>0</v>
      </c>
      <c r="BT841" s="98">
        <f t="shared" si="348"/>
        <v>0</v>
      </c>
      <c r="BU841" s="98">
        <f t="shared" si="349"/>
        <v>0</v>
      </c>
      <c r="BV841" s="98">
        <f t="shared" si="282"/>
        <v>0</v>
      </c>
      <c r="BW841" s="98">
        <f t="shared" si="350"/>
        <v>0</v>
      </c>
      <c r="BX841" s="98">
        <f t="shared" si="351"/>
        <v>0</v>
      </c>
      <c r="BY841" s="98">
        <f t="shared" si="283"/>
        <v>0</v>
      </c>
      <c r="BZ841" s="98">
        <f t="shared" si="352"/>
        <v>0</v>
      </c>
      <c r="CA841" s="98">
        <f t="shared" si="353"/>
        <v>0</v>
      </c>
      <c r="CB841" s="98">
        <f t="shared" si="284"/>
        <v>0</v>
      </c>
      <c r="CC841" s="98">
        <f t="shared" si="354"/>
        <v>0</v>
      </c>
      <c r="CD841" s="98">
        <f t="shared" si="355"/>
        <v>0</v>
      </c>
      <c r="CE841" s="98">
        <f t="shared" si="285"/>
        <v>0</v>
      </c>
      <c r="CF841" s="98">
        <f t="shared" si="356"/>
        <v>0</v>
      </c>
      <c r="CG841" s="98">
        <f t="shared" si="357"/>
        <v>0</v>
      </c>
      <c r="CH841" s="98">
        <f t="shared" si="286"/>
        <v>0</v>
      </c>
      <c r="CI841" s="98">
        <f t="shared" si="358"/>
        <v>0</v>
      </c>
      <c r="CJ841" s="98">
        <f t="shared" si="359"/>
        <v>0</v>
      </c>
      <c r="CK841" s="98">
        <f t="shared" si="287"/>
        <v>0</v>
      </c>
      <c r="CL841" s="98">
        <f t="shared" si="360"/>
        <v>0</v>
      </c>
      <c r="CM841" s="98">
        <f t="shared" si="361"/>
        <v>0</v>
      </c>
      <c r="CN841" s="98">
        <f t="shared" si="288"/>
        <v>0</v>
      </c>
      <c r="CO841" s="98">
        <f t="shared" si="362"/>
        <v>0</v>
      </c>
      <c r="CP841" s="98">
        <f t="shared" si="363"/>
        <v>0</v>
      </c>
      <c r="CQ841" s="98">
        <f t="shared" si="289"/>
        <v>0</v>
      </c>
      <c r="CR841" s="98">
        <f t="shared" si="364"/>
        <v>0</v>
      </c>
      <c r="CS841" s="98">
        <f t="shared" si="365"/>
        <v>0</v>
      </c>
      <c r="CT841" s="98">
        <f t="shared" si="290"/>
        <v>0</v>
      </c>
      <c r="CU841" s="98">
        <f t="shared" si="366"/>
        <v>0</v>
      </c>
      <c r="CV841" s="98">
        <f t="shared" si="367"/>
        <v>0</v>
      </c>
      <c r="CW841" s="98">
        <f t="shared" si="291"/>
        <v>0</v>
      </c>
      <c r="CX841" s="98">
        <f t="shared" si="368"/>
        <v>0</v>
      </c>
      <c r="CY841" s="98">
        <f t="shared" si="369"/>
        <v>0</v>
      </c>
      <c r="CZ841" s="98">
        <f t="shared" si="292"/>
        <v>0</v>
      </c>
      <c r="DA841" s="98">
        <f t="shared" si="370"/>
        <v>0</v>
      </c>
      <c r="DB841" s="98">
        <f t="shared" si="371"/>
        <v>0</v>
      </c>
      <c r="DC841" s="98">
        <f t="shared" si="293"/>
        <v>0</v>
      </c>
      <c r="DD841" s="98">
        <f t="shared" si="372"/>
        <v>0</v>
      </c>
      <c r="DE841" s="98">
        <f t="shared" si="373"/>
        <v>0</v>
      </c>
      <c r="DF841" s="98">
        <f t="shared" si="294"/>
        <v>0</v>
      </c>
      <c r="DG841" s="98">
        <f t="shared" si="374"/>
        <v>0</v>
      </c>
      <c r="DH841" s="98">
        <f t="shared" si="375"/>
        <v>0</v>
      </c>
      <c r="DI841" s="98">
        <f t="shared" si="295"/>
        <v>0</v>
      </c>
      <c r="DJ841" s="98">
        <f t="shared" si="376"/>
        <v>0</v>
      </c>
      <c r="DK841" s="98">
        <f t="shared" si="377"/>
        <v>0</v>
      </c>
      <c r="DL841" s="98">
        <f t="shared" si="296"/>
        <v>0</v>
      </c>
      <c r="DM841" s="98">
        <f t="shared" si="378"/>
        <v>0</v>
      </c>
      <c r="DN841" s="98">
        <f t="shared" si="379"/>
        <v>0</v>
      </c>
      <c r="DO841" s="98">
        <f t="shared" si="297"/>
        <v>0</v>
      </c>
      <c r="DP841" s="98">
        <f t="shared" si="380"/>
        <v>0</v>
      </c>
      <c r="DQ841" s="98">
        <f t="shared" si="381"/>
        <v>0</v>
      </c>
      <c r="DR841" s="98">
        <f t="shared" si="298"/>
        <v>0</v>
      </c>
      <c r="DS841" s="98">
        <f t="shared" si="382"/>
        <v>0</v>
      </c>
      <c r="DT841" s="98">
        <f t="shared" si="383"/>
        <v>0</v>
      </c>
      <c r="DU841" s="98">
        <f t="shared" si="299"/>
        <v>0</v>
      </c>
      <c r="DV841" s="98">
        <f t="shared" si="384"/>
        <v>0</v>
      </c>
      <c r="DW841" s="98">
        <f t="shared" si="385"/>
        <v>0</v>
      </c>
      <c r="DX841" s="98">
        <f t="shared" si="300"/>
        <v>0</v>
      </c>
      <c r="DY841" s="98">
        <f t="shared" si="386"/>
        <v>0</v>
      </c>
      <c r="DZ841" s="98">
        <f t="shared" si="387"/>
        <v>0</v>
      </c>
      <c r="EA841" s="98">
        <f t="shared" si="301"/>
        <v>0</v>
      </c>
      <c r="EB841" s="98">
        <f t="shared" si="388"/>
        <v>0</v>
      </c>
      <c r="EC841" s="98">
        <f t="shared" si="389"/>
        <v>0</v>
      </c>
      <c r="ED841" s="98">
        <f t="shared" si="302"/>
        <v>0</v>
      </c>
      <c r="EE841" s="98">
        <f t="shared" si="390"/>
        <v>0</v>
      </c>
      <c r="EF841" s="98">
        <f t="shared" si="391"/>
        <v>0</v>
      </c>
      <c r="EG841" s="98">
        <f t="shared" si="303"/>
        <v>0</v>
      </c>
      <c r="EH841" s="98">
        <f t="shared" si="392"/>
        <v>0</v>
      </c>
      <c r="EI841" s="98">
        <f t="shared" si="393"/>
        <v>0</v>
      </c>
      <c r="EJ841" s="98">
        <f t="shared" si="304"/>
        <v>0</v>
      </c>
      <c r="EK841" s="98">
        <f t="shared" si="394"/>
        <v>0</v>
      </c>
      <c r="EL841" s="98">
        <f t="shared" si="395"/>
        <v>0</v>
      </c>
      <c r="EM841" s="98">
        <f t="shared" si="305"/>
        <v>0</v>
      </c>
      <c r="EN841" s="98">
        <f t="shared" si="396"/>
        <v>0</v>
      </c>
      <c r="EO841" s="98">
        <f t="shared" si="397"/>
        <v>0</v>
      </c>
      <c r="EP841" s="98">
        <f t="shared" si="306"/>
        <v>0</v>
      </c>
      <c r="EQ841" s="98">
        <f t="shared" si="398"/>
        <v>0</v>
      </c>
    </row>
    <row r="842" spans="1:147">
      <c r="A842" s="97">
        <v>21</v>
      </c>
      <c r="B842" s="97">
        <f>IF(B841=0,0,IF(IF(DATA!$D$29&gt;B841,B841+1,0)&lt;DATA!$C$29,0,B841+1))</f>
        <v>0</v>
      </c>
      <c r="C842" s="97">
        <f t="shared" si="260"/>
        <v>0</v>
      </c>
      <c r="D842" s="97">
        <f t="shared" si="307"/>
        <v>21</v>
      </c>
      <c r="E842" s="97">
        <f t="shared" si="261"/>
        <v>110221</v>
      </c>
      <c r="H842" s="97">
        <v>21</v>
      </c>
      <c r="I842" s="97">
        <f t="shared" si="308"/>
        <v>0</v>
      </c>
      <c r="J842" s="97">
        <f>IF(I842=0,0,MIN(IF(I842&lt;$C$1576,J841+DATA!C108,0),$C$1576))</f>
        <v>0</v>
      </c>
      <c r="M842" s="98">
        <f t="shared" si="309"/>
        <v>0</v>
      </c>
      <c r="N842" s="98">
        <f t="shared" si="262"/>
        <v>0</v>
      </c>
      <c r="O842" s="98">
        <f t="shared" si="310"/>
        <v>0</v>
      </c>
      <c r="P842" s="98">
        <f t="shared" si="311"/>
        <v>0</v>
      </c>
      <c r="Q842" s="98">
        <f t="shared" si="263"/>
        <v>0</v>
      </c>
      <c r="R842" s="98">
        <f t="shared" si="312"/>
        <v>0</v>
      </c>
      <c r="S842" s="98">
        <f t="shared" si="313"/>
        <v>0</v>
      </c>
      <c r="T842" s="98">
        <f t="shared" si="264"/>
        <v>0</v>
      </c>
      <c r="U842" s="98">
        <f t="shared" si="314"/>
        <v>0</v>
      </c>
      <c r="V842" s="98">
        <f t="shared" si="315"/>
        <v>0</v>
      </c>
      <c r="W842" s="98">
        <f t="shared" si="265"/>
        <v>0</v>
      </c>
      <c r="X842" s="98">
        <f t="shared" si="316"/>
        <v>0</v>
      </c>
      <c r="Y842" s="98">
        <f t="shared" si="317"/>
        <v>0</v>
      </c>
      <c r="Z842" s="98">
        <f t="shared" si="266"/>
        <v>0</v>
      </c>
      <c r="AA842" s="98">
        <f t="shared" si="318"/>
        <v>0</v>
      </c>
      <c r="AB842" s="98">
        <f t="shared" si="319"/>
        <v>0</v>
      </c>
      <c r="AC842" s="98">
        <f t="shared" si="267"/>
        <v>0</v>
      </c>
      <c r="AD842" s="98">
        <f t="shared" si="320"/>
        <v>0</v>
      </c>
      <c r="AE842" s="98">
        <f t="shared" si="321"/>
        <v>0</v>
      </c>
      <c r="AF842" s="98">
        <f t="shared" si="268"/>
        <v>0</v>
      </c>
      <c r="AG842" s="98">
        <f t="shared" si="322"/>
        <v>0</v>
      </c>
      <c r="AH842" s="98">
        <f t="shared" si="323"/>
        <v>0</v>
      </c>
      <c r="AI842" s="98">
        <f t="shared" si="269"/>
        <v>0</v>
      </c>
      <c r="AJ842" s="98">
        <f t="shared" si="324"/>
        <v>0</v>
      </c>
      <c r="AK842" s="98">
        <f t="shared" si="325"/>
        <v>0</v>
      </c>
      <c r="AL842" s="98">
        <f t="shared" si="270"/>
        <v>0</v>
      </c>
      <c r="AM842" s="98">
        <f t="shared" si="326"/>
        <v>0</v>
      </c>
      <c r="AN842" s="98">
        <f t="shared" si="327"/>
        <v>0</v>
      </c>
      <c r="AO842" s="98">
        <f t="shared" si="271"/>
        <v>0</v>
      </c>
      <c r="AP842" s="98">
        <f t="shared" si="328"/>
        <v>0</v>
      </c>
      <c r="AQ842" s="98">
        <f t="shared" si="329"/>
        <v>0</v>
      </c>
      <c r="AR842" s="98">
        <f t="shared" si="272"/>
        <v>0</v>
      </c>
      <c r="AS842" s="98">
        <f t="shared" si="330"/>
        <v>0</v>
      </c>
      <c r="AT842" s="98">
        <f t="shared" si="331"/>
        <v>0</v>
      </c>
      <c r="AU842" s="98">
        <f t="shared" si="273"/>
        <v>0</v>
      </c>
      <c r="AV842" s="98">
        <f t="shared" si="332"/>
        <v>0</v>
      </c>
      <c r="AW842" s="98">
        <f t="shared" si="333"/>
        <v>0</v>
      </c>
      <c r="AX842" s="98">
        <f t="shared" si="274"/>
        <v>0</v>
      </c>
      <c r="AY842" s="98">
        <f t="shared" si="334"/>
        <v>0</v>
      </c>
      <c r="AZ842" s="98">
        <f t="shared" si="335"/>
        <v>0</v>
      </c>
      <c r="BA842" s="98">
        <f t="shared" si="275"/>
        <v>0</v>
      </c>
      <c r="BB842" s="98">
        <f t="shared" si="336"/>
        <v>0</v>
      </c>
      <c r="BC842" s="98">
        <f t="shared" si="337"/>
        <v>0</v>
      </c>
      <c r="BD842" s="98">
        <f t="shared" si="276"/>
        <v>0</v>
      </c>
      <c r="BE842" s="98">
        <f t="shared" si="338"/>
        <v>0</v>
      </c>
      <c r="BF842" s="98">
        <f t="shared" si="339"/>
        <v>0</v>
      </c>
      <c r="BG842" s="98">
        <f t="shared" si="277"/>
        <v>0</v>
      </c>
      <c r="BH842" s="98">
        <f t="shared" si="340"/>
        <v>0</v>
      </c>
      <c r="BI842" s="98">
        <f t="shared" si="341"/>
        <v>0</v>
      </c>
      <c r="BJ842" s="98">
        <f t="shared" si="278"/>
        <v>0</v>
      </c>
      <c r="BK842" s="98">
        <f t="shared" si="342"/>
        <v>0</v>
      </c>
      <c r="BL842" s="98">
        <f t="shared" si="343"/>
        <v>0</v>
      </c>
      <c r="BM842" s="98">
        <f t="shared" si="279"/>
        <v>0</v>
      </c>
      <c r="BN842" s="98">
        <f t="shared" si="344"/>
        <v>0</v>
      </c>
      <c r="BO842" s="98">
        <f t="shared" si="345"/>
        <v>0</v>
      </c>
      <c r="BP842" s="98">
        <f t="shared" si="280"/>
        <v>0</v>
      </c>
      <c r="BQ842" s="98">
        <f t="shared" si="346"/>
        <v>0</v>
      </c>
      <c r="BR842" s="98">
        <f t="shared" si="347"/>
        <v>0</v>
      </c>
      <c r="BS842" s="98">
        <f t="shared" si="281"/>
        <v>0</v>
      </c>
      <c r="BT842" s="98">
        <f t="shared" si="348"/>
        <v>0</v>
      </c>
      <c r="BU842" s="98">
        <f t="shared" si="349"/>
        <v>0</v>
      </c>
      <c r="BV842" s="98">
        <f t="shared" si="282"/>
        <v>0</v>
      </c>
      <c r="BW842" s="98">
        <f t="shared" si="350"/>
        <v>0</v>
      </c>
      <c r="BX842" s="98">
        <f t="shared" si="351"/>
        <v>0</v>
      </c>
      <c r="BY842" s="98">
        <f t="shared" si="283"/>
        <v>0</v>
      </c>
      <c r="BZ842" s="98">
        <f t="shared" si="352"/>
        <v>0</v>
      </c>
      <c r="CA842" s="98">
        <f t="shared" si="353"/>
        <v>0</v>
      </c>
      <c r="CB842" s="98">
        <f t="shared" si="284"/>
        <v>0</v>
      </c>
      <c r="CC842" s="98">
        <f t="shared" si="354"/>
        <v>0</v>
      </c>
      <c r="CD842" s="98">
        <f t="shared" si="355"/>
        <v>0</v>
      </c>
      <c r="CE842" s="98">
        <f t="shared" si="285"/>
        <v>0</v>
      </c>
      <c r="CF842" s="98">
        <f t="shared" si="356"/>
        <v>0</v>
      </c>
      <c r="CG842" s="98">
        <f t="shared" si="357"/>
        <v>0</v>
      </c>
      <c r="CH842" s="98">
        <f t="shared" si="286"/>
        <v>0</v>
      </c>
      <c r="CI842" s="98">
        <f t="shared" si="358"/>
        <v>0</v>
      </c>
      <c r="CJ842" s="98">
        <f t="shared" si="359"/>
        <v>0</v>
      </c>
      <c r="CK842" s="98">
        <f t="shared" si="287"/>
        <v>0</v>
      </c>
      <c r="CL842" s="98">
        <f t="shared" si="360"/>
        <v>0</v>
      </c>
      <c r="CM842" s="98">
        <f t="shared" si="361"/>
        <v>0</v>
      </c>
      <c r="CN842" s="98">
        <f t="shared" si="288"/>
        <v>0</v>
      </c>
      <c r="CO842" s="98">
        <f t="shared" si="362"/>
        <v>0</v>
      </c>
      <c r="CP842" s="98">
        <f t="shared" si="363"/>
        <v>0</v>
      </c>
      <c r="CQ842" s="98">
        <f t="shared" si="289"/>
        <v>0</v>
      </c>
      <c r="CR842" s="98">
        <f t="shared" si="364"/>
        <v>0</v>
      </c>
      <c r="CS842" s="98">
        <f t="shared" si="365"/>
        <v>0</v>
      </c>
      <c r="CT842" s="98">
        <f t="shared" si="290"/>
        <v>0</v>
      </c>
      <c r="CU842" s="98">
        <f t="shared" si="366"/>
        <v>0</v>
      </c>
      <c r="CV842" s="98">
        <f t="shared" si="367"/>
        <v>0</v>
      </c>
      <c r="CW842" s="98">
        <f t="shared" si="291"/>
        <v>0</v>
      </c>
      <c r="CX842" s="98">
        <f t="shared" si="368"/>
        <v>0</v>
      </c>
      <c r="CY842" s="98">
        <f t="shared" si="369"/>
        <v>0</v>
      </c>
      <c r="CZ842" s="98">
        <f t="shared" si="292"/>
        <v>0</v>
      </c>
      <c r="DA842" s="98">
        <f t="shared" si="370"/>
        <v>0</v>
      </c>
      <c r="DB842" s="98">
        <f t="shared" si="371"/>
        <v>0</v>
      </c>
      <c r="DC842" s="98">
        <f t="shared" si="293"/>
        <v>0</v>
      </c>
      <c r="DD842" s="98">
        <f t="shared" si="372"/>
        <v>0</v>
      </c>
      <c r="DE842" s="98">
        <f t="shared" si="373"/>
        <v>0</v>
      </c>
      <c r="DF842" s="98">
        <f t="shared" si="294"/>
        <v>0</v>
      </c>
      <c r="DG842" s="98">
        <f t="shared" si="374"/>
        <v>0</v>
      </c>
      <c r="DH842" s="98">
        <f t="shared" si="375"/>
        <v>0</v>
      </c>
      <c r="DI842" s="98">
        <f t="shared" si="295"/>
        <v>0</v>
      </c>
      <c r="DJ842" s="98">
        <f t="shared" si="376"/>
        <v>0</v>
      </c>
      <c r="DK842" s="98">
        <f t="shared" si="377"/>
        <v>0</v>
      </c>
      <c r="DL842" s="98">
        <f t="shared" si="296"/>
        <v>0</v>
      </c>
      <c r="DM842" s="98">
        <f t="shared" si="378"/>
        <v>0</v>
      </c>
      <c r="DN842" s="98">
        <f t="shared" si="379"/>
        <v>0</v>
      </c>
      <c r="DO842" s="98">
        <f t="shared" si="297"/>
        <v>0</v>
      </c>
      <c r="DP842" s="98">
        <f t="shared" si="380"/>
        <v>0</v>
      </c>
      <c r="DQ842" s="98">
        <f t="shared" si="381"/>
        <v>0</v>
      </c>
      <c r="DR842" s="98">
        <f t="shared" si="298"/>
        <v>0</v>
      </c>
      <c r="DS842" s="98">
        <f t="shared" si="382"/>
        <v>0</v>
      </c>
      <c r="DT842" s="98">
        <f t="shared" si="383"/>
        <v>0</v>
      </c>
      <c r="DU842" s="98">
        <f t="shared" si="299"/>
        <v>0</v>
      </c>
      <c r="DV842" s="98">
        <f t="shared" si="384"/>
        <v>0</v>
      </c>
      <c r="DW842" s="98">
        <f t="shared" si="385"/>
        <v>0</v>
      </c>
      <c r="DX842" s="98">
        <f t="shared" si="300"/>
        <v>0</v>
      </c>
      <c r="DY842" s="98">
        <f t="shared" si="386"/>
        <v>0</v>
      </c>
      <c r="DZ842" s="98">
        <f t="shared" si="387"/>
        <v>0</v>
      </c>
      <c r="EA842" s="98">
        <f t="shared" si="301"/>
        <v>0</v>
      </c>
      <c r="EB842" s="98">
        <f t="shared" si="388"/>
        <v>0</v>
      </c>
      <c r="EC842" s="98">
        <f t="shared" si="389"/>
        <v>0</v>
      </c>
      <c r="ED842" s="98">
        <f t="shared" si="302"/>
        <v>0</v>
      </c>
      <c r="EE842" s="98">
        <f t="shared" si="390"/>
        <v>0</v>
      </c>
      <c r="EF842" s="98">
        <f t="shared" si="391"/>
        <v>0</v>
      </c>
      <c r="EG842" s="98">
        <f t="shared" si="303"/>
        <v>0</v>
      </c>
      <c r="EH842" s="98">
        <f t="shared" si="392"/>
        <v>0</v>
      </c>
      <c r="EI842" s="98">
        <f t="shared" si="393"/>
        <v>0</v>
      </c>
      <c r="EJ842" s="98">
        <f t="shared" si="304"/>
        <v>0</v>
      </c>
      <c r="EK842" s="98">
        <f t="shared" si="394"/>
        <v>0</v>
      </c>
      <c r="EL842" s="98">
        <f t="shared" si="395"/>
        <v>0</v>
      </c>
      <c r="EM842" s="98">
        <f t="shared" si="305"/>
        <v>0</v>
      </c>
      <c r="EN842" s="98">
        <f t="shared" si="396"/>
        <v>0</v>
      </c>
      <c r="EO842" s="98">
        <f t="shared" si="397"/>
        <v>0</v>
      </c>
      <c r="EP842" s="98">
        <f t="shared" si="306"/>
        <v>0</v>
      </c>
      <c r="EQ842" s="98">
        <f t="shared" si="398"/>
        <v>0</v>
      </c>
    </row>
    <row r="843" spans="1:147">
      <c r="A843" s="97">
        <v>22</v>
      </c>
      <c r="B843" s="97">
        <f>IF(B842=0,0,IF(IF(DATA!$D$29&gt;B842,B842+1,0)&lt;DATA!$C$29,0,B842+1))</f>
        <v>0</v>
      </c>
      <c r="C843" s="97">
        <f t="shared" si="260"/>
        <v>0</v>
      </c>
      <c r="D843" s="97">
        <f t="shared" si="307"/>
        <v>22</v>
      </c>
      <c r="E843" s="97">
        <f t="shared" si="261"/>
        <v>110222</v>
      </c>
      <c r="H843" s="97">
        <v>22</v>
      </c>
      <c r="I843" s="97">
        <f t="shared" si="308"/>
        <v>0</v>
      </c>
      <c r="J843" s="97">
        <f>IF(I843=0,0,MIN(IF(I843&lt;$C$1576,J842+DATA!C109,0),$C$1576))</f>
        <v>0</v>
      </c>
      <c r="M843" s="98">
        <f t="shared" si="309"/>
        <v>0</v>
      </c>
      <c r="N843" s="98">
        <f t="shared" si="262"/>
        <v>0</v>
      </c>
      <c r="O843" s="98">
        <f t="shared" si="310"/>
        <v>0</v>
      </c>
      <c r="P843" s="98">
        <f t="shared" si="311"/>
        <v>0</v>
      </c>
      <c r="Q843" s="98">
        <f t="shared" si="263"/>
        <v>0</v>
      </c>
      <c r="R843" s="98">
        <f t="shared" si="312"/>
        <v>0</v>
      </c>
      <c r="S843" s="98">
        <f t="shared" si="313"/>
        <v>0</v>
      </c>
      <c r="T843" s="98">
        <f t="shared" si="264"/>
        <v>0</v>
      </c>
      <c r="U843" s="98">
        <f t="shared" si="314"/>
        <v>0</v>
      </c>
      <c r="V843" s="98">
        <f t="shared" si="315"/>
        <v>0</v>
      </c>
      <c r="W843" s="98">
        <f t="shared" si="265"/>
        <v>0</v>
      </c>
      <c r="X843" s="98">
        <f t="shared" si="316"/>
        <v>0</v>
      </c>
      <c r="Y843" s="98">
        <f t="shared" si="317"/>
        <v>0</v>
      </c>
      <c r="Z843" s="98">
        <f t="shared" si="266"/>
        <v>0</v>
      </c>
      <c r="AA843" s="98">
        <f t="shared" si="318"/>
        <v>0</v>
      </c>
      <c r="AB843" s="98">
        <f t="shared" si="319"/>
        <v>0</v>
      </c>
      <c r="AC843" s="98">
        <f t="shared" si="267"/>
        <v>0</v>
      </c>
      <c r="AD843" s="98">
        <f t="shared" si="320"/>
        <v>0</v>
      </c>
      <c r="AE843" s="98">
        <f t="shared" si="321"/>
        <v>0</v>
      </c>
      <c r="AF843" s="98">
        <f t="shared" si="268"/>
        <v>0</v>
      </c>
      <c r="AG843" s="98">
        <f t="shared" si="322"/>
        <v>0</v>
      </c>
      <c r="AH843" s="98">
        <f t="shared" si="323"/>
        <v>0</v>
      </c>
      <c r="AI843" s="98">
        <f t="shared" si="269"/>
        <v>0</v>
      </c>
      <c r="AJ843" s="98">
        <f t="shared" si="324"/>
        <v>0</v>
      </c>
      <c r="AK843" s="98">
        <f t="shared" si="325"/>
        <v>0</v>
      </c>
      <c r="AL843" s="98">
        <f t="shared" si="270"/>
        <v>0</v>
      </c>
      <c r="AM843" s="98">
        <f t="shared" si="326"/>
        <v>0</v>
      </c>
      <c r="AN843" s="98">
        <f t="shared" si="327"/>
        <v>0</v>
      </c>
      <c r="AO843" s="98">
        <f t="shared" si="271"/>
        <v>0</v>
      </c>
      <c r="AP843" s="98">
        <f t="shared" si="328"/>
        <v>0</v>
      </c>
      <c r="AQ843" s="98">
        <f t="shared" si="329"/>
        <v>0</v>
      </c>
      <c r="AR843" s="98">
        <f t="shared" si="272"/>
        <v>0</v>
      </c>
      <c r="AS843" s="98">
        <f t="shared" si="330"/>
        <v>0</v>
      </c>
      <c r="AT843" s="98">
        <f t="shared" si="331"/>
        <v>0</v>
      </c>
      <c r="AU843" s="98">
        <f t="shared" si="273"/>
        <v>0</v>
      </c>
      <c r="AV843" s="98">
        <f t="shared" si="332"/>
        <v>0</v>
      </c>
      <c r="AW843" s="98">
        <f t="shared" si="333"/>
        <v>0</v>
      </c>
      <c r="AX843" s="98">
        <f t="shared" si="274"/>
        <v>0</v>
      </c>
      <c r="AY843" s="98">
        <f t="shared" si="334"/>
        <v>0</v>
      </c>
      <c r="AZ843" s="98">
        <f t="shared" si="335"/>
        <v>0</v>
      </c>
      <c r="BA843" s="98">
        <f t="shared" si="275"/>
        <v>0</v>
      </c>
      <c r="BB843" s="98">
        <f t="shared" si="336"/>
        <v>0</v>
      </c>
      <c r="BC843" s="98">
        <f t="shared" si="337"/>
        <v>0</v>
      </c>
      <c r="BD843" s="98">
        <f t="shared" si="276"/>
        <v>0</v>
      </c>
      <c r="BE843" s="98">
        <f t="shared" si="338"/>
        <v>0</v>
      </c>
      <c r="BF843" s="98">
        <f t="shared" si="339"/>
        <v>0</v>
      </c>
      <c r="BG843" s="98">
        <f t="shared" si="277"/>
        <v>0</v>
      </c>
      <c r="BH843" s="98">
        <f t="shared" si="340"/>
        <v>0</v>
      </c>
      <c r="BI843" s="98">
        <f t="shared" si="341"/>
        <v>0</v>
      </c>
      <c r="BJ843" s="98">
        <f t="shared" si="278"/>
        <v>0</v>
      </c>
      <c r="BK843" s="98">
        <f t="shared" si="342"/>
        <v>0</v>
      </c>
      <c r="BL843" s="98">
        <f t="shared" si="343"/>
        <v>0</v>
      </c>
      <c r="BM843" s="98">
        <f t="shared" si="279"/>
        <v>0</v>
      </c>
      <c r="BN843" s="98">
        <f t="shared" si="344"/>
        <v>0</v>
      </c>
      <c r="BO843" s="98">
        <f t="shared" si="345"/>
        <v>0</v>
      </c>
      <c r="BP843" s="98">
        <f t="shared" si="280"/>
        <v>0</v>
      </c>
      <c r="BQ843" s="98">
        <f t="shared" si="346"/>
        <v>0</v>
      </c>
      <c r="BR843" s="98">
        <f t="shared" si="347"/>
        <v>0</v>
      </c>
      <c r="BS843" s="98">
        <f t="shared" si="281"/>
        <v>0</v>
      </c>
      <c r="BT843" s="98">
        <f t="shared" si="348"/>
        <v>0</v>
      </c>
      <c r="BU843" s="98">
        <f t="shared" si="349"/>
        <v>0</v>
      </c>
      <c r="BV843" s="98">
        <f t="shared" si="282"/>
        <v>0</v>
      </c>
      <c r="BW843" s="98">
        <f t="shared" si="350"/>
        <v>0</v>
      </c>
      <c r="BX843" s="98">
        <f t="shared" si="351"/>
        <v>0</v>
      </c>
      <c r="BY843" s="98">
        <f t="shared" si="283"/>
        <v>0</v>
      </c>
      <c r="BZ843" s="98">
        <f t="shared" si="352"/>
        <v>0</v>
      </c>
      <c r="CA843" s="98">
        <f t="shared" si="353"/>
        <v>0</v>
      </c>
      <c r="CB843" s="98">
        <f t="shared" si="284"/>
        <v>0</v>
      </c>
      <c r="CC843" s="98">
        <f t="shared" si="354"/>
        <v>0</v>
      </c>
      <c r="CD843" s="98">
        <f t="shared" si="355"/>
        <v>0</v>
      </c>
      <c r="CE843" s="98">
        <f t="shared" si="285"/>
        <v>0</v>
      </c>
      <c r="CF843" s="98">
        <f t="shared" si="356"/>
        <v>0</v>
      </c>
      <c r="CG843" s="98">
        <f t="shared" si="357"/>
        <v>0</v>
      </c>
      <c r="CH843" s="98">
        <f t="shared" si="286"/>
        <v>0</v>
      </c>
      <c r="CI843" s="98">
        <f t="shared" si="358"/>
        <v>0</v>
      </c>
      <c r="CJ843" s="98">
        <f t="shared" si="359"/>
        <v>0</v>
      </c>
      <c r="CK843" s="98">
        <f t="shared" si="287"/>
        <v>0</v>
      </c>
      <c r="CL843" s="98">
        <f t="shared" si="360"/>
        <v>0</v>
      </c>
      <c r="CM843" s="98">
        <f t="shared" si="361"/>
        <v>0</v>
      </c>
      <c r="CN843" s="98">
        <f t="shared" si="288"/>
        <v>0</v>
      </c>
      <c r="CO843" s="98">
        <f t="shared" si="362"/>
        <v>0</v>
      </c>
      <c r="CP843" s="98">
        <f t="shared" si="363"/>
        <v>0</v>
      </c>
      <c r="CQ843" s="98">
        <f t="shared" si="289"/>
        <v>0</v>
      </c>
      <c r="CR843" s="98">
        <f t="shared" si="364"/>
        <v>0</v>
      </c>
      <c r="CS843" s="98">
        <f t="shared" si="365"/>
        <v>0</v>
      </c>
      <c r="CT843" s="98">
        <f t="shared" si="290"/>
        <v>0</v>
      </c>
      <c r="CU843" s="98">
        <f t="shared" si="366"/>
        <v>0</v>
      </c>
      <c r="CV843" s="98">
        <f t="shared" si="367"/>
        <v>0</v>
      </c>
      <c r="CW843" s="98">
        <f t="shared" si="291"/>
        <v>0</v>
      </c>
      <c r="CX843" s="98">
        <f t="shared" si="368"/>
        <v>0</v>
      </c>
      <c r="CY843" s="98">
        <f t="shared" si="369"/>
        <v>0</v>
      </c>
      <c r="CZ843" s="98">
        <f t="shared" si="292"/>
        <v>0</v>
      </c>
      <c r="DA843" s="98">
        <f t="shared" si="370"/>
        <v>0</v>
      </c>
      <c r="DB843" s="98">
        <f t="shared" si="371"/>
        <v>0</v>
      </c>
      <c r="DC843" s="98">
        <f t="shared" si="293"/>
        <v>0</v>
      </c>
      <c r="DD843" s="98">
        <f t="shared" si="372"/>
        <v>0</v>
      </c>
      <c r="DE843" s="98">
        <f t="shared" si="373"/>
        <v>0</v>
      </c>
      <c r="DF843" s="98">
        <f t="shared" si="294"/>
        <v>0</v>
      </c>
      <c r="DG843" s="98">
        <f t="shared" si="374"/>
        <v>0</v>
      </c>
      <c r="DH843" s="98">
        <f t="shared" si="375"/>
        <v>0</v>
      </c>
      <c r="DI843" s="98">
        <f t="shared" si="295"/>
        <v>0</v>
      </c>
      <c r="DJ843" s="98">
        <f t="shared" si="376"/>
        <v>0</v>
      </c>
      <c r="DK843" s="98">
        <f t="shared" si="377"/>
        <v>0</v>
      </c>
      <c r="DL843" s="98">
        <f t="shared" si="296"/>
        <v>0</v>
      </c>
      <c r="DM843" s="98">
        <f t="shared" si="378"/>
        <v>0</v>
      </c>
      <c r="DN843" s="98">
        <f t="shared" si="379"/>
        <v>0</v>
      </c>
      <c r="DO843" s="98">
        <f t="shared" si="297"/>
        <v>0</v>
      </c>
      <c r="DP843" s="98">
        <f t="shared" si="380"/>
        <v>0</v>
      </c>
      <c r="DQ843" s="98">
        <f t="shared" si="381"/>
        <v>0</v>
      </c>
      <c r="DR843" s="98">
        <f t="shared" si="298"/>
        <v>0</v>
      </c>
      <c r="DS843" s="98">
        <f t="shared" si="382"/>
        <v>0</v>
      </c>
      <c r="DT843" s="98">
        <f t="shared" si="383"/>
        <v>0</v>
      </c>
      <c r="DU843" s="98">
        <f t="shared" si="299"/>
        <v>0</v>
      </c>
      <c r="DV843" s="98">
        <f t="shared" si="384"/>
        <v>0</v>
      </c>
      <c r="DW843" s="98">
        <f t="shared" si="385"/>
        <v>0</v>
      </c>
      <c r="DX843" s="98">
        <f t="shared" si="300"/>
        <v>0</v>
      </c>
      <c r="DY843" s="98">
        <f t="shared" si="386"/>
        <v>0</v>
      </c>
      <c r="DZ843" s="98">
        <f t="shared" si="387"/>
        <v>0</v>
      </c>
      <c r="EA843" s="98">
        <f t="shared" si="301"/>
        <v>0</v>
      </c>
      <c r="EB843" s="98">
        <f t="shared" si="388"/>
        <v>0</v>
      </c>
      <c r="EC843" s="98">
        <f t="shared" si="389"/>
        <v>0</v>
      </c>
      <c r="ED843" s="98">
        <f t="shared" si="302"/>
        <v>0</v>
      </c>
      <c r="EE843" s="98">
        <f t="shared" si="390"/>
        <v>0</v>
      </c>
      <c r="EF843" s="98">
        <f t="shared" si="391"/>
        <v>0</v>
      </c>
      <c r="EG843" s="98">
        <f t="shared" si="303"/>
        <v>0</v>
      </c>
      <c r="EH843" s="98">
        <f t="shared" si="392"/>
        <v>0</v>
      </c>
      <c r="EI843" s="98">
        <f t="shared" si="393"/>
        <v>0</v>
      </c>
      <c r="EJ843" s="98">
        <f t="shared" si="304"/>
        <v>0</v>
      </c>
      <c r="EK843" s="98">
        <f t="shared" si="394"/>
        <v>0</v>
      </c>
      <c r="EL843" s="98">
        <f t="shared" si="395"/>
        <v>0</v>
      </c>
      <c r="EM843" s="98">
        <f t="shared" si="305"/>
        <v>0</v>
      </c>
      <c r="EN843" s="98">
        <f t="shared" si="396"/>
        <v>0</v>
      </c>
      <c r="EO843" s="98">
        <f t="shared" si="397"/>
        <v>0</v>
      </c>
      <c r="EP843" s="98">
        <f t="shared" si="306"/>
        <v>0</v>
      </c>
      <c r="EQ843" s="98">
        <f t="shared" si="398"/>
        <v>0</v>
      </c>
    </row>
    <row r="844" spans="1:147">
      <c r="A844" s="97">
        <v>23</v>
      </c>
      <c r="B844" s="97">
        <f>IF(B843=0,0,IF(IF(DATA!$D$29&gt;B843,B843+1,0)&lt;DATA!$C$29,0,B843+1))</f>
        <v>0</v>
      </c>
      <c r="C844" s="97">
        <f t="shared" si="260"/>
        <v>0</v>
      </c>
      <c r="D844" s="97">
        <f t="shared" si="307"/>
        <v>23</v>
      </c>
      <c r="E844" s="97">
        <f t="shared" si="261"/>
        <v>110223</v>
      </c>
      <c r="H844" s="97">
        <v>23</v>
      </c>
      <c r="I844" s="97">
        <f t="shared" si="308"/>
        <v>0</v>
      </c>
      <c r="J844" s="97">
        <f>IF(I844=0,0,MIN(IF(I844&lt;$C$1576,J843+DATA!C110,0),$C$1576))</f>
        <v>0</v>
      </c>
      <c r="M844" s="98">
        <f t="shared" si="309"/>
        <v>0</v>
      </c>
      <c r="N844" s="98">
        <f t="shared" si="262"/>
        <v>0</v>
      </c>
      <c r="O844" s="98">
        <f t="shared" si="310"/>
        <v>0</v>
      </c>
      <c r="P844" s="98">
        <f t="shared" si="311"/>
        <v>0</v>
      </c>
      <c r="Q844" s="98">
        <f t="shared" si="263"/>
        <v>0</v>
      </c>
      <c r="R844" s="98">
        <f t="shared" si="312"/>
        <v>0</v>
      </c>
      <c r="S844" s="98">
        <f t="shared" si="313"/>
        <v>0</v>
      </c>
      <c r="T844" s="98">
        <f t="shared" si="264"/>
        <v>0</v>
      </c>
      <c r="U844" s="98">
        <f t="shared" si="314"/>
        <v>0</v>
      </c>
      <c r="V844" s="98">
        <f t="shared" si="315"/>
        <v>0</v>
      </c>
      <c r="W844" s="98">
        <f t="shared" si="265"/>
        <v>0</v>
      </c>
      <c r="X844" s="98">
        <f t="shared" si="316"/>
        <v>0</v>
      </c>
      <c r="Y844" s="98">
        <f t="shared" si="317"/>
        <v>0</v>
      </c>
      <c r="Z844" s="98">
        <f t="shared" si="266"/>
        <v>0</v>
      </c>
      <c r="AA844" s="98">
        <f t="shared" si="318"/>
        <v>0</v>
      </c>
      <c r="AB844" s="98">
        <f t="shared" si="319"/>
        <v>0</v>
      </c>
      <c r="AC844" s="98">
        <f t="shared" si="267"/>
        <v>0</v>
      </c>
      <c r="AD844" s="98">
        <f t="shared" si="320"/>
        <v>0</v>
      </c>
      <c r="AE844" s="98">
        <f t="shared" si="321"/>
        <v>0</v>
      </c>
      <c r="AF844" s="98">
        <f t="shared" si="268"/>
        <v>0</v>
      </c>
      <c r="AG844" s="98">
        <f t="shared" si="322"/>
        <v>0</v>
      </c>
      <c r="AH844" s="98">
        <f t="shared" si="323"/>
        <v>0</v>
      </c>
      <c r="AI844" s="98">
        <f t="shared" si="269"/>
        <v>0</v>
      </c>
      <c r="AJ844" s="98">
        <f t="shared" si="324"/>
        <v>0</v>
      </c>
      <c r="AK844" s="98">
        <f t="shared" si="325"/>
        <v>0</v>
      </c>
      <c r="AL844" s="98">
        <f t="shared" si="270"/>
        <v>0</v>
      </c>
      <c r="AM844" s="98">
        <f t="shared" si="326"/>
        <v>0</v>
      </c>
      <c r="AN844" s="98">
        <f t="shared" si="327"/>
        <v>0</v>
      </c>
      <c r="AO844" s="98">
        <f t="shared" si="271"/>
        <v>0</v>
      </c>
      <c r="AP844" s="98">
        <f t="shared" si="328"/>
        <v>0</v>
      </c>
      <c r="AQ844" s="98">
        <f t="shared" si="329"/>
        <v>0</v>
      </c>
      <c r="AR844" s="98">
        <f t="shared" si="272"/>
        <v>0</v>
      </c>
      <c r="AS844" s="98">
        <f t="shared" si="330"/>
        <v>0</v>
      </c>
      <c r="AT844" s="98">
        <f t="shared" si="331"/>
        <v>0</v>
      </c>
      <c r="AU844" s="98">
        <f t="shared" si="273"/>
        <v>0</v>
      </c>
      <c r="AV844" s="98">
        <f t="shared" si="332"/>
        <v>0</v>
      </c>
      <c r="AW844" s="98">
        <f t="shared" si="333"/>
        <v>0</v>
      </c>
      <c r="AX844" s="98">
        <f t="shared" si="274"/>
        <v>0</v>
      </c>
      <c r="AY844" s="98">
        <f t="shared" si="334"/>
        <v>0</v>
      </c>
      <c r="AZ844" s="98">
        <f t="shared" si="335"/>
        <v>0</v>
      </c>
      <c r="BA844" s="98">
        <f t="shared" si="275"/>
        <v>0</v>
      </c>
      <c r="BB844" s="98">
        <f t="shared" si="336"/>
        <v>0</v>
      </c>
      <c r="BC844" s="98">
        <f t="shared" si="337"/>
        <v>0</v>
      </c>
      <c r="BD844" s="98">
        <f t="shared" si="276"/>
        <v>0</v>
      </c>
      <c r="BE844" s="98">
        <f t="shared" si="338"/>
        <v>0</v>
      </c>
      <c r="BF844" s="98">
        <f t="shared" si="339"/>
        <v>0</v>
      </c>
      <c r="BG844" s="98">
        <f t="shared" si="277"/>
        <v>0</v>
      </c>
      <c r="BH844" s="98">
        <f t="shared" si="340"/>
        <v>0</v>
      </c>
      <c r="BI844" s="98">
        <f t="shared" si="341"/>
        <v>0</v>
      </c>
      <c r="BJ844" s="98">
        <f t="shared" si="278"/>
        <v>0</v>
      </c>
      <c r="BK844" s="98">
        <f t="shared" si="342"/>
        <v>0</v>
      </c>
      <c r="BL844" s="98">
        <f t="shared" si="343"/>
        <v>0</v>
      </c>
      <c r="BM844" s="98">
        <f t="shared" si="279"/>
        <v>0</v>
      </c>
      <c r="BN844" s="98">
        <f t="shared" si="344"/>
        <v>0</v>
      </c>
      <c r="BO844" s="98">
        <f t="shared" si="345"/>
        <v>0</v>
      </c>
      <c r="BP844" s="98">
        <f t="shared" si="280"/>
        <v>0</v>
      </c>
      <c r="BQ844" s="98">
        <f t="shared" si="346"/>
        <v>0</v>
      </c>
      <c r="BR844" s="98">
        <f t="shared" si="347"/>
        <v>0</v>
      </c>
      <c r="BS844" s="98">
        <f t="shared" si="281"/>
        <v>0</v>
      </c>
      <c r="BT844" s="98">
        <f t="shared" si="348"/>
        <v>0</v>
      </c>
      <c r="BU844" s="98">
        <f t="shared" si="349"/>
        <v>0</v>
      </c>
      <c r="BV844" s="98">
        <f t="shared" si="282"/>
        <v>0</v>
      </c>
      <c r="BW844" s="98">
        <f t="shared" si="350"/>
        <v>0</v>
      </c>
      <c r="BX844" s="98">
        <f t="shared" si="351"/>
        <v>0</v>
      </c>
      <c r="BY844" s="98">
        <f t="shared" si="283"/>
        <v>0</v>
      </c>
      <c r="BZ844" s="98">
        <f t="shared" si="352"/>
        <v>0</v>
      </c>
      <c r="CA844" s="98">
        <f t="shared" si="353"/>
        <v>0</v>
      </c>
      <c r="CB844" s="98">
        <f t="shared" si="284"/>
        <v>0</v>
      </c>
      <c r="CC844" s="98">
        <f t="shared" si="354"/>
        <v>0</v>
      </c>
      <c r="CD844" s="98">
        <f t="shared" si="355"/>
        <v>0</v>
      </c>
      <c r="CE844" s="98">
        <f t="shared" si="285"/>
        <v>0</v>
      </c>
      <c r="CF844" s="98">
        <f t="shared" si="356"/>
        <v>0</v>
      </c>
      <c r="CG844" s="98">
        <f t="shared" si="357"/>
        <v>0</v>
      </c>
      <c r="CH844" s="98">
        <f t="shared" si="286"/>
        <v>0</v>
      </c>
      <c r="CI844" s="98">
        <f t="shared" si="358"/>
        <v>0</v>
      </c>
      <c r="CJ844" s="98">
        <f t="shared" si="359"/>
        <v>0</v>
      </c>
      <c r="CK844" s="98">
        <f t="shared" si="287"/>
        <v>0</v>
      </c>
      <c r="CL844" s="98">
        <f t="shared" si="360"/>
        <v>0</v>
      </c>
      <c r="CM844" s="98">
        <f t="shared" si="361"/>
        <v>0</v>
      </c>
      <c r="CN844" s="98">
        <f t="shared" si="288"/>
        <v>0</v>
      </c>
      <c r="CO844" s="98">
        <f t="shared" si="362"/>
        <v>0</v>
      </c>
      <c r="CP844" s="98">
        <f t="shared" si="363"/>
        <v>0</v>
      </c>
      <c r="CQ844" s="98">
        <f t="shared" si="289"/>
        <v>0</v>
      </c>
      <c r="CR844" s="98">
        <f t="shared" si="364"/>
        <v>0</v>
      </c>
      <c r="CS844" s="98">
        <f t="shared" si="365"/>
        <v>0</v>
      </c>
      <c r="CT844" s="98">
        <f t="shared" si="290"/>
        <v>0</v>
      </c>
      <c r="CU844" s="98">
        <f t="shared" si="366"/>
        <v>0</v>
      </c>
      <c r="CV844" s="98">
        <f t="shared" si="367"/>
        <v>0</v>
      </c>
      <c r="CW844" s="98">
        <f t="shared" si="291"/>
        <v>0</v>
      </c>
      <c r="CX844" s="98">
        <f t="shared" si="368"/>
        <v>0</v>
      </c>
      <c r="CY844" s="98">
        <f t="shared" si="369"/>
        <v>0</v>
      </c>
      <c r="CZ844" s="98">
        <f t="shared" si="292"/>
        <v>0</v>
      </c>
      <c r="DA844" s="98">
        <f t="shared" si="370"/>
        <v>0</v>
      </c>
      <c r="DB844" s="98">
        <f t="shared" si="371"/>
        <v>0</v>
      </c>
      <c r="DC844" s="98">
        <f t="shared" si="293"/>
        <v>0</v>
      </c>
      <c r="DD844" s="98">
        <f t="shared" si="372"/>
        <v>0</v>
      </c>
      <c r="DE844" s="98">
        <f t="shared" si="373"/>
        <v>0</v>
      </c>
      <c r="DF844" s="98">
        <f t="shared" si="294"/>
        <v>0</v>
      </c>
      <c r="DG844" s="98">
        <f t="shared" si="374"/>
        <v>0</v>
      </c>
      <c r="DH844" s="98">
        <f t="shared" si="375"/>
        <v>0</v>
      </c>
      <c r="DI844" s="98">
        <f t="shared" si="295"/>
        <v>0</v>
      </c>
      <c r="DJ844" s="98">
        <f t="shared" si="376"/>
        <v>0</v>
      </c>
      <c r="DK844" s="98">
        <f t="shared" si="377"/>
        <v>0</v>
      </c>
      <c r="DL844" s="98">
        <f t="shared" si="296"/>
        <v>0</v>
      </c>
      <c r="DM844" s="98">
        <f t="shared" si="378"/>
        <v>0</v>
      </c>
      <c r="DN844" s="98">
        <f t="shared" si="379"/>
        <v>0</v>
      </c>
      <c r="DO844" s="98">
        <f t="shared" si="297"/>
        <v>0</v>
      </c>
      <c r="DP844" s="98">
        <f t="shared" si="380"/>
        <v>0</v>
      </c>
      <c r="DQ844" s="98">
        <f t="shared" si="381"/>
        <v>0</v>
      </c>
      <c r="DR844" s="98">
        <f t="shared" si="298"/>
        <v>0</v>
      </c>
      <c r="DS844" s="98">
        <f t="shared" si="382"/>
        <v>0</v>
      </c>
      <c r="DT844" s="98">
        <f t="shared" si="383"/>
        <v>0</v>
      </c>
      <c r="DU844" s="98">
        <f t="shared" si="299"/>
        <v>0</v>
      </c>
      <c r="DV844" s="98">
        <f t="shared" si="384"/>
        <v>0</v>
      </c>
      <c r="DW844" s="98">
        <f t="shared" si="385"/>
        <v>0</v>
      </c>
      <c r="DX844" s="98">
        <f t="shared" si="300"/>
        <v>0</v>
      </c>
      <c r="DY844" s="98">
        <f t="shared" si="386"/>
        <v>0</v>
      </c>
      <c r="DZ844" s="98">
        <f t="shared" si="387"/>
        <v>0</v>
      </c>
      <c r="EA844" s="98">
        <f t="shared" si="301"/>
        <v>0</v>
      </c>
      <c r="EB844" s="98">
        <f t="shared" si="388"/>
        <v>0</v>
      </c>
      <c r="EC844" s="98">
        <f t="shared" si="389"/>
        <v>0</v>
      </c>
      <c r="ED844" s="98">
        <f t="shared" si="302"/>
        <v>0</v>
      </c>
      <c r="EE844" s="98">
        <f t="shared" si="390"/>
        <v>0</v>
      </c>
      <c r="EF844" s="98">
        <f t="shared" si="391"/>
        <v>0</v>
      </c>
      <c r="EG844" s="98">
        <f t="shared" si="303"/>
        <v>0</v>
      </c>
      <c r="EH844" s="98">
        <f t="shared" si="392"/>
        <v>0</v>
      </c>
      <c r="EI844" s="98">
        <f t="shared" si="393"/>
        <v>0</v>
      </c>
      <c r="EJ844" s="98">
        <f t="shared" si="304"/>
        <v>0</v>
      </c>
      <c r="EK844" s="98">
        <f t="shared" si="394"/>
        <v>0</v>
      </c>
      <c r="EL844" s="98">
        <f t="shared" si="395"/>
        <v>0</v>
      </c>
      <c r="EM844" s="98">
        <f t="shared" si="305"/>
        <v>0</v>
      </c>
      <c r="EN844" s="98">
        <f t="shared" si="396"/>
        <v>0</v>
      </c>
      <c r="EO844" s="98">
        <f t="shared" si="397"/>
        <v>0</v>
      </c>
      <c r="EP844" s="98">
        <f t="shared" si="306"/>
        <v>0</v>
      </c>
      <c r="EQ844" s="98">
        <f t="shared" si="398"/>
        <v>0</v>
      </c>
    </row>
    <row r="845" spans="1:147">
      <c r="A845" s="97">
        <v>24</v>
      </c>
      <c r="B845" s="97">
        <f>IF(B844=0,0,IF(IF(DATA!$D$29&gt;B844,B844+1,0)&lt;DATA!$C$29,0,B844+1))</f>
        <v>0</v>
      </c>
      <c r="C845" s="97">
        <f t="shared" si="260"/>
        <v>0</v>
      </c>
      <c r="D845" s="97">
        <f t="shared" si="307"/>
        <v>24</v>
      </c>
      <c r="E845" s="97">
        <f t="shared" si="261"/>
        <v>110224</v>
      </c>
      <c r="H845" s="97">
        <v>24</v>
      </c>
      <c r="I845" s="97">
        <f t="shared" si="308"/>
        <v>0</v>
      </c>
      <c r="J845" s="97">
        <f>IF(I845=0,0,MIN(IF(I845&lt;$C$1576,J844+DATA!C111,0),$C$1576))</f>
        <v>0</v>
      </c>
      <c r="M845" s="98">
        <f t="shared" si="309"/>
        <v>0</v>
      </c>
      <c r="N845" s="98">
        <f t="shared" si="262"/>
        <v>0</v>
      </c>
      <c r="O845" s="98">
        <f t="shared" si="310"/>
        <v>0</v>
      </c>
      <c r="P845" s="98">
        <f t="shared" si="311"/>
        <v>0</v>
      </c>
      <c r="Q845" s="98">
        <f t="shared" si="263"/>
        <v>0</v>
      </c>
      <c r="R845" s="98">
        <f t="shared" si="312"/>
        <v>0</v>
      </c>
      <c r="S845" s="98">
        <f t="shared" si="313"/>
        <v>0</v>
      </c>
      <c r="T845" s="98">
        <f t="shared" si="264"/>
        <v>0</v>
      </c>
      <c r="U845" s="98">
        <f t="shared" si="314"/>
        <v>0</v>
      </c>
      <c r="V845" s="98">
        <f t="shared" si="315"/>
        <v>0</v>
      </c>
      <c r="W845" s="98">
        <f t="shared" si="265"/>
        <v>0</v>
      </c>
      <c r="X845" s="98">
        <f t="shared" si="316"/>
        <v>0</v>
      </c>
      <c r="Y845" s="98">
        <f t="shared" si="317"/>
        <v>0</v>
      </c>
      <c r="Z845" s="98">
        <f t="shared" si="266"/>
        <v>0</v>
      </c>
      <c r="AA845" s="98">
        <f t="shared" si="318"/>
        <v>0</v>
      </c>
      <c r="AB845" s="98">
        <f t="shared" si="319"/>
        <v>0</v>
      </c>
      <c r="AC845" s="98">
        <f t="shared" si="267"/>
        <v>0</v>
      </c>
      <c r="AD845" s="98">
        <f t="shared" si="320"/>
        <v>0</v>
      </c>
      <c r="AE845" s="98">
        <f t="shared" si="321"/>
        <v>0</v>
      </c>
      <c r="AF845" s="98">
        <f t="shared" si="268"/>
        <v>0</v>
      </c>
      <c r="AG845" s="98">
        <f t="shared" si="322"/>
        <v>0</v>
      </c>
      <c r="AH845" s="98">
        <f t="shared" si="323"/>
        <v>0</v>
      </c>
      <c r="AI845" s="98">
        <f t="shared" si="269"/>
        <v>0</v>
      </c>
      <c r="AJ845" s="98">
        <f t="shared" si="324"/>
        <v>0</v>
      </c>
      <c r="AK845" s="98">
        <f t="shared" si="325"/>
        <v>0</v>
      </c>
      <c r="AL845" s="98">
        <f t="shared" si="270"/>
        <v>0</v>
      </c>
      <c r="AM845" s="98">
        <f t="shared" si="326"/>
        <v>0</v>
      </c>
      <c r="AN845" s="98">
        <f t="shared" si="327"/>
        <v>0</v>
      </c>
      <c r="AO845" s="98">
        <f t="shared" si="271"/>
        <v>0</v>
      </c>
      <c r="AP845" s="98">
        <f t="shared" si="328"/>
        <v>0</v>
      </c>
      <c r="AQ845" s="98">
        <f t="shared" si="329"/>
        <v>0</v>
      </c>
      <c r="AR845" s="98">
        <f t="shared" si="272"/>
        <v>0</v>
      </c>
      <c r="AS845" s="98">
        <f t="shared" si="330"/>
        <v>0</v>
      </c>
      <c r="AT845" s="98">
        <f t="shared" si="331"/>
        <v>0</v>
      </c>
      <c r="AU845" s="98">
        <f t="shared" si="273"/>
        <v>0</v>
      </c>
      <c r="AV845" s="98">
        <f t="shared" si="332"/>
        <v>0</v>
      </c>
      <c r="AW845" s="98">
        <f t="shared" si="333"/>
        <v>0</v>
      </c>
      <c r="AX845" s="98">
        <f t="shared" si="274"/>
        <v>0</v>
      </c>
      <c r="AY845" s="98">
        <f t="shared" si="334"/>
        <v>0</v>
      </c>
      <c r="AZ845" s="98">
        <f t="shared" si="335"/>
        <v>0</v>
      </c>
      <c r="BA845" s="98">
        <f t="shared" si="275"/>
        <v>0</v>
      </c>
      <c r="BB845" s="98">
        <f t="shared" si="336"/>
        <v>0</v>
      </c>
      <c r="BC845" s="98">
        <f t="shared" si="337"/>
        <v>0</v>
      </c>
      <c r="BD845" s="98">
        <f t="shared" si="276"/>
        <v>0</v>
      </c>
      <c r="BE845" s="98">
        <f t="shared" si="338"/>
        <v>0</v>
      </c>
      <c r="BF845" s="98">
        <f t="shared" si="339"/>
        <v>0</v>
      </c>
      <c r="BG845" s="98">
        <f t="shared" si="277"/>
        <v>0</v>
      </c>
      <c r="BH845" s="98">
        <f t="shared" si="340"/>
        <v>0</v>
      </c>
      <c r="BI845" s="98">
        <f t="shared" si="341"/>
        <v>0</v>
      </c>
      <c r="BJ845" s="98">
        <f t="shared" si="278"/>
        <v>0</v>
      </c>
      <c r="BK845" s="98">
        <f t="shared" si="342"/>
        <v>0</v>
      </c>
      <c r="BL845" s="98">
        <f t="shared" si="343"/>
        <v>0</v>
      </c>
      <c r="BM845" s="98">
        <f t="shared" si="279"/>
        <v>0</v>
      </c>
      <c r="BN845" s="98">
        <f t="shared" si="344"/>
        <v>0</v>
      </c>
      <c r="BO845" s="98">
        <f t="shared" si="345"/>
        <v>0</v>
      </c>
      <c r="BP845" s="98">
        <f t="shared" si="280"/>
        <v>0</v>
      </c>
      <c r="BQ845" s="98">
        <f t="shared" si="346"/>
        <v>0</v>
      </c>
      <c r="BR845" s="98">
        <f t="shared" si="347"/>
        <v>0</v>
      </c>
      <c r="BS845" s="98">
        <f t="shared" si="281"/>
        <v>0</v>
      </c>
      <c r="BT845" s="98">
        <f t="shared" si="348"/>
        <v>0</v>
      </c>
      <c r="BU845" s="98">
        <f t="shared" si="349"/>
        <v>0</v>
      </c>
      <c r="BV845" s="98">
        <f t="shared" si="282"/>
        <v>0</v>
      </c>
      <c r="BW845" s="98">
        <f t="shared" si="350"/>
        <v>0</v>
      </c>
      <c r="BX845" s="98">
        <f t="shared" si="351"/>
        <v>0</v>
      </c>
      <c r="BY845" s="98">
        <f t="shared" si="283"/>
        <v>0</v>
      </c>
      <c r="BZ845" s="98">
        <f t="shared" si="352"/>
        <v>0</v>
      </c>
      <c r="CA845" s="98">
        <f t="shared" si="353"/>
        <v>0</v>
      </c>
      <c r="CB845" s="98">
        <f t="shared" si="284"/>
        <v>0</v>
      </c>
      <c r="CC845" s="98">
        <f t="shared" si="354"/>
        <v>0</v>
      </c>
      <c r="CD845" s="98">
        <f t="shared" si="355"/>
        <v>0</v>
      </c>
      <c r="CE845" s="98">
        <f t="shared" si="285"/>
        <v>0</v>
      </c>
      <c r="CF845" s="98">
        <f t="shared" si="356"/>
        <v>0</v>
      </c>
      <c r="CG845" s="98">
        <f t="shared" si="357"/>
        <v>0</v>
      </c>
      <c r="CH845" s="98">
        <f t="shared" si="286"/>
        <v>0</v>
      </c>
      <c r="CI845" s="98">
        <f t="shared" si="358"/>
        <v>0</v>
      </c>
      <c r="CJ845" s="98">
        <f t="shared" si="359"/>
        <v>0</v>
      </c>
      <c r="CK845" s="98">
        <f t="shared" si="287"/>
        <v>0</v>
      </c>
      <c r="CL845" s="98">
        <f t="shared" si="360"/>
        <v>0</v>
      </c>
      <c r="CM845" s="98">
        <f t="shared" si="361"/>
        <v>0</v>
      </c>
      <c r="CN845" s="98">
        <f t="shared" si="288"/>
        <v>0</v>
      </c>
      <c r="CO845" s="98">
        <f t="shared" si="362"/>
        <v>0</v>
      </c>
      <c r="CP845" s="98">
        <f t="shared" si="363"/>
        <v>0</v>
      </c>
      <c r="CQ845" s="98">
        <f t="shared" si="289"/>
        <v>0</v>
      </c>
      <c r="CR845" s="98">
        <f t="shared" si="364"/>
        <v>0</v>
      </c>
      <c r="CS845" s="98">
        <f t="shared" si="365"/>
        <v>0</v>
      </c>
      <c r="CT845" s="98">
        <f t="shared" si="290"/>
        <v>0</v>
      </c>
      <c r="CU845" s="98">
        <f t="shared" si="366"/>
        <v>0</v>
      </c>
      <c r="CV845" s="98">
        <f t="shared" si="367"/>
        <v>0</v>
      </c>
      <c r="CW845" s="98">
        <f t="shared" si="291"/>
        <v>0</v>
      </c>
      <c r="CX845" s="98">
        <f t="shared" si="368"/>
        <v>0</v>
      </c>
      <c r="CY845" s="98">
        <f t="shared" si="369"/>
        <v>0</v>
      </c>
      <c r="CZ845" s="98">
        <f t="shared" si="292"/>
        <v>0</v>
      </c>
      <c r="DA845" s="98">
        <f t="shared" si="370"/>
        <v>0</v>
      </c>
      <c r="DB845" s="98">
        <f t="shared" si="371"/>
        <v>0</v>
      </c>
      <c r="DC845" s="98">
        <f t="shared" si="293"/>
        <v>0</v>
      </c>
      <c r="DD845" s="98">
        <f t="shared" si="372"/>
        <v>0</v>
      </c>
      <c r="DE845" s="98">
        <f t="shared" si="373"/>
        <v>0</v>
      </c>
      <c r="DF845" s="98">
        <f t="shared" si="294"/>
        <v>0</v>
      </c>
      <c r="DG845" s="98">
        <f t="shared" si="374"/>
        <v>0</v>
      </c>
      <c r="DH845" s="98">
        <f t="shared" si="375"/>
        <v>0</v>
      </c>
      <c r="DI845" s="98">
        <f t="shared" si="295"/>
        <v>0</v>
      </c>
      <c r="DJ845" s="98">
        <f t="shared" si="376"/>
        <v>0</v>
      </c>
      <c r="DK845" s="98">
        <f t="shared" si="377"/>
        <v>0</v>
      </c>
      <c r="DL845" s="98">
        <f t="shared" si="296"/>
        <v>0</v>
      </c>
      <c r="DM845" s="98">
        <f t="shared" si="378"/>
        <v>0</v>
      </c>
      <c r="DN845" s="98">
        <f t="shared" si="379"/>
        <v>0</v>
      </c>
      <c r="DO845" s="98">
        <f t="shared" si="297"/>
        <v>0</v>
      </c>
      <c r="DP845" s="98">
        <f t="shared" si="380"/>
        <v>0</v>
      </c>
      <c r="DQ845" s="98">
        <f t="shared" si="381"/>
        <v>0</v>
      </c>
      <c r="DR845" s="98">
        <f t="shared" si="298"/>
        <v>0</v>
      </c>
      <c r="DS845" s="98">
        <f t="shared" si="382"/>
        <v>0</v>
      </c>
      <c r="DT845" s="98">
        <f t="shared" si="383"/>
        <v>0</v>
      </c>
      <c r="DU845" s="98">
        <f t="shared" si="299"/>
        <v>0</v>
      </c>
      <c r="DV845" s="98">
        <f t="shared" si="384"/>
        <v>0</v>
      </c>
      <c r="DW845" s="98">
        <f t="shared" si="385"/>
        <v>0</v>
      </c>
      <c r="DX845" s="98">
        <f t="shared" si="300"/>
        <v>0</v>
      </c>
      <c r="DY845" s="98">
        <f t="shared" si="386"/>
        <v>0</v>
      </c>
      <c r="DZ845" s="98">
        <f t="shared" si="387"/>
        <v>0</v>
      </c>
      <c r="EA845" s="98">
        <f t="shared" si="301"/>
        <v>0</v>
      </c>
      <c r="EB845" s="98">
        <f t="shared" si="388"/>
        <v>0</v>
      </c>
      <c r="EC845" s="98">
        <f t="shared" si="389"/>
        <v>0</v>
      </c>
      <c r="ED845" s="98">
        <f t="shared" si="302"/>
        <v>0</v>
      </c>
      <c r="EE845" s="98">
        <f t="shared" si="390"/>
        <v>0</v>
      </c>
      <c r="EF845" s="98">
        <f t="shared" si="391"/>
        <v>0</v>
      </c>
      <c r="EG845" s="98">
        <f t="shared" si="303"/>
        <v>0</v>
      </c>
      <c r="EH845" s="98">
        <f t="shared" si="392"/>
        <v>0</v>
      </c>
      <c r="EI845" s="98">
        <f t="shared" si="393"/>
        <v>0</v>
      </c>
      <c r="EJ845" s="98">
        <f t="shared" si="304"/>
        <v>0</v>
      </c>
      <c r="EK845" s="98">
        <f t="shared" si="394"/>
        <v>0</v>
      </c>
      <c r="EL845" s="98">
        <f t="shared" si="395"/>
        <v>0</v>
      </c>
      <c r="EM845" s="98">
        <f t="shared" si="305"/>
        <v>0</v>
      </c>
      <c r="EN845" s="98">
        <f t="shared" si="396"/>
        <v>0</v>
      </c>
      <c r="EO845" s="98">
        <f t="shared" si="397"/>
        <v>0</v>
      </c>
      <c r="EP845" s="98">
        <f t="shared" si="306"/>
        <v>0</v>
      </c>
      <c r="EQ845" s="98">
        <f t="shared" si="398"/>
        <v>0</v>
      </c>
    </row>
    <row r="846" spans="1:147">
      <c r="A846" s="97">
        <v>25</v>
      </c>
      <c r="B846" s="97">
        <f>IF(B845=0,0,IF(IF(DATA!$D$29&gt;B845,B845+1,0)&lt;DATA!$C$29,0,B845+1))</f>
        <v>0</v>
      </c>
      <c r="C846" s="97">
        <f t="shared" si="260"/>
        <v>0</v>
      </c>
      <c r="D846" s="97">
        <f t="shared" si="307"/>
        <v>25</v>
      </c>
      <c r="E846" s="97">
        <f t="shared" si="261"/>
        <v>110225</v>
      </c>
      <c r="H846" s="97">
        <v>25</v>
      </c>
      <c r="I846" s="97">
        <f t="shared" si="308"/>
        <v>0</v>
      </c>
      <c r="J846" s="97">
        <f>IF(I846=0,0,MIN(IF(I846&lt;$C$1576,J845+DATA!C112,0),$C$1576))</f>
        <v>0</v>
      </c>
      <c r="M846" s="98">
        <f t="shared" si="309"/>
        <v>0</v>
      </c>
      <c r="N846" s="98">
        <f t="shared" si="262"/>
        <v>0</v>
      </c>
      <c r="O846" s="98">
        <f t="shared" si="310"/>
        <v>0</v>
      </c>
      <c r="P846" s="98">
        <f t="shared" si="311"/>
        <v>0</v>
      </c>
      <c r="Q846" s="98">
        <f t="shared" si="263"/>
        <v>0</v>
      </c>
      <c r="R846" s="98">
        <f t="shared" si="312"/>
        <v>0</v>
      </c>
      <c r="S846" s="98">
        <f t="shared" si="313"/>
        <v>0</v>
      </c>
      <c r="T846" s="98">
        <f t="shared" si="264"/>
        <v>0</v>
      </c>
      <c r="U846" s="98">
        <f t="shared" si="314"/>
        <v>0</v>
      </c>
      <c r="V846" s="98">
        <f t="shared" si="315"/>
        <v>0</v>
      </c>
      <c r="W846" s="98">
        <f t="shared" si="265"/>
        <v>0</v>
      </c>
      <c r="X846" s="98">
        <f t="shared" si="316"/>
        <v>0</v>
      </c>
      <c r="Y846" s="98">
        <f t="shared" si="317"/>
        <v>0</v>
      </c>
      <c r="Z846" s="98">
        <f t="shared" si="266"/>
        <v>0</v>
      </c>
      <c r="AA846" s="98">
        <f t="shared" si="318"/>
        <v>0</v>
      </c>
      <c r="AB846" s="98">
        <f t="shared" si="319"/>
        <v>0</v>
      </c>
      <c r="AC846" s="98">
        <f t="shared" si="267"/>
        <v>0</v>
      </c>
      <c r="AD846" s="98">
        <f t="shared" si="320"/>
        <v>0</v>
      </c>
      <c r="AE846" s="98">
        <f t="shared" si="321"/>
        <v>0</v>
      </c>
      <c r="AF846" s="98">
        <f t="shared" si="268"/>
        <v>0</v>
      </c>
      <c r="AG846" s="98">
        <f t="shared" si="322"/>
        <v>0</v>
      </c>
      <c r="AH846" s="98">
        <f t="shared" si="323"/>
        <v>0</v>
      </c>
      <c r="AI846" s="98">
        <f t="shared" si="269"/>
        <v>0</v>
      </c>
      <c r="AJ846" s="98">
        <f t="shared" si="324"/>
        <v>0</v>
      </c>
      <c r="AK846" s="98">
        <f t="shared" si="325"/>
        <v>0</v>
      </c>
      <c r="AL846" s="98">
        <f t="shared" si="270"/>
        <v>0</v>
      </c>
      <c r="AM846" s="98">
        <f t="shared" si="326"/>
        <v>0</v>
      </c>
      <c r="AN846" s="98">
        <f t="shared" si="327"/>
        <v>0</v>
      </c>
      <c r="AO846" s="98">
        <f t="shared" si="271"/>
        <v>0</v>
      </c>
      <c r="AP846" s="98">
        <f t="shared" si="328"/>
        <v>0</v>
      </c>
      <c r="AQ846" s="98">
        <f t="shared" si="329"/>
        <v>0</v>
      </c>
      <c r="AR846" s="98">
        <f t="shared" si="272"/>
        <v>0</v>
      </c>
      <c r="AS846" s="98">
        <f t="shared" si="330"/>
        <v>0</v>
      </c>
      <c r="AT846" s="98">
        <f t="shared" si="331"/>
        <v>0</v>
      </c>
      <c r="AU846" s="98">
        <f t="shared" si="273"/>
        <v>0</v>
      </c>
      <c r="AV846" s="98">
        <f t="shared" si="332"/>
        <v>0</v>
      </c>
      <c r="AW846" s="98">
        <f t="shared" si="333"/>
        <v>0</v>
      </c>
      <c r="AX846" s="98">
        <f t="shared" si="274"/>
        <v>0</v>
      </c>
      <c r="AY846" s="98">
        <f t="shared" si="334"/>
        <v>0</v>
      </c>
      <c r="AZ846" s="98">
        <f t="shared" si="335"/>
        <v>0</v>
      </c>
      <c r="BA846" s="98">
        <f t="shared" si="275"/>
        <v>0</v>
      </c>
      <c r="BB846" s="98">
        <f t="shared" si="336"/>
        <v>0</v>
      </c>
      <c r="BC846" s="98">
        <f t="shared" si="337"/>
        <v>0</v>
      </c>
      <c r="BD846" s="98">
        <f t="shared" si="276"/>
        <v>0</v>
      </c>
      <c r="BE846" s="98">
        <f t="shared" si="338"/>
        <v>0</v>
      </c>
      <c r="BF846" s="98">
        <f t="shared" si="339"/>
        <v>0</v>
      </c>
      <c r="BG846" s="98">
        <f t="shared" si="277"/>
        <v>0</v>
      </c>
      <c r="BH846" s="98">
        <f t="shared" si="340"/>
        <v>0</v>
      </c>
      <c r="BI846" s="98">
        <f t="shared" si="341"/>
        <v>0</v>
      </c>
      <c r="BJ846" s="98">
        <f t="shared" si="278"/>
        <v>0</v>
      </c>
      <c r="BK846" s="98">
        <f t="shared" si="342"/>
        <v>0</v>
      </c>
      <c r="BL846" s="98">
        <f t="shared" si="343"/>
        <v>0</v>
      </c>
      <c r="BM846" s="98">
        <f t="shared" si="279"/>
        <v>0</v>
      </c>
      <c r="BN846" s="98">
        <f t="shared" si="344"/>
        <v>0</v>
      </c>
      <c r="BO846" s="98">
        <f t="shared" si="345"/>
        <v>0</v>
      </c>
      <c r="BP846" s="98">
        <f t="shared" si="280"/>
        <v>0</v>
      </c>
      <c r="BQ846" s="98">
        <f t="shared" si="346"/>
        <v>0</v>
      </c>
      <c r="BR846" s="98">
        <f t="shared" si="347"/>
        <v>0</v>
      </c>
      <c r="BS846" s="98">
        <f t="shared" si="281"/>
        <v>0</v>
      </c>
      <c r="BT846" s="98">
        <f t="shared" si="348"/>
        <v>0</v>
      </c>
      <c r="BU846" s="98">
        <f t="shared" si="349"/>
        <v>0</v>
      </c>
      <c r="BV846" s="98">
        <f t="shared" si="282"/>
        <v>0</v>
      </c>
      <c r="BW846" s="98">
        <f t="shared" si="350"/>
        <v>0</v>
      </c>
      <c r="BX846" s="98">
        <f t="shared" si="351"/>
        <v>0</v>
      </c>
      <c r="BY846" s="98">
        <f t="shared" si="283"/>
        <v>0</v>
      </c>
      <c r="BZ846" s="98">
        <f t="shared" si="352"/>
        <v>0</v>
      </c>
      <c r="CA846" s="98">
        <f t="shared" si="353"/>
        <v>0</v>
      </c>
      <c r="CB846" s="98">
        <f t="shared" si="284"/>
        <v>0</v>
      </c>
      <c r="CC846" s="98">
        <f t="shared" si="354"/>
        <v>0</v>
      </c>
      <c r="CD846" s="98">
        <f t="shared" si="355"/>
        <v>0</v>
      </c>
      <c r="CE846" s="98">
        <f t="shared" si="285"/>
        <v>0</v>
      </c>
      <c r="CF846" s="98">
        <f t="shared" si="356"/>
        <v>0</v>
      </c>
      <c r="CG846" s="98">
        <f t="shared" si="357"/>
        <v>0</v>
      </c>
      <c r="CH846" s="98">
        <f t="shared" si="286"/>
        <v>0</v>
      </c>
      <c r="CI846" s="98">
        <f t="shared" si="358"/>
        <v>0</v>
      </c>
      <c r="CJ846" s="98">
        <f t="shared" si="359"/>
        <v>0</v>
      </c>
      <c r="CK846" s="98">
        <f t="shared" si="287"/>
        <v>0</v>
      </c>
      <c r="CL846" s="98">
        <f t="shared" si="360"/>
        <v>0</v>
      </c>
      <c r="CM846" s="98">
        <f t="shared" si="361"/>
        <v>0</v>
      </c>
      <c r="CN846" s="98">
        <f t="shared" si="288"/>
        <v>0</v>
      </c>
      <c r="CO846" s="98">
        <f t="shared" si="362"/>
        <v>0</v>
      </c>
      <c r="CP846" s="98">
        <f t="shared" si="363"/>
        <v>0</v>
      </c>
      <c r="CQ846" s="98">
        <f t="shared" si="289"/>
        <v>0</v>
      </c>
      <c r="CR846" s="98">
        <f t="shared" si="364"/>
        <v>0</v>
      </c>
      <c r="CS846" s="98">
        <f t="shared" si="365"/>
        <v>0</v>
      </c>
      <c r="CT846" s="98">
        <f t="shared" si="290"/>
        <v>0</v>
      </c>
      <c r="CU846" s="98">
        <f t="shared" si="366"/>
        <v>0</v>
      </c>
      <c r="CV846" s="98">
        <f t="shared" si="367"/>
        <v>0</v>
      </c>
      <c r="CW846" s="98">
        <f t="shared" si="291"/>
        <v>0</v>
      </c>
      <c r="CX846" s="98">
        <f t="shared" si="368"/>
        <v>0</v>
      </c>
      <c r="CY846" s="98">
        <f t="shared" si="369"/>
        <v>0</v>
      </c>
      <c r="CZ846" s="98">
        <f t="shared" si="292"/>
        <v>0</v>
      </c>
      <c r="DA846" s="98">
        <f t="shared" si="370"/>
        <v>0</v>
      </c>
      <c r="DB846" s="98">
        <f t="shared" si="371"/>
        <v>0</v>
      </c>
      <c r="DC846" s="98">
        <f t="shared" si="293"/>
        <v>0</v>
      </c>
      <c r="DD846" s="98">
        <f t="shared" si="372"/>
        <v>0</v>
      </c>
      <c r="DE846" s="98">
        <f t="shared" si="373"/>
        <v>0</v>
      </c>
      <c r="DF846" s="98">
        <f t="shared" si="294"/>
        <v>0</v>
      </c>
      <c r="DG846" s="98">
        <f t="shared" si="374"/>
        <v>0</v>
      </c>
      <c r="DH846" s="98">
        <f t="shared" si="375"/>
        <v>0</v>
      </c>
      <c r="DI846" s="98">
        <f t="shared" si="295"/>
        <v>0</v>
      </c>
      <c r="DJ846" s="98">
        <f t="shared" si="376"/>
        <v>0</v>
      </c>
      <c r="DK846" s="98">
        <f t="shared" si="377"/>
        <v>0</v>
      </c>
      <c r="DL846" s="98">
        <f t="shared" si="296"/>
        <v>0</v>
      </c>
      <c r="DM846" s="98">
        <f t="shared" si="378"/>
        <v>0</v>
      </c>
      <c r="DN846" s="98">
        <f t="shared" si="379"/>
        <v>0</v>
      </c>
      <c r="DO846" s="98">
        <f t="shared" si="297"/>
        <v>0</v>
      </c>
      <c r="DP846" s="98">
        <f t="shared" si="380"/>
        <v>0</v>
      </c>
      <c r="DQ846" s="98">
        <f t="shared" si="381"/>
        <v>0</v>
      </c>
      <c r="DR846" s="98">
        <f t="shared" si="298"/>
        <v>0</v>
      </c>
      <c r="DS846" s="98">
        <f t="shared" si="382"/>
        <v>0</v>
      </c>
      <c r="DT846" s="98">
        <f t="shared" si="383"/>
        <v>0</v>
      </c>
      <c r="DU846" s="98">
        <f t="shared" si="299"/>
        <v>0</v>
      </c>
      <c r="DV846" s="98">
        <f t="shared" si="384"/>
        <v>0</v>
      </c>
      <c r="DW846" s="98">
        <f t="shared" si="385"/>
        <v>0</v>
      </c>
      <c r="DX846" s="98">
        <f t="shared" si="300"/>
        <v>0</v>
      </c>
      <c r="DY846" s="98">
        <f t="shared" si="386"/>
        <v>0</v>
      </c>
      <c r="DZ846" s="98">
        <f t="shared" si="387"/>
        <v>0</v>
      </c>
      <c r="EA846" s="98">
        <f t="shared" si="301"/>
        <v>0</v>
      </c>
      <c r="EB846" s="98">
        <f t="shared" si="388"/>
        <v>0</v>
      </c>
      <c r="EC846" s="98">
        <f t="shared" si="389"/>
        <v>0</v>
      </c>
      <c r="ED846" s="98">
        <f t="shared" si="302"/>
        <v>0</v>
      </c>
      <c r="EE846" s="98">
        <f t="shared" si="390"/>
        <v>0</v>
      </c>
      <c r="EF846" s="98">
        <f t="shared" si="391"/>
        <v>0</v>
      </c>
      <c r="EG846" s="98">
        <f t="shared" si="303"/>
        <v>0</v>
      </c>
      <c r="EH846" s="98">
        <f t="shared" si="392"/>
        <v>0</v>
      </c>
      <c r="EI846" s="98">
        <f t="shared" si="393"/>
        <v>0</v>
      </c>
      <c r="EJ846" s="98">
        <f t="shared" si="304"/>
        <v>0</v>
      </c>
      <c r="EK846" s="98">
        <f t="shared" si="394"/>
        <v>0</v>
      </c>
      <c r="EL846" s="98">
        <f t="shared" si="395"/>
        <v>0</v>
      </c>
      <c r="EM846" s="98">
        <f t="shared" si="305"/>
        <v>0</v>
      </c>
      <c r="EN846" s="98">
        <f t="shared" si="396"/>
        <v>0</v>
      </c>
      <c r="EO846" s="98">
        <f t="shared" si="397"/>
        <v>0</v>
      </c>
      <c r="EP846" s="98">
        <f t="shared" si="306"/>
        <v>0</v>
      </c>
      <c r="EQ846" s="98">
        <f t="shared" si="398"/>
        <v>0</v>
      </c>
    </row>
    <row r="847" spans="1:147">
      <c r="A847" s="97">
        <v>26</v>
      </c>
      <c r="B847" s="97">
        <f>IF(B846=0,0,IF(IF(DATA!$D$29&gt;B846,B846+1,0)&lt;DATA!$C$29,0,B846+1))</f>
        <v>0</v>
      </c>
      <c r="C847" s="97">
        <f t="shared" si="260"/>
        <v>0</v>
      </c>
      <c r="D847" s="97">
        <f t="shared" si="307"/>
        <v>26</v>
      </c>
      <c r="E847" s="97">
        <f t="shared" si="261"/>
        <v>110226</v>
      </c>
      <c r="H847" s="97">
        <v>26</v>
      </c>
      <c r="I847" s="97">
        <f t="shared" si="308"/>
        <v>0</v>
      </c>
      <c r="J847" s="97">
        <f>IF(I847=0,0,MIN(IF(I847&lt;$C$1576,J846+DATA!C113,0),$C$1576))</f>
        <v>0</v>
      </c>
      <c r="M847" s="98">
        <f t="shared" si="309"/>
        <v>0</v>
      </c>
      <c r="N847" s="98">
        <f t="shared" si="262"/>
        <v>0</v>
      </c>
      <c r="O847" s="98">
        <f t="shared" si="310"/>
        <v>0</v>
      </c>
      <c r="P847" s="98">
        <f t="shared" si="311"/>
        <v>0</v>
      </c>
      <c r="Q847" s="98">
        <f t="shared" si="263"/>
        <v>0</v>
      </c>
      <c r="R847" s="98">
        <f t="shared" si="312"/>
        <v>0</v>
      </c>
      <c r="S847" s="98">
        <f t="shared" si="313"/>
        <v>0</v>
      </c>
      <c r="T847" s="98">
        <f t="shared" si="264"/>
        <v>0</v>
      </c>
      <c r="U847" s="98">
        <f t="shared" si="314"/>
        <v>0</v>
      </c>
      <c r="V847" s="98">
        <f t="shared" si="315"/>
        <v>0</v>
      </c>
      <c r="W847" s="98">
        <f t="shared" si="265"/>
        <v>0</v>
      </c>
      <c r="X847" s="98">
        <f t="shared" si="316"/>
        <v>0</v>
      </c>
      <c r="Y847" s="98">
        <f t="shared" si="317"/>
        <v>0</v>
      </c>
      <c r="Z847" s="98">
        <f t="shared" si="266"/>
        <v>0</v>
      </c>
      <c r="AA847" s="98">
        <f t="shared" si="318"/>
        <v>0</v>
      </c>
      <c r="AB847" s="98">
        <f t="shared" si="319"/>
        <v>0</v>
      </c>
      <c r="AC847" s="98">
        <f t="shared" si="267"/>
        <v>0</v>
      </c>
      <c r="AD847" s="98">
        <f t="shared" si="320"/>
        <v>0</v>
      </c>
      <c r="AE847" s="98">
        <f t="shared" si="321"/>
        <v>0</v>
      </c>
      <c r="AF847" s="98">
        <f t="shared" si="268"/>
        <v>0</v>
      </c>
      <c r="AG847" s="98">
        <f t="shared" si="322"/>
        <v>0</v>
      </c>
      <c r="AH847" s="98">
        <f t="shared" si="323"/>
        <v>0</v>
      </c>
      <c r="AI847" s="98">
        <f t="shared" si="269"/>
        <v>0</v>
      </c>
      <c r="AJ847" s="98">
        <f t="shared" si="324"/>
        <v>0</v>
      </c>
      <c r="AK847" s="98">
        <f t="shared" si="325"/>
        <v>0</v>
      </c>
      <c r="AL847" s="98">
        <f t="shared" si="270"/>
        <v>0</v>
      </c>
      <c r="AM847" s="98">
        <f t="shared" si="326"/>
        <v>0</v>
      </c>
      <c r="AN847" s="98">
        <f t="shared" si="327"/>
        <v>0</v>
      </c>
      <c r="AO847" s="98">
        <f t="shared" si="271"/>
        <v>0</v>
      </c>
      <c r="AP847" s="98">
        <f t="shared" si="328"/>
        <v>0</v>
      </c>
      <c r="AQ847" s="98">
        <f t="shared" si="329"/>
        <v>0</v>
      </c>
      <c r="AR847" s="98">
        <f t="shared" si="272"/>
        <v>0</v>
      </c>
      <c r="AS847" s="98">
        <f t="shared" si="330"/>
        <v>0</v>
      </c>
      <c r="AT847" s="98">
        <f t="shared" si="331"/>
        <v>0</v>
      </c>
      <c r="AU847" s="98">
        <f t="shared" si="273"/>
        <v>0</v>
      </c>
      <c r="AV847" s="98">
        <f t="shared" si="332"/>
        <v>0</v>
      </c>
      <c r="AW847" s="98">
        <f t="shared" si="333"/>
        <v>0</v>
      </c>
      <c r="AX847" s="98">
        <f t="shared" si="274"/>
        <v>0</v>
      </c>
      <c r="AY847" s="98">
        <f t="shared" si="334"/>
        <v>0</v>
      </c>
      <c r="AZ847" s="98">
        <f t="shared" si="335"/>
        <v>0</v>
      </c>
      <c r="BA847" s="98">
        <f t="shared" si="275"/>
        <v>0</v>
      </c>
      <c r="BB847" s="98">
        <f t="shared" si="336"/>
        <v>0</v>
      </c>
      <c r="BC847" s="98">
        <f t="shared" si="337"/>
        <v>0</v>
      </c>
      <c r="BD847" s="98">
        <f t="shared" si="276"/>
        <v>0</v>
      </c>
      <c r="BE847" s="98">
        <f t="shared" si="338"/>
        <v>0</v>
      </c>
      <c r="BF847" s="98">
        <f t="shared" si="339"/>
        <v>0</v>
      </c>
      <c r="BG847" s="98">
        <f t="shared" si="277"/>
        <v>0</v>
      </c>
      <c r="BH847" s="98">
        <f t="shared" si="340"/>
        <v>0</v>
      </c>
      <c r="BI847" s="98">
        <f t="shared" si="341"/>
        <v>0</v>
      </c>
      <c r="BJ847" s="98">
        <f t="shared" si="278"/>
        <v>0</v>
      </c>
      <c r="BK847" s="98">
        <f t="shared" si="342"/>
        <v>0</v>
      </c>
      <c r="BL847" s="98">
        <f t="shared" si="343"/>
        <v>0</v>
      </c>
      <c r="BM847" s="98">
        <f t="shared" si="279"/>
        <v>0</v>
      </c>
      <c r="BN847" s="98">
        <f t="shared" si="344"/>
        <v>0</v>
      </c>
      <c r="BO847" s="98">
        <f t="shared" si="345"/>
        <v>0</v>
      </c>
      <c r="BP847" s="98">
        <f t="shared" si="280"/>
        <v>0</v>
      </c>
      <c r="BQ847" s="98">
        <f t="shared" si="346"/>
        <v>0</v>
      </c>
      <c r="BR847" s="98">
        <f t="shared" si="347"/>
        <v>0</v>
      </c>
      <c r="BS847" s="98">
        <f t="shared" si="281"/>
        <v>0</v>
      </c>
      <c r="BT847" s="98">
        <f t="shared" si="348"/>
        <v>0</v>
      </c>
      <c r="BU847" s="98">
        <f t="shared" si="349"/>
        <v>0</v>
      </c>
      <c r="BV847" s="98">
        <f t="shared" si="282"/>
        <v>0</v>
      </c>
      <c r="BW847" s="98">
        <f t="shared" si="350"/>
        <v>0</v>
      </c>
      <c r="BX847" s="98">
        <f t="shared" si="351"/>
        <v>0</v>
      </c>
      <c r="BY847" s="98">
        <f t="shared" si="283"/>
        <v>0</v>
      </c>
      <c r="BZ847" s="98">
        <f t="shared" si="352"/>
        <v>0</v>
      </c>
      <c r="CA847" s="98">
        <f t="shared" si="353"/>
        <v>0</v>
      </c>
      <c r="CB847" s="98">
        <f t="shared" si="284"/>
        <v>0</v>
      </c>
      <c r="CC847" s="98">
        <f t="shared" si="354"/>
        <v>0</v>
      </c>
      <c r="CD847" s="98">
        <f t="shared" si="355"/>
        <v>0</v>
      </c>
      <c r="CE847" s="98">
        <f t="shared" si="285"/>
        <v>0</v>
      </c>
      <c r="CF847" s="98">
        <f t="shared" si="356"/>
        <v>0</v>
      </c>
      <c r="CG847" s="98">
        <f t="shared" si="357"/>
        <v>0</v>
      </c>
      <c r="CH847" s="98">
        <f t="shared" si="286"/>
        <v>0</v>
      </c>
      <c r="CI847" s="98">
        <f t="shared" si="358"/>
        <v>0</v>
      </c>
      <c r="CJ847" s="98">
        <f t="shared" si="359"/>
        <v>0</v>
      </c>
      <c r="CK847" s="98">
        <f t="shared" si="287"/>
        <v>0</v>
      </c>
      <c r="CL847" s="98">
        <f t="shared" si="360"/>
        <v>0</v>
      </c>
      <c r="CM847" s="98">
        <f t="shared" si="361"/>
        <v>0</v>
      </c>
      <c r="CN847" s="98">
        <f t="shared" si="288"/>
        <v>0</v>
      </c>
      <c r="CO847" s="98">
        <f t="shared" si="362"/>
        <v>0</v>
      </c>
      <c r="CP847" s="98">
        <f t="shared" si="363"/>
        <v>0</v>
      </c>
      <c r="CQ847" s="98">
        <f t="shared" si="289"/>
        <v>0</v>
      </c>
      <c r="CR847" s="98">
        <f t="shared" si="364"/>
        <v>0</v>
      </c>
      <c r="CS847" s="98">
        <f t="shared" si="365"/>
        <v>0</v>
      </c>
      <c r="CT847" s="98">
        <f t="shared" si="290"/>
        <v>0</v>
      </c>
      <c r="CU847" s="98">
        <f t="shared" si="366"/>
        <v>0</v>
      </c>
      <c r="CV847" s="98">
        <f t="shared" si="367"/>
        <v>0</v>
      </c>
      <c r="CW847" s="98">
        <f t="shared" si="291"/>
        <v>0</v>
      </c>
      <c r="CX847" s="98">
        <f t="shared" si="368"/>
        <v>0</v>
      </c>
      <c r="CY847" s="98">
        <f t="shared" si="369"/>
        <v>0</v>
      </c>
      <c r="CZ847" s="98">
        <f t="shared" si="292"/>
        <v>0</v>
      </c>
      <c r="DA847" s="98">
        <f t="shared" si="370"/>
        <v>0</v>
      </c>
      <c r="DB847" s="98">
        <f t="shared" si="371"/>
        <v>0</v>
      </c>
      <c r="DC847" s="98">
        <f t="shared" si="293"/>
        <v>0</v>
      </c>
      <c r="DD847" s="98">
        <f t="shared" si="372"/>
        <v>0</v>
      </c>
      <c r="DE847" s="98">
        <f t="shared" si="373"/>
        <v>0</v>
      </c>
      <c r="DF847" s="98">
        <f t="shared" si="294"/>
        <v>0</v>
      </c>
      <c r="DG847" s="98">
        <f t="shared" si="374"/>
        <v>0</v>
      </c>
      <c r="DH847" s="98">
        <f t="shared" si="375"/>
        <v>0</v>
      </c>
      <c r="DI847" s="98">
        <f t="shared" si="295"/>
        <v>0</v>
      </c>
      <c r="DJ847" s="98">
        <f t="shared" si="376"/>
        <v>0</v>
      </c>
      <c r="DK847" s="98">
        <f t="shared" si="377"/>
        <v>0</v>
      </c>
      <c r="DL847" s="98">
        <f t="shared" si="296"/>
        <v>0</v>
      </c>
      <c r="DM847" s="98">
        <f t="shared" si="378"/>
        <v>0</v>
      </c>
      <c r="DN847" s="98">
        <f t="shared" si="379"/>
        <v>0</v>
      </c>
      <c r="DO847" s="98">
        <f t="shared" si="297"/>
        <v>0</v>
      </c>
      <c r="DP847" s="98">
        <f t="shared" si="380"/>
        <v>0</v>
      </c>
      <c r="DQ847" s="98">
        <f t="shared" si="381"/>
        <v>0</v>
      </c>
      <c r="DR847" s="98">
        <f t="shared" si="298"/>
        <v>0</v>
      </c>
      <c r="DS847" s="98">
        <f t="shared" si="382"/>
        <v>0</v>
      </c>
      <c r="DT847" s="98">
        <f t="shared" si="383"/>
        <v>0</v>
      </c>
      <c r="DU847" s="98">
        <f t="shared" si="299"/>
        <v>0</v>
      </c>
      <c r="DV847" s="98">
        <f t="shared" si="384"/>
        <v>0</v>
      </c>
      <c r="DW847" s="98">
        <f t="shared" si="385"/>
        <v>0</v>
      </c>
      <c r="DX847" s="98">
        <f t="shared" si="300"/>
        <v>0</v>
      </c>
      <c r="DY847" s="98">
        <f t="shared" si="386"/>
        <v>0</v>
      </c>
      <c r="DZ847" s="98">
        <f t="shared" si="387"/>
        <v>0</v>
      </c>
      <c r="EA847" s="98">
        <f t="shared" si="301"/>
        <v>0</v>
      </c>
      <c r="EB847" s="98">
        <f t="shared" si="388"/>
        <v>0</v>
      </c>
      <c r="EC847" s="98">
        <f t="shared" si="389"/>
        <v>0</v>
      </c>
      <c r="ED847" s="98">
        <f t="shared" si="302"/>
        <v>0</v>
      </c>
      <c r="EE847" s="98">
        <f t="shared" si="390"/>
        <v>0</v>
      </c>
      <c r="EF847" s="98">
        <f t="shared" si="391"/>
        <v>0</v>
      </c>
      <c r="EG847" s="98">
        <f t="shared" si="303"/>
        <v>0</v>
      </c>
      <c r="EH847" s="98">
        <f t="shared" si="392"/>
        <v>0</v>
      </c>
      <c r="EI847" s="98">
        <f t="shared" si="393"/>
        <v>0</v>
      </c>
      <c r="EJ847" s="98">
        <f t="shared" si="304"/>
        <v>0</v>
      </c>
      <c r="EK847" s="98">
        <f t="shared" si="394"/>
        <v>0</v>
      </c>
      <c r="EL847" s="98">
        <f t="shared" si="395"/>
        <v>0</v>
      </c>
      <c r="EM847" s="98">
        <f t="shared" si="305"/>
        <v>0</v>
      </c>
      <c r="EN847" s="98">
        <f t="shared" si="396"/>
        <v>0</v>
      </c>
      <c r="EO847" s="98">
        <f t="shared" si="397"/>
        <v>0</v>
      </c>
      <c r="EP847" s="98">
        <f t="shared" si="306"/>
        <v>0</v>
      </c>
      <c r="EQ847" s="98">
        <f t="shared" si="398"/>
        <v>0</v>
      </c>
    </row>
    <row r="848" spans="1:147">
      <c r="A848" s="97">
        <v>27</v>
      </c>
      <c r="B848" s="97">
        <f>IF(B847=0,0,IF(IF(DATA!$D$29&gt;B847,B847+1,0)&lt;DATA!$C$29,0,B847+1))</f>
        <v>0</v>
      </c>
      <c r="C848" s="97">
        <f t="shared" si="260"/>
        <v>0</v>
      </c>
      <c r="D848" s="97">
        <f t="shared" si="307"/>
        <v>27</v>
      </c>
      <c r="E848" s="97">
        <f t="shared" si="261"/>
        <v>110227</v>
      </c>
      <c r="H848" s="97">
        <v>27</v>
      </c>
      <c r="I848" s="97">
        <f t="shared" si="308"/>
        <v>0</v>
      </c>
      <c r="J848" s="97">
        <f>IF(I848=0,0,MIN(IF(I848&lt;$C$1576,J847+DATA!C114,0),$C$1576))</f>
        <v>0</v>
      </c>
      <c r="M848" s="98">
        <f t="shared" si="309"/>
        <v>0</v>
      </c>
      <c r="N848" s="98">
        <f t="shared" si="262"/>
        <v>0</v>
      </c>
      <c r="O848" s="98">
        <f t="shared" si="310"/>
        <v>0</v>
      </c>
      <c r="P848" s="98">
        <f t="shared" si="311"/>
        <v>0</v>
      </c>
      <c r="Q848" s="98">
        <f t="shared" si="263"/>
        <v>0</v>
      </c>
      <c r="R848" s="98">
        <f t="shared" si="312"/>
        <v>0</v>
      </c>
      <c r="S848" s="98">
        <f t="shared" si="313"/>
        <v>0</v>
      </c>
      <c r="T848" s="98">
        <f t="shared" si="264"/>
        <v>0</v>
      </c>
      <c r="U848" s="98">
        <f t="shared" si="314"/>
        <v>0</v>
      </c>
      <c r="V848" s="98">
        <f t="shared" si="315"/>
        <v>0</v>
      </c>
      <c r="W848" s="98">
        <f t="shared" si="265"/>
        <v>0</v>
      </c>
      <c r="X848" s="98">
        <f t="shared" si="316"/>
        <v>0</v>
      </c>
      <c r="Y848" s="98">
        <f t="shared" si="317"/>
        <v>0</v>
      </c>
      <c r="Z848" s="98">
        <f t="shared" si="266"/>
        <v>0</v>
      </c>
      <c r="AA848" s="98">
        <f t="shared" si="318"/>
        <v>0</v>
      </c>
      <c r="AB848" s="98">
        <f t="shared" si="319"/>
        <v>0</v>
      </c>
      <c r="AC848" s="98">
        <f t="shared" si="267"/>
        <v>0</v>
      </c>
      <c r="AD848" s="98">
        <f t="shared" si="320"/>
        <v>0</v>
      </c>
      <c r="AE848" s="98">
        <f t="shared" si="321"/>
        <v>0</v>
      </c>
      <c r="AF848" s="98">
        <f t="shared" si="268"/>
        <v>0</v>
      </c>
      <c r="AG848" s="98">
        <f t="shared" si="322"/>
        <v>0</v>
      </c>
      <c r="AH848" s="98">
        <f t="shared" si="323"/>
        <v>0</v>
      </c>
      <c r="AI848" s="98">
        <f t="shared" si="269"/>
        <v>0</v>
      </c>
      <c r="AJ848" s="98">
        <f t="shared" si="324"/>
        <v>0</v>
      </c>
      <c r="AK848" s="98">
        <f t="shared" si="325"/>
        <v>0</v>
      </c>
      <c r="AL848" s="98">
        <f t="shared" si="270"/>
        <v>0</v>
      </c>
      <c r="AM848" s="98">
        <f t="shared" si="326"/>
        <v>0</v>
      </c>
      <c r="AN848" s="98">
        <f t="shared" si="327"/>
        <v>0</v>
      </c>
      <c r="AO848" s="98">
        <f t="shared" si="271"/>
        <v>0</v>
      </c>
      <c r="AP848" s="98">
        <f t="shared" si="328"/>
        <v>0</v>
      </c>
      <c r="AQ848" s="98">
        <f t="shared" si="329"/>
        <v>0</v>
      </c>
      <c r="AR848" s="98">
        <f t="shared" si="272"/>
        <v>0</v>
      </c>
      <c r="AS848" s="98">
        <f t="shared" si="330"/>
        <v>0</v>
      </c>
      <c r="AT848" s="98">
        <f t="shared" si="331"/>
        <v>0</v>
      </c>
      <c r="AU848" s="98">
        <f t="shared" si="273"/>
        <v>0</v>
      </c>
      <c r="AV848" s="98">
        <f t="shared" si="332"/>
        <v>0</v>
      </c>
      <c r="AW848" s="98">
        <f t="shared" si="333"/>
        <v>0</v>
      </c>
      <c r="AX848" s="98">
        <f t="shared" si="274"/>
        <v>0</v>
      </c>
      <c r="AY848" s="98">
        <f t="shared" si="334"/>
        <v>0</v>
      </c>
      <c r="AZ848" s="98">
        <f t="shared" si="335"/>
        <v>0</v>
      </c>
      <c r="BA848" s="98">
        <f t="shared" si="275"/>
        <v>0</v>
      </c>
      <c r="BB848" s="98">
        <f t="shared" si="336"/>
        <v>0</v>
      </c>
      <c r="BC848" s="98">
        <f t="shared" si="337"/>
        <v>0</v>
      </c>
      <c r="BD848" s="98">
        <f t="shared" si="276"/>
        <v>0</v>
      </c>
      <c r="BE848" s="98">
        <f t="shared" si="338"/>
        <v>0</v>
      </c>
      <c r="BF848" s="98">
        <f t="shared" si="339"/>
        <v>0</v>
      </c>
      <c r="BG848" s="98">
        <f t="shared" si="277"/>
        <v>0</v>
      </c>
      <c r="BH848" s="98">
        <f t="shared" si="340"/>
        <v>0</v>
      </c>
      <c r="BI848" s="98">
        <f t="shared" si="341"/>
        <v>0</v>
      </c>
      <c r="BJ848" s="98">
        <f t="shared" si="278"/>
        <v>0</v>
      </c>
      <c r="BK848" s="98">
        <f t="shared" si="342"/>
        <v>0</v>
      </c>
      <c r="BL848" s="98">
        <f t="shared" si="343"/>
        <v>0</v>
      </c>
      <c r="BM848" s="98">
        <f t="shared" si="279"/>
        <v>0</v>
      </c>
      <c r="BN848" s="98">
        <f t="shared" si="344"/>
        <v>0</v>
      </c>
      <c r="BO848" s="98">
        <f t="shared" si="345"/>
        <v>0</v>
      </c>
      <c r="BP848" s="98">
        <f t="shared" si="280"/>
        <v>0</v>
      </c>
      <c r="BQ848" s="98">
        <f t="shared" si="346"/>
        <v>0</v>
      </c>
      <c r="BR848" s="98">
        <f t="shared" si="347"/>
        <v>0</v>
      </c>
      <c r="BS848" s="98">
        <f t="shared" si="281"/>
        <v>0</v>
      </c>
      <c r="BT848" s="98">
        <f t="shared" si="348"/>
        <v>0</v>
      </c>
      <c r="BU848" s="98">
        <f t="shared" si="349"/>
        <v>0</v>
      </c>
      <c r="BV848" s="98">
        <f t="shared" si="282"/>
        <v>0</v>
      </c>
      <c r="BW848" s="98">
        <f t="shared" si="350"/>
        <v>0</v>
      </c>
      <c r="BX848" s="98">
        <f t="shared" si="351"/>
        <v>0</v>
      </c>
      <c r="BY848" s="98">
        <f t="shared" si="283"/>
        <v>0</v>
      </c>
      <c r="BZ848" s="98">
        <f t="shared" si="352"/>
        <v>0</v>
      </c>
      <c r="CA848" s="98">
        <f t="shared" si="353"/>
        <v>0</v>
      </c>
      <c r="CB848" s="98">
        <f t="shared" si="284"/>
        <v>0</v>
      </c>
      <c r="CC848" s="98">
        <f t="shared" si="354"/>
        <v>0</v>
      </c>
      <c r="CD848" s="98">
        <f t="shared" si="355"/>
        <v>0</v>
      </c>
      <c r="CE848" s="98">
        <f t="shared" si="285"/>
        <v>0</v>
      </c>
      <c r="CF848" s="98">
        <f t="shared" si="356"/>
        <v>0</v>
      </c>
      <c r="CG848" s="98">
        <f t="shared" si="357"/>
        <v>0</v>
      </c>
      <c r="CH848" s="98">
        <f t="shared" si="286"/>
        <v>0</v>
      </c>
      <c r="CI848" s="98">
        <f t="shared" si="358"/>
        <v>0</v>
      </c>
      <c r="CJ848" s="98">
        <f t="shared" si="359"/>
        <v>0</v>
      </c>
      <c r="CK848" s="98">
        <f t="shared" si="287"/>
        <v>0</v>
      </c>
      <c r="CL848" s="98">
        <f t="shared" si="360"/>
        <v>0</v>
      </c>
      <c r="CM848" s="98">
        <f t="shared" si="361"/>
        <v>0</v>
      </c>
      <c r="CN848" s="98">
        <f t="shared" si="288"/>
        <v>0</v>
      </c>
      <c r="CO848" s="98">
        <f t="shared" si="362"/>
        <v>0</v>
      </c>
      <c r="CP848" s="98">
        <f t="shared" si="363"/>
        <v>0</v>
      </c>
      <c r="CQ848" s="98">
        <f t="shared" si="289"/>
        <v>0</v>
      </c>
      <c r="CR848" s="98">
        <f t="shared" si="364"/>
        <v>0</v>
      </c>
      <c r="CS848" s="98">
        <f t="shared" si="365"/>
        <v>0</v>
      </c>
      <c r="CT848" s="98">
        <f t="shared" si="290"/>
        <v>0</v>
      </c>
      <c r="CU848" s="98">
        <f t="shared" si="366"/>
        <v>0</v>
      </c>
      <c r="CV848" s="98">
        <f t="shared" si="367"/>
        <v>0</v>
      </c>
      <c r="CW848" s="98">
        <f t="shared" si="291"/>
        <v>0</v>
      </c>
      <c r="CX848" s="98">
        <f t="shared" si="368"/>
        <v>0</v>
      </c>
      <c r="CY848" s="98">
        <f t="shared" si="369"/>
        <v>0</v>
      </c>
      <c r="CZ848" s="98">
        <f t="shared" si="292"/>
        <v>0</v>
      </c>
      <c r="DA848" s="98">
        <f t="shared" si="370"/>
        <v>0</v>
      </c>
      <c r="DB848" s="98">
        <f t="shared" si="371"/>
        <v>0</v>
      </c>
      <c r="DC848" s="98">
        <f t="shared" si="293"/>
        <v>0</v>
      </c>
      <c r="DD848" s="98">
        <f t="shared" si="372"/>
        <v>0</v>
      </c>
      <c r="DE848" s="98">
        <f t="shared" si="373"/>
        <v>0</v>
      </c>
      <c r="DF848" s="98">
        <f t="shared" si="294"/>
        <v>0</v>
      </c>
      <c r="DG848" s="98">
        <f t="shared" si="374"/>
        <v>0</v>
      </c>
      <c r="DH848" s="98">
        <f t="shared" si="375"/>
        <v>0</v>
      </c>
      <c r="DI848" s="98">
        <f t="shared" si="295"/>
        <v>0</v>
      </c>
      <c r="DJ848" s="98">
        <f t="shared" si="376"/>
        <v>0</v>
      </c>
      <c r="DK848" s="98">
        <f t="shared" si="377"/>
        <v>0</v>
      </c>
      <c r="DL848" s="98">
        <f t="shared" si="296"/>
        <v>0</v>
      </c>
      <c r="DM848" s="98">
        <f t="shared" si="378"/>
        <v>0</v>
      </c>
      <c r="DN848" s="98">
        <f t="shared" si="379"/>
        <v>0</v>
      </c>
      <c r="DO848" s="98">
        <f t="shared" si="297"/>
        <v>0</v>
      </c>
      <c r="DP848" s="98">
        <f t="shared" si="380"/>
        <v>0</v>
      </c>
      <c r="DQ848" s="98">
        <f t="shared" si="381"/>
        <v>0</v>
      </c>
      <c r="DR848" s="98">
        <f t="shared" si="298"/>
        <v>0</v>
      </c>
      <c r="DS848" s="98">
        <f t="shared" si="382"/>
        <v>0</v>
      </c>
      <c r="DT848" s="98">
        <f t="shared" si="383"/>
        <v>0</v>
      </c>
      <c r="DU848" s="98">
        <f t="shared" si="299"/>
        <v>0</v>
      </c>
      <c r="DV848" s="98">
        <f t="shared" si="384"/>
        <v>0</v>
      </c>
      <c r="DW848" s="98">
        <f t="shared" si="385"/>
        <v>0</v>
      </c>
      <c r="DX848" s="98">
        <f t="shared" si="300"/>
        <v>0</v>
      </c>
      <c r="DY848" s="98">
        <f t="shared" si="386"/>
        <v>0</v>
      </c>
      <c r="DZ848" s="98">
        <f t="shared" si="387"/>
        <v>0</v>
      </c>
      <c r="EA848" s="98">
        <f t="shared" si="301"/>
        <v>0</v>
      </c>
      <c r="EB848" s="98">
        <f t="shared" si="388"/>
        <v>0</v>
      </c>
      <c r="EC848" s="98">
        <f t="shared" si="389"/>
        <v>0</v>
      </c>
      <c r="ED848" s="98">
        <f t="shared" si="302"/>
        <v>0</v>
      </c>
      <c r="EE848" s="98">
        <f t="shared" si="390"/>
        <v>0</v>
      </c>
      <c r="EF848" s="98">
        <f t="shared" si="391"/>
        <v>0</v>
      </c>
      <c r="EG848" s="98">
        <f t="shared" si="303"/>
        <v>0</v>
      </c>
      <c r="EH848" s="98">
        <f t="shared" si="392"/>
        <v>0</v>
      </c>
      <c r="EI848" s="98">
        <f t="shared" si="393"/>
        <v>0</v>
      </c>
      <c r="EJ848" s="98">
        <f t="shared" si="304"/>
        <v>0</v>
      </c>
      <c r="EK848" s="98">
        <f t="shared" si="394"/>
        <v>0</v>
      </c>
      <c r="EL848" s="98">
        <f t="shared" si="395"/>
        <v>0</v>
      </c>
      <c r="EM848" s="98">
        <f t="shared" si="305"/>
        <v>0</v>
      </c>
      <c r="EN848" s="98">
        <f t="shared" si="396"/>
        <v>0</v>
      </c>
      <c r="EO848" s="98">
        <f t="shared" si="397"/>
        <v>0</v>
      </c>
      <c r="EP848" s="98">
        <f t="shared" si="306"/>
        <v>0</v>
      </c>
      <c r="EQ848" s="98">
        <f t="shared" si="398"/>
        <v>0</v>
      </c>
    </row>
    <row r="849" spans="1:182">
      <c r="A849" s="97">
        <v>28</v>
      </c>
      <c r="B849" s="97">
        <f>IF(B848=0,0,IF(IF(DATA!$D$29&gt;B848,B848+1,0)&lt;DATA!$C$29,0,B848+1))</f>
        <v>0</v>
      </c>
      <c r="C849" s="97">
        <f t="shared" si="260"/>
        <v>0</v>
      </c>
      <c r="D849" s="97">
        <f t="shared" si="307"/>
        <v>28</v>
      </c>
      <c r="E849" s="97">
        <f t="shared" si="261"/>
        <v>110228</v>
      </c>
      <c r="H849" s="97">
        <v>28</v>
      </c>
      <c r="I849" s="97">
        <f t="shared" si="308"/>
        <v>0</v>
      </c>
      <c r="J849" s="97">
        <f>IF(I849=0,0,MIN(IF(I849&lt;$C$1576,J848+DATA!C115,0),$C$1576))</f>
        <v>0</v>
      </c>
      <c r="M849" s="98">
        <f t="shared" si="309"/>
        <v>0</v>
      </c>
      <c r="N849" s="98">
        <f t="shared" si="262"/>
        <v>0</v>
      </c>
      <c r="O849" s="98">
        <f t="shared" si="310"/>
        <v>0</v>
      </c>
      <c r="P849" s="98">
        <f t="shared" si="311"/>
        <v>0</v>
      </c>
      <c r="Q849" s="98">
        <f t="shared" si="263"/>
        <v>0</v>
      </c>
      <c r="R849" s="98">
        <f t="shared" si="312"/>
        <v>0</v>
      </c>
      <c r="S849" s="98">
        <f t="shared" si="313"/>
        <v>0</v>
      </c>
      <c r="T849" s="98">
        <f t="shared" si="264"/>
        <v>0</v>
      </c>
      <c r="U849" s="98">
        <f t="shared" si="314"/>
        <v>0</v>
      </c>
      <c r="V849" s="98">
        <f t="shared" si="315"/>
        <v>0</v>
      </c>
      <c r="W849" s="98">
        <f t="shared" si="265"/>
        <v>0</v>
      </c>
      <c r="X849" s="98">
        <f t="shared" si="316"/>
        <v>0</v>
      </c>
      <c r="Y849" s="98">
        <f t="shared" si="317"/>
        <v>0</v>
      </c>
      <c r="Z849" s="98">
        <f t="shared" si="266"/>
        <v>0</v>
      </c>
      <c r="AA849" s="98">
        <f t="shared" si="318"/>
        <v>0</v>
      </c>
      <c r="AB849" s="98">
        <f t="shared" si="319"/>
        <v>0</v>
      </c>
      <c r="AC849" s="98">
        <f t="shared" si="267"/>
        <v>0</v>
      </c>
      <c r="AD849" s="98">
        <f t="shared" si="320"/>
        <v>0</v>
      </c>
      <c r="AE849" s="98">
        <f t="shared" si="321"/>
        <v>0</v>
      </c>
      <c r="AF849" s="98">
        <f t="shared" si="268"/>
        <v>0</v>
      </c>
      <c r="AG849" s="98">
        <f t="shared" si="322"/>
        <v>0</v>
      </c>
      <c r="AH849" s="98">
        <f t="shared" si="323"/>
        <v>0</v>
      </c>
      <c r="AI849" s="98">
        <f t="shared" si="269"/>
        <v>0</v>
      </c>
      <c r="AJ849" s="98">
        <f t="shared" si="324"/>
        <v>0</v>
      </c>
      <c r="AK849" s="98">
        <f t="shared" si="325"/>
        <v>0</v>
      </c>
      <c r="AL849" s="98">
        <f t="shared" si="270"/>
        <v>0</v>
      </c>
      <c r="AM849" s="98">
        <f t="shared" si="326"/>
        <v>0</v>
      </c>
      <c r="AN849" s="98">
        <f t="shared" si="327"/>
        <v>0</v>
      </c>
      <c r="AO849" s="98">
        <f t="shared" si="271"/>
        <v>0</v>
      </c>
      <c r="AP849" s="98">
        <f t="shared" si="328"/>
        <v>0</v>
      </c>
      <c r="AQ849" s="98">
        <f t="shared" si="329"/>
        <v>0</v>
      </c>
      <c r="AR849" s="98">
        <f t="shared" si="272"/>
        <v>0</v>
      </c>
      <c r="AS849" s="98">
        <f t="shared" si="330"/>
        <v>0</v>
      </c>
      <c r="AT849" s="98">
        <f t="shared" si="331"/>
        <v>0</v>
      </c>
      <c r="AU849" s="98">
        <f t="shared" si="273"/>
        <v>0</v>
      </c>
      <c r="AV849" s="98">
        <f t="shared" si="332"/>
        <v>0</v>
      </c>
      <c r="AW849" s="98">
        <f t="shared" si="333"/>
        <v>0</v>
      </c>
      <c r="AX849" s="98">
        <f t="shared" si="274"/>
        <v>0</v>
      </c>
      <c r="AY849" s="98">
        <f t="shared" si="334"/>
        <v>0</v>
      </c>
      <c r="AZ849" s="98">
        <f t="shared" si="335"/>
        <v>0</v>
      </c>
      <c r="BA849" s="98">
        <f t="shared" si="275"/>
        <v>0</v>
      </c>
      <c r="BB849" s="98">
        <f t="shared" si="336"/>
        <v>0</v>
      </c>
      <c r="BC849" s="98">
        <f t="shared" si="337"/>
        <v>0</v>
      </c>
      <c r="BD849" s="98">
        <f t="shared" si="276"/>
        <v>0</v>
      </c>
      <c r="BE849" s="98">
        <f t="shared" si="338"/>
        <v>0</v>
      </c>
      <c r="BF849" s="98">
        <f t="shared" si="339"/>
        <v>0</v>
      </c>
      <c r="BG849" s="98">
        <f t="shared" si="277"/>
        <v>0</v>
      </c>
      <c r="BH849" s="98">
        <f t="shared" si="340"/>
        <v>0</v>
      </c>
      <c r="BI849" s="98">
        <f t="shared" si="341"/>
        <v>0</v>
      </c>
      <c r="BJ849" s="98">
        <f t="shared" si="278"/>
        <v>0</v>
      </c>
      <c r="BK849" s="98">
        <f t="shared" si="342"/>
        <v>0</v>
      </c>
      <c r="BL849" s="98">
        <f t="shared" si="343"/>
        <v>0</v>
      </c>
      <c r="BM849" s="98">
        <f t="shared" si="279"/>
        <v>0</v>
      </c>
      <c r="BN849" s="98">
        <f t="shared" si="344"/>
        <v>0</v>
      </c>
      <c r="BO849" s="98">
        <f t="shared" si="345"/>
        <v>0</v>
      </c>
      <c r="BP849" s="98">
        <f t="shared" si="280"/>
        <v>0</v>
      </c>
      <c r="BQ849" s="98">
        <f t="shared" si="346"/>
        <v>0</v>
      </c>
      <c r="BR849" s="98">
        <f t="shared" si="347"/>
        <v>0</v>
      </c>
      <c r="BS849" s="98">
        <f t="shared" si="281"/>
        <v>0</v>
      </c>
      <c r="BT849" s="98">
        <f t="shared" si="348"/>
        <v>0</v>
      </c>
      <c r="BU849" s="98">
        <f t="shared" si="349"/>
        <v>0</v>
      </c>
      <c r="BV849" s="98">
        <f t="shared" si="282"/>
        <v>0</v>
      </c>
      <c r="BW849" s="98">
        <f t="shared" si="350"/>
        <v>0</v>
      </c>
      <c r="BX849" s="98">
        <f t="shared" si="351"/>
        <v>0</v>
      </c>
      <c r="BY849" s="98">
        <f t="shared" si="283"/>
        <v>0</v>
      </c>
      <c r="BZ849" s="98">
        <f t="shared" si="352"/>
        <v>0</v>
      </c>
      <c r="CA849" s="98">
        <f t="shared" si="353"/>
        <v>0</v>
      </c>
      <c r="CB849" s="98">
        <f t="shared" si="284"/>
        <v>0</v>
      </c>
      <c r="CC849" s="98">
        <f t="shared" si="354"/>
        <v>0</v>
      </c>
      <c r="CD849" s="98">
        <f t="shared" si="355"/>
        <v>0</v>
      </c>
      <c r="CE849" s="98">
        <f t="shared" si="285"/>
        <v>0</v>
      </c>
      <c r="CF849" s="98">
        <f t="shared" si="356"/>
        <v>0</v>
      </c>
      <c r="CG849" s="98">
        <f t="shared" si="357"/>
        <v>0</v>
      </c>
      <c r="CH849" s="98">
        <f t="shared" si="286"/>
        <v>0</v>
      </c>
      <c r="CI849" s="98">
        <f t="shared" si="358"/>
        <v>0</v>
      </c>
      <c r="CJ849" s="98">
        <f t="shared" si="359"/>
        <v>0</v>
      </c>
      <c r="CK849" s="98">
        <f t="shared" si="287"/>
        <v>0</v>
      </c>
      <c r="CL849" s="98">
        <f t="shared" si="360"/>
        <v>0</v>
      </c>
      <c r="CM849" s="98">
        <f t="shared" si="361"/>
        <v>0</v>
      </c>
      <c r="CN849" s="98">
        <f t="shared" si="288"/>
        <v>0</v>
      </c>
      <c r="CO849" s="98">
        <f t="shared" si="362"/>
        <v>0</v>
      </c>
      <c r="CP849" s="98">
        <f t="shared" si="363"/>
        <v>0</v>
      </c>
      <c r="CQ849" s="98">
        <f t="shared" si="289"/>
        <v>0</v>
      </c>
      <c r="CR849" s="98">
        <f t="shared" si="364"/>
        <v>0</v>
      </c>
      <c r="CS849" s="98">
        <f t="shared" si="365"/>
        <v>0</v>
      </c>
      <c r="CT849" s="98">
        <f t="shared" si="290"/>
        <v>0</v>
      </c>
      <c r="CU849" s="98">
        <f t="shared" si="366"/>
        <v>0</v>
      </c>
      <c r="CV849" s="98">
        <f t="shared" si="367"/>
        <v>0</v>
      </c>
      <c r="CW849" s="98">
        <f t="shared" si="291"/>
        <v>0</v>
      </c>
      <c r="CX849" s="98">
        <f t="shared" si="368"/>
        <v>0</v>
      </c>
      <c r="CY849" s="98">
        <f t="shared" si="369"/>
        <v>0</v>
      </c>
      <c r="CZ849" s="98">
        <f t="shared" si="292"/>
        <v>0</v>
      </c>
      <c r="DA849" s="98">
        <f t="shared" si="370"/>
        <v>0</v>
      </c>
      <c r="DB849" s="98">
        <f t="shared" si="371"/>
        <v>0</v>
      </c>
      <c r="DC849" s="98">
        <f t="shared" si="293"/>
        <v>0</v>
      </c>
      <c r="DD849" s="98">
        <f t="shared" si="372"/>
        <v>0</v>
      </c>
      <c r="DE849" s="98">
        <f t="shared" si="373"/>
        <v>0</v>
      </c>
      <c r="DF849" s="98">
        <f t="shared" si="294"/>
        <v>0</v>
      </c>
      <c r="DG849" s="98">
        <f t="shared" si="374"/>
        <v>0</v>
      </c>
      <c r="DH849" s="98">
        <f t="shared" si="375"/>
        <v>0</v>
      </c>
      <c r="DI849" s="98">
        <f t="shared" si="295"/>
        <v>0</v>
      </c>
      <c r="DJ849" s="98">
        <f t="shared" si="376"/>
        <v>0</v>
      </c>
      <c r="DK849" s="98">
        <f t="shared" si="377"/>
        <v>0</v>
      </c>
      <c r="DL849" s="98">
        <f t="shared" si="296"/>
        <v>0</v>
      </c>
      <c r="DM849" s="98">
        <f t="shared" si="378"/>
        <v>0</v>
      </c>
      <c r="DN849" s="98">
        <f t="shared" si="379"/>
        <v>0</v>
      </c>
      <c r="DO849" s="98">
        <f t="shared" si="297"/>
        <v>0</v>
      </c>
      <c r="DP849" s="98">
        <f t="shared" si="380"/>
        <v>0</v>
      </c>
      <c r="DQ849" s="98">
        <f t="shared" si="381"/>
        <v>0</v>
      </c>
      <c r="DR849" s="98">
        <f t="shared" si="298"/>
        <v>0</v>
      </c>
      <c r="DS849" s="98">
        <f t="shared" si="382"/>
        <v>0</v>
      </c>
      <c r="DT849" s="98">
        <f t="shared" si="383"/>
        <v>0</v>
      </c>
      <c r="DU849" s="98">
        <f t="shared" si="299"/>
        <v>0</v>
      </c>
      <c r="DV849" s="98">
        <f t="shared" si="384"/>
        <v>0</v>
      </c>
      <c r="DW849" s="98">
        <f t="shared" si="385"/>
        <v>0</v>
      </c>
      <c r="DX849" s="98">
        <f t="shared" si="300"/>
        <v>0</v>
      </c>
      <c r="DY849" s="98">
        <f t="shared" si="386"/>
        <v>0</v>
      </c>
      <c r="DZ849" s="98">
        <f t="shared" si="387"/>
        <v>0</v>
      </c>
      <c r="EA849" s="98">
        <f t="shared" si="301"/>
        <v>0</v>
      </c>
      <c r="EB849" s="98">
        <f t="shared" si="388"/>
        <v>0</v>
      </c>
      <c r="EC849" s="98">
        <f t="shared" si="389"/>
        <v>0</v>
      </c>
      <c r="ED849" s="98">
        <f t="shared" si="302"/>
        <v>0</v>
      </c>
      <c r="EE849" s="98">
        <f t="shared" si="390"/>
        <v>0</v>
      </c>
      <c r="EF849" s="98">
        <f t="shared" si="391"/>
        <v>0</v>
      </c>
      <c r="EG849" s="98">
        <f t="shared" si="303"/>
        <v>0</v>
      </c>
      <c r="EH849" s="98">
        <f t="shared" si="392"/>
        <v>0</v>
      </c>
      <c r="EI849" s="98">
        <f t="shared" si="393"/>
        <v>0</v>
      </c>
      <c r="EJ849" s="98">
        <f t="shared" si="304"/>
        <v>0</v>
      </c>
      <c r="EK849" s="98">
        <f t="shared" si="394"/>
        <v>0</v>
      </c>
      <c r="EL849" s="98">
        <f t="shared" si="395"/>
        <v>0</v>
      </c>
      <c r="EM849" s="98">
        <f t="shared" si="305"/>
        <v>0</v>
      </c>
      <c r="EN849" s="98">
        <f t="shared" si="396"/>
        <v>0</v>
      </c>
      <c r="EO849" s="98">
        <f t="shared" si="397"/>
        <v>0</v>
      </c>
      <c r="EP849" s="98">
        <f t="shared" si="306"/>
        <v>0</v>
      </c>
      <c r="EQ849" s="98">
        <f t="shared" si="398"/>
        <v>0</v>
      </c>
    </row>
    <row r="850" spans="1:182">
      <c r="A850" s="97">
        <v>29</v>
      </c>
      <c r="B850" s="97">
        <f>IF(B849=0,0,IF(IF(DATA!$D$29&gt;B849,B849+1,0)&lt;DATA!$C$29,0,B849+1))</f>
        <v>0</v>
      </c>
      <c r="C850" s="97">
        <f t="shared" si="260"/>
        <v>0</v>
      </c>
      <c r="D850" s="97">
        <f t="shared" si="307"/>
        <v>29</v>
      </c>
      <c r="E850" s="97">
        <f t="shared" si="261"/>
        <v>110229</v>
      </c>
      <c r="H850" s="97">
        <v>29</v>
      </c>
      <c r="I850" s="97">
        <f t="shared" si="308"/>
        <v>0</v>
      </c>
      <c r="J850" s="97">
        <f>IF(I850=0,0,MIN(IF(I850&lt;$C$1576,J849+DATA!C116,0),$C$1576))</f>
        <v>0</v>
      </c>
      <c r="M850" s="98">
        <f t="shared" si="309"/>
        <v>0</v>
      </c>
      <c r="N850" s="98">
        <f t="shared" si="262"/>
        <v>0</v>
      </c>
      <c r="O850" s="98">
        <f t="shared" si="310"/>
        <v>0</v>
      </c>
      <c r="P850" s="98">
        <f t="shared" si="311"/>
        <v>0</v>
      </c>
      <c r="Q850" s="98">
        <f t="shared" si="263"/>
        <v>0</v>
      </c>
      <c r="R850" s="98">
        <f t="shared" si="312"/>
        <v>0</v>
      </c>
      <c r="S850" s="98">
        <f t="shared" si="313"/>
        <v>0</v>
      </c>
      <c r="T850" s="98">
        <f t="shared" si="264"/>
        <v>0</v>
      </c>
      <c r="U850" s="98">
        <f t="shared" si="314"/>
        <v>0</v>
      </c>
      <c r="V850" s="98">
        <f t="shared" si="315"/>
        <v>0</v>
      </c>
      <c r="W850" s="98">
        <f t="shared" si="265"/>
        <v>0</v>
      </c>
      <c r="X850" s="98">
        <f t="shared" si="316"/>
        <v>0</v>
      </c>
      <c r="Y850" s="98">
        <f t="shared" si="317"/>
        <v>0</v>
      </c>
      <c r="Z850" s="98">
        <f t="shared" si="266"/>
        <v>0</v>
      </c>
      <c r="AA850" s="98">
        <f t="shared" si="318"/>
        <v>0</v>
      </c>
      <c r="AB850" s="98">
        <f t="shared" si="319"/>
        <v>0</v>
      </c>
      <c r="AC850" s="98">
        <f t="shared" si="267"/>
        <v>0</v>
      </c>
      <c r="AD850" s="98">
        <f t="shared" si="320"/>
        <v>0</v>
      </c>
      <c r="AE850" s="98">
        <f t="shared" si="321"/>
        <v>0</v>
      </c>
      <c r="AF850" s="98">
        <f t="shared" si="268"/>
        <v>0</v>
      </c>
      <c r="AG850" s="98">
        <f t="shared" si="322"/>
        <v>0</v>
      </c>
      <c r="AH850" s="98">
        <f t="shared" si="323"/>
        <v>0</v>
      </c>
      <c r="AI850" s="98">
        <f t="shared" si="269"/>
        <v>0</v>
      </c>
      <c r="AJ850" s="98">
        <f t="shared" si="324"/>
        <v>0</v>
      </c>
      <c r="AK850" s="98">
        <f t="shared" si="325"/>
        <v>0</v>
      </c>
      <c r="AL850" s="98">
        <f t="shared" si="270"/>
        <v>0</v>
      </c>
      <c r="AM850" s="98">
        <f t="shared" si="326"/>
        <v>0</v>
      </c>
      <c r="AN850" s="98">
        <f t="shared" si="327"/>
        <v>0</v>
      </c>
      <c r="AO850" s="98">
        <f t="shared" si="271"/>
        <v>0</v>
      </c>
      <c r="AP850" s="98">
        <f t="shared" si="328"/>
        <v>0</v>
      </c>
      <c r="AQ850" s="98">
        <f t="shared" si="329"/>
        <v>0</v>
      </c>
      <c r="AR850" s="98">
        <f t="shared" si="272"/>
        <v>0</v>
      </c>
      <c r="AS850" s="98">
        <f t="shared" si="330"/>
        <v>0</v>
      </c>
      <c r="AT850" s="98">
        <f t="shared" si="331"/>
        <v>0</v>
      </c>
      <c r="AU850" s="98">
        <f t="shared" si="273"/>
        <v>0</v>
      </c>
      <c r="AV850" s="98">
        <f t="shared" si="332"/>
        <v>0</v>
      </c>
      <c r="AW850" s="98">
        <f t="shared" si="333"/>
        <v>0</v>
      </c>
      <c r="AX850" s="98">
        <f t="shared" si="274"/>
        <v>0</v>
      </c>
      <c r="AY850" s="98">
        <f t="shared" si="334"/>
        <v>0</v>
      </c>
      <c r="AZ850" s="98">
        <f t="shared" si="335"/>
        <v>0</v>
      </c>
      <c r="BA850" s="98">
        <f t="shared" si="275"/>
        <v>0</v>
      </c>
      <c r="BB850" s="98">
        <f t="shared" si="336"/>
        <v>0</v>
      </c>
      <c r="BC850" s="98">
        <f t="shared" si="337"/>
        <v>0</v>
      </c>
      <c r="BD850" s="98">
        <f t="shared" si="276"/>
        <v>0</v>
      </c>
      <c r="BE850" s="98">
        <f t="shared" si="338"/>
        <v>0</v>
      </c>
      <c r="BF850" s="98">
        <f t="shared" si="339"/>
        <v>0</v>
      </c>
      <c r="BG850" s="98">
        <f t="shared" si="277"/>
        <v>0</v>
      </c>
      <c r="BH850" s="98">
        <f t="shared" si="340"/>
        <v>0</v>
      </c>
      <c r="BI850" s="98">
        <f t="shared" si="341"/>
        <v>0</v>
      </c>
      <c r="BJ850" s="98">
        <f t="shared" si="278"/>
        <v>0</v>
      </c>
      <c r="BK850" s="98">
        <f t="shared" si="342"/>
        <v>0</v>
      </c>
      <c r="BL850" s="98">
        <f t="shared" si="343"/>
        <v>0</v>
      </c>
      <c r="BM850" s="98">
        <f t="shared" si="279"/>
        <v>0</v>
      </c>
      <c r="BN850" s="98">
        <f t="shared" si="344"/>
        <v>0</v>
      </c>
      <c r="BO850" s="98">
        <f t="shared" si="345"/>
        <v>0</v>
      </c>
      <c r="BP850" s="98">
        <f t="shared" si="280"/>
        <v>0</v>
      </c>
      <c r="BQ850" s="98">
        <f t="shared" si="346"/>
        <v>0</v>
      </c>
      <c r="BR850" s="98">
        <f t="shared" si="347"/>
        <v>0</v>
      </c>
      <c r="BS850" s="98">
        <f t="shared" si="281"/>
        <v>0</v>
      </c>
      <c r="BT850" s="98">
        <f t="shared" si="348"/>
        <v>0</v>
      </c>
      <c r="BU850" s="98">
        <f t="shared" si="349"/>
        <v>0</v>
      </c>
      <c r="BV850" s="98">
        <f t="shared" si="282"/>
        <v>0</v>
      </c>
      <c r="BW850" s="98">
        <f t="shared" si="350"/>
        <v>0</v>
      </c>
      <c r="BX850" s="98">
        <f t="shared" si="351"/>
        <v>0</v>
      </c>
      <c r="BY850" s="98">
        <f t="shared" si="283"/>
        <v>0</v>
      </c>
      <c r="BZ850" s="98">
        <f t="shared" si="352"/>
        <v>0</v>
      </c>
      <c r="CA850" s="98">
        <f t="shared" si="353"/>
        <v>0</v>
      </c>
      <c r="CB850" s="98">
        <f t="shared" si="284"/>
        <v>0</v>
      </c>
      <c r="CC850" s="98">
        <f t="shared" si="354"/>
        <v>0</v>
      </c>
      <c r="CD850" s="98">
        <f t="shared" si="355"/>
        <v>0</v>
      </c>
      <c r="CE850" s="98">
        <f t="shared" si="285"/>
        <v>0</v>
      </c>
      <c r="CF850" s="98">
        <f t="shared" si="356"/>
        <v>0</v>
      </c>
      <c r="CG850" s="98">
        <f t="shared" si="357"/>
        <v>0</v>
      </c>
      <c r="CH850" s="98">
        <f t="shared" si="286"/>
        <v>0</v>
      </c>
      <c r="CI850" s="98">
        <f t="shared" si="358"/>
        <v>0</v>
      </c>
      <c r="CJ850" s="98">
        <f t="shared" si="359"/>
        <v>0</v>
      </c>
      <c r="CK850" s="98">
        <f t="shared" si="287"/>
        <v>0</v>
      </c>
      <c r="CL850" s="98">
        <f t="shared" si="360"/>
        <v>0</v>
      </c>
      <c r="CM850" s="98">
        <f t="shared" si="361"/>
        <v>0</v>
      </c>
      <c r="CN850" s="98">
        <f t="shared" si="288"/>
        <v>0</v>
      </c>
      <c r="CO850" s="98">
        <f t="shared" si="362"/>
        <v>0</v>
      </c>
      <c r="CP850" s="98">
        <f t="shared" si="363"/>
        <v>0</v>
      </c>
      <c r="CQ850" s="98">
        <f t="shared" si="289"/>
        <v>0</v>
      </c>
      <c r="CR850" s="98">
        <f t="shared" si="364"/>
        <v>0</v>
      </c>
      <c r="CS850" s="98">
        <f t="shared" si="365"/>
        <v>0</v>
      </c>
      <c r="CT850" s="98">
        <f t="shared" si="290"/>
        <v>0</v>
      </c>
      <c r="CU850" s="98">
        <f t="shared" si="366"/>
        <v>0</v>
      </c>
      <c r="CV850" s="98">
        <f t="shared" si="367"/>
        <v>0</v>
      </c>
      <c r="CW850" s="98">
        <f t="shared" si="291"/>
        <v>0</v>
      </c>
      <c r="CX850" s="98">
        <f t="shared" si="368"/>
        <v>0</v>
      </c>
      <c r="CY850" s="98">
        <f t="shared" si="369"/>
        <v>0</v>
      </c>
      <c r="CZ850" s="98">
        <f t="shared" si="292"/>
        <v>0</v>
      </c>
      <c r="DA850" s="98">
        <f t="shared" si="370"/>
        <v>0</v>
      </c>
      <c r="DB850" s="98">
        <f t="shared" si="371"/>
        <v>0</v>
      </c>
      <c r="DC850" s="98">
        <f t="shared" si="293"/>
        <v>0</v>
      </c>
      <c r="DD850" s="98">
        <f t="shared" si="372"/>
        <v>0</v>
      </c>
      <c r="DE850" s="98">
        <f t="shared" si="373"/>
        <v>0</v>
      </c>
      <c r="DF850" s="98">
        <f t="shared" si="294"/>
        <v>0</v>
      </c>
      <c r="DG850" s="98">
        <f t="shared" si="374"/>
        <v>0</v>
      </c>
      <c r="DH850" s="98">
        <f t="shared" si="375"/>
        <v>0</v>
      </c>
      <c r="DI850" s="98">
        <f t="shared" si="295"/>
        <v>0</v>
      </c>
      <c r="DJ850" s="98">
        <f t="shared" si="376"/>
        <v>0</v>
      </c>
      <c r="DK850" s="98">
        <f t="shared" si="377"/>
        <v>0</v>
      </c>
      <c r="DL850" s="98">
        <f t="shared" si="296"/>
        <v>0</v>
      </c>
      <c r="DM850" s="98">
        <f t="shared" si="378"/>
        <v>0</v>
      </c>
      <c r="DN850" s="98">
        <f t="shared" si="379"/>
        <v>0</v>
      </c>
      <c r="DO850" s="98">
        <f t="shared" si="297"/>
        <v>0</v>
      </c>
      <c r="DP850" s="98">
        <f t="shared" si="380"/>
        <v>0</v>
      </c>
      <c r="DQ850" s="98">
        <f t="shared" si="381"/>
        <v>0</v>
      </c>
      <c r="DR850" s="98">
        <f t="shared" si="298"/>
        <v>0</v>
      </c>
      <c r="DS850" s="98">
        <f t="shared" si="382"/>
        <v>0</v>
      </c>
      <c r="DT850" s="98">
        <f t="shared" si="383"/>
        <v>0</v>
      </c>
      <c r="DU850" s="98">
        <f t="shared" si="299"/>
        <v>0</v>
      </c>
      <c r="DV850" s="98">
        <f t="shared" si="384"/>
        <v>0</v>
      </c>
      <c r="DW850" s="98">
        <f t="shared" si="385"/>
        <v>0</v>
      </c>
      <c r="DX850" s="98">
        <f t="shared" si="300"/>
        <v>0</v>
      </c>
      <c r="DY850" s="98">
        <f t="shared" si="386"/>
        <v>0</v>
      </c>
      <c r="DZ850" s="98">
        <f t="shared" si="387"/>
        <v>0</v>
      </c>
      <c r="EA850" s="98">
        <f t="shared" si="301"/>
        <v>0</v>
      </c>
      <c r="EB850" s="98">
        <f t="shared" si="388"/>
        <v>0</v>
      </c>
      <c r="EC850" s="98">
        <f t="shared" si="389"/>
        <v>0</v>
      </c>
      <c r="ED850" s="98">
        <f t="shared" si="302"/>
        <v>0</v>
      </c>
      <c r="EE850" s="98">
        <f t="shared" si="390"/>
        <v>0</v>
      </c>
      <c r="EF850" s="98">
        <f t="shared" si="391"/>
        <v>0</v>
      </c>
      <c r="EG850" s="98">
        <f t="shared" si="303"/>
        <v>0</v>
      </c>
      <c r="EH850" s="98">
        <f t="shared" si="392"/>
        <v>0</v>
      </c>
      <c r="EI850" s="98">
        <f t="shared" si="393"/>
        <v>0</v>
      </c>
      <c r="EJ850" s="98">
        <f t="shared" si="304"/>
        <v>0</v>
      </c>
      <c r="EK850" s="98">
        <f t="shared" si="394"/>
        <v>0</v>
      </c>
      <c r="EL850" s="98">
        <f t="shared" si="395"/>
        <v>0</v>
      </c>
      <c r="EM850" s="98">
        <f t="shared" si="305"/>
        <v>0</v>
      </c>
      <c r="EN850" s="98">
        <f t="shared" si="396"/>
        <v>0</v>
      </c>
      <c r="EO850" s="98">
        <f t="shared" si="397"/>
        <v>0</v>
      </c>
      <c r="EP850" s="98">
        <f t="shared" si="306"/>
        <v>0</v>
      </c>
      <c r="EQ850" s="98">
        <f t="shared" si="398"/>
        <v>0</v>
      </c>
    </row>
    <row r="851" spans="1:182">
      <c r="A851" s="97">
        <v>30</v>
      </c>
      <c r="B851" s="97">
        <f>IF(B850=0,0,IF(IF(DATA!$D$29&gt;B850,B850+1,0)&lt;DATA!$C$29,0,B850+1))</f>
        <v>0</v>
      </c>
      <c r="C851" s="97">
        <f t="shared" si="260"/>
        <v>0</v>
      </c>
      <c r="D851" s="97">
        <f t="shared" si="307"/>
        <v>30</v>
      </c>
      <c r="E851" s="97">
        <f t="shared" si="261"/>
        <v>110230</v>
      </c>
      <c r="H851" s="97">
        <v>30</v>
      </c>
      <c r="I851" s="97">
        <f t="shared" si="308"/>
        <v>0</v>
      </c>
      <c r="J851" s="97">
        <f>IF(I851=0,0,MIN(IF(I851&lt;$C$1576,J850+DATA!C117,0),$C$1576))</f>
        <v>0</v>
      </c>
      <c r="M851" s="98">
        <f t="shared" si="309"/>
        <v>0</v>
      </c>
      <c r="N851" s="98">
        <f t="shared" si="262"/>
        <v>0</v>
      </c>
      <c r="O851" s="98">
        <f t="shared" si="310"/>
        <v>0</v>
      </c>
      <c r="P851" s="98">
        <f t="shared" si="311"/>
        <v>0</v>
      </c>
      <c r="Q851" s="98">
        <f t="shared" si="263"/>
        <v>0</v>
      </c>
      <c r="R851" s="98">
        <f t="shared" si="312"/>
        <v>0</v>
      </c>
      <c r="S851" s="98">
        <f t="shared" si="313"/>
        <v>0</v>
      </c>
      <c r="T851" s="98">
        <f t="shared" si="264"/>
        <v>0</v>
      </c>
      <c r="U851" s="98">
        <f t="shared" si="314"/>
        <v>0</v>
      </c>
      <c r="V851" s="98">
        <f t="shared" si="315"/>
        <v>0</v>
      </c>
      <c r="W851" s="98">
        <f t="shared" si="265"/>
        <v>0</v>
      </c>
      <c r="X851" s="98">
        <f t="shared" si="316"/>
        <v>0</v>
      </c>
      <c r="Y851" s="98">
        <f t="shared" si="317"/>
        <v>0</v>
      </c>
      <c r="Z851" s="98">
        <f t="shared" si="266"/>
        <v>0</v>
      </c>
      <c r="AA851" s="98">
        <f t="shared" si="318"/>
        <v>0</v>
      </c>
      <c r="AB851" s="98">
        <f t="shared" si="319"/>
        <v>0</v>
      </c>
      <c r="AC851" s="98">
        <f t="shared" si="267"/>
        <v>0</v>
      </c>
      <c r="AD851" s="98">
        <f t="shared" si="320"/>
        <v>0</v>
      </c>
      <c r="AE851" s="98">
        <f t="shared" si="321"/>
        <v>0</v>
      </c>
      <c r="AF851" s="98">
        <f t="shared" si="268"/>
        <v>0</v>
      </c>
      <c r="AG851" s="98">
        <f t="shared" si="322"/>
        <v>0</v>
      </c>
      <c r="AH851" s="98">
        <f t="shared" si="323"/>
        <v>0</v>
      </c>
      <c r="AI851" s="98">
        <f t="shared" si="269"/>
        <v>0</v>
      </c>
      <c r="AJ851" s="98">
        <f t="shared" si="324"/>
        <v>0</v>
      </c>
      <c r="AK851" s="98">
        <f t="shared" si="325"/>
        <v>0</v>
      </c>
      <c r="AL851" s="98">
        <f t="shared" si="270"/>
        <v>0</v>
      </c>
      <c r="AM851" s="98">
        <f t="shared" si="326"/>
        <v>0</v>
      </c>
      <c r="AN851" s="98">
        <f t="shared" si="327"/>
        <v>0</v>
      </c>
      <c r="AO851" s="98">
        <f t="shared" si="271"/>
        <v>0</v>
      </c>
      <c r="AP851" s="98">
        <f t="shared" si="328"/>
        <v>0</v>
      </c>
      <c r="AQ851" s="98">
        <f t="shared" si="329"/>
        <v>0</v>
      </c>
      <c r="AR851" s="98">
        <f t="shared" si="272"/>
        <v>0</v>
      </c>
      <c r="AS851" s="98">
        <f t="shared" si="330"/>
        <v>0</v>
      </c>
      <c r="AT851" s="98">
        <f t="shared" si="331"/>
        <v>0</v>
      </c>
      <c r="AU851" s="98">
        <f t="shared" si="273"/>
        <v>0</v>
      </c>
      <c r="AV851" s="98">
        <f t="shared" si="332"/>
        <v>0</v>
      </c>
      <c r="AW851" s="98">
        <f t="shared" si="333"/>
        <v>0</v>
      </c>
      <c r="AX851" s="98">
        <f t="shared" si="274"/>
        <v>0</v>
      </c>
      <c r="AY851" s="98">
        <f t="shared" si="334"/>
        <v>0</v>
      </c>
      <c r="AZ851" s="98">
        <f t="shared" si="335"/>
        <v>0</v>
      </c>
      <c r="BA851" s="98">
        <f t="shared" si="275"/>
        <v>0</v>
      </c>
      <c r="BB851" s="98">
        <f t="shared" si="336"/>
        <v>0</v>
      </c>
      <c r="BC851" s="98">
        <f t="shared" si="337"/>
        <v>0</v>
      </c>
      <c r="BD851" s="98">
        <f t="shared" si="276"/>
        <v>0</v>
      </c>
      <c r="BE851" s="98">
        <f t="shared" si="338"/>
        <v>0</v>
      </c>
      <c r="BF851" s="98">
        <f t="shared" si="339"/>
        <v>0</v>
      </c>
      <c r="BG851" s="98">
        <f t="shared" si="277"/>
        <v>0</v>
      </c>
      <c r="BH851" s="98">
        <f t="shared" si="340"/>
        <v>0</v>
      </c>
      <c r="BI851" s="98">
        <f t="shared" si="341"/>
        <v>0</v>
      </c>
      <c r="BJ851" s="98">
        <f t="shared" si="278"/>
        <v>0</v>
      </c>
      <c r="BK851" s="98">
        <f t="shared" si="342"/>
        <v>0</v>
      </c>
      <c r="BL851" s="98">
        <f t="shared" si="343"/>
        <v>0</v>
      </c>
      <c r="BM851" s="98">
        <f t="shared" si="279"/>
        <v>0</v>
      </c>
      <c r="BN851" s="98">
        <f t="shared" si="344"/>
        <v>0</v>
      </c>
      <c r="BO851" s="98">
        <f t="shared" si="345"/>
        <v>0</v>
      </c>
      <c r="BP851" s="98">
        <f t="shared" si="280"/>
        <v>0</v>
      </c>
      <c r="BQ851" s="98">
        <f t="shared" si="346"/>
        <v>0</v>
      </c>
      <c r="BR851" s="98">
        <f t="shared" si="347"/>
        <v>0</v>
      </c>
      <c r="BS851" s="98">
        <f t="shared" si="281"/>
        <v>0</v>
      </c>
      <c r="BT851" s="98">
        <f t="shared" si="348"/>
        <v>0</v>
      </c>
      <c r="BU851" s="98">
        <f t="shared" si="349"/>
        <v>0</v>
      </c>
      <c r="BV851" s="98">
        <f t="shared" si="282"/>
        <v>0</v>
      </c>
      <c r="BW851" s="98">
        <f t="shared" si="350"/>
        <v>0</v>
      </c>
      <c r="BX851" s="98">
        <f t="shared" si="351"/>
        <v>0</v>
      </c>
      <c r="BY851" s="98">
        <f t="shared" si="283"/>
        <v>0</v>
      </c>
      <c r="BZ851" s="98">
        <f t="shared" si="352"/>
        <v>0</v>
      </c>
      <c r="CA851" s="98">
        <f t="shared" si="353"/>
        <v>0</v>
      </c>
      <c r="CB851" s="98">
        <f t="shared" si="284"/>
        <v>0</v>
      </c>
      <c r="CC851" s="98">
        <f t="shared" si="354"/>
        <v>0</v>
      </c>
      <c r="CD851" s="98">
        <f t="shared" si="355"/>
        <v>0</v>
      </c>
      <c r="CE851" s="98">
        <f t="shared" si="285"/>
        <v>0</v>
      </c>
      <c r="CF851" s="98">
        <f t="shared" si="356"/>
        <v>0</v>
      </c>
      <c r="CG851" s="98">
        <f t="shared" si="357"/>
        <v>0</v>
      </c>
      <c r="CH851" s="98">
        <f t="shared" si="286"/>
        <v>0</v>
      </c>
      <c r="CI851" s="98">
        <f t="shared" si="358"/>
        <v>0</v>
      </c>
      <c r="CJ851" s="98">
        <f t="shared" si="359"/>
        <v>0</v>
      </c>
      <c r="CK851" s="98">
        <f t="shared" si="287"/>
        <v>0</v>
      </c>
      <c r="CL851" s="98">
        <f t="shared" si="360"/>
        <v>0</v>
      </c>
      <c r="CM851" s="98">
        <f t="shared" si="361"/>
        <v>0</v>
      </c>
      <c r="CN851" s="98">
        <f t="shared" si="288"/>
        <v>0</v>
      </c>
      <c r="CO851" s="98">
        <f t="shared" si="362"/>
        <v>0</v>
      </c>
      <c r="CP851" s="98">
        <f t="shared" si="363"/>
        <v>0</v>
      </c>
      <c r="CQ851" s="98">
        <f t="shared" si="289"/>
        <v>0</v>
      </c>
      <c r="CR851" s="98">
        <f t="shared" si="364"/>
        <v>0</v>
      </c>
      <c r="CS851" s="98">
        <f t="shared" si="365"/>
        <v>0</v>
      </c>
      <c r="CT851" s="98">
        <f t="shared" si="290"/>
        <v>0</v>
      </c>
      <c r="CU851" s="98">
        <f t="shared" si="366"/>
        <v>0</v>
      </c>
      <c r="CV851" s="98">
        <f t="shared" si="367"/>
        <v>0</v>
      </c>
      <c r="CW851" s="98">
        <f t="shared" si="291"/>
        <v>0</v>
      </c>
      <c r="CX851" s="98">
        <f t="shared" si="368"/>
        <v>0</v>
      </c>
      <c r="CY851" s="98">
        <f t="shared" si="369"/>
        <v>0</v>
      </c>
      <c r="CZ851" s="98">
        <f t="shared" si="292"/>
        <v>0</v>
      </c>
      <c r="DA851" s="98">
        <f t="shared" si="370"/>
        <v>0</v>
      </c>
      <c r="DB851" s="98">
        <f>IF(DB850=0,0,IF(DB850&lt;DC848,DB850+1,0))</f>
        <v>0</v>
      </c>
      <c r="DC851" s="98">
        <f t="shared" si="293"/>
        <v>0</v>
      </c>
      <c r="DD851" s="98">
        <f t="shared" si="372"/>
        <v>0</v>
      </c>
      <c r="DE851" s="98">
        <f>IF(DE850=0,0,IF(DE850&lt;DF848,DE850+1,0))</f>
        <v>0</v>
      </c>
      <c r="DF851" s="98">
        <f t="shared" si="294"/>
        <v>0</v>
      </c>
      <c r="DG851" s="98">
        <f t="shared" si="374"/>
        <v>0</v>
      </c>
      <c r="DH851" s="98">
        <f t="shared" si="375"/>
        <v>0</v>
      </c>
      <c r="DI851" s="98">
        <f t="shared" si="295"/>
        <v>0</v>
      </c>
      <c r="DJ851" s="98">
        <f t="shared" si="376"/>
        <v>0</v>
      </c>
      <c r="DK851" s="98">
        <f t="shared" si="377"/>
        <v>0</v>
      </c>
      <c r="DL851" s="98">
        <f t="shared" si="296"/>
        <v>0</v>
      </c>
      <c r="DM851" s="98">
        <f t="shared" si="378"/>
        <v>0</v>
      </c>
      <c r="DN851" s="98">
        <f t="shared" si="379"/>
        <v>0</v>
      </c>
      <c r="DO851" s="98">
        <f t="shared" si="297"/>
        <v>0</v>
      </c>
      <c r="DP851" s="98">
        <f t="shared" si="380"/>
        <v>0</v>
      </c>
      <c r="DQ851" s="98">
        <f t="shared" si="381"/>
        <v>0</v>
      </c>
      <c r="DR851" s="98">
        <f t="shared" si="298"/>
        <v>0</v>
      </c>
      <c r="DS851" s="98">
        <f t="shared" si="382"/>
        <v>0</v>
      </c>
      <c r="DT851" s="98">
        <f t="shared" si="383"/>
        <v>0</v>
      </c>
      <c r="DU851" s="98">
        <f t="shared" si="299"/>
        <v>0</v>
      </c>
      <c r="DV851" s="98">
        <f t="shared" si="384"/>
        <v>0</v>
      </c>
      <c r="DW851" s="98">
        <f t="shared" si="385"/>
        <v>0</v>
      </c>
      <c r="DX851" s="98">
        <f t="shared" si="300"/>
        <v>0</v>
      </c>
      <c r="DY851" s="98">
        <f t="shared" si="386"/>
        <v>0</v>
      </c>
      <c r="DZ851" s="98">
        <f t="shared" si="387"/>
        <v>0</v>
      </c>
      <c r="EA851" s="98">
        <f t="shared" si="301"/>
        <v>0</v>
      </c>
      <c r="EB851" s="98">
        <f t="shared" si="388"/>
        <v>0</v>
      </c>
      <c r="EC851" s="98">
        <f t="shared" si="389"/>
        <v>0</v>
      </c>
      <c r="ED851" s="98">
        <f t="shared" si="302"/>
        <v>0</v>
      </c>
      <c r="EE851" s="98">
        <f t="shared" si="390"/>
        <v>0</v>
      </c>
      <c r="EF851" s="98">
        <f t="shared" si="391"/>
        <v>0</v>
      </c>
      <c r="EG851" s="98">
        <f t="shared" si="303"/>
        <v>0</v>
      </c>
      <c r="EH851" s="98">
        <f t="shared" si="392"/>
        <v>0</v>
      </c>
      <c r="EI851" s="98">
        <f t="shared" si="393"/>
        <v>0</v>
      </c>
      <c r="EJ851" s="98">
        <f t="shared" si="304"/>
        <v>0</v>
      </c>
      <c r="EK851" s="98">
        <f t="shared" si="394"/>
        <v>0</v>
      </c>
      <c r="EL851" s="98">
        <f t="shared" si="395"/>
        <v>0</v>
      </c>
      <c r="EM851" s="98">
        <f t="shared" si="305"/>
        <v>0</v>
      </c>
      <c r="EN851" s="98">
        <f t="shared" si="396"/>
        <v>0</v>
      </c>
      <c r="EO851" s="98">
        <f t="shared" si="397"/>
        <v>0</v>
      </c>
      <c r="EP851" s="98">
        <f t="shared" si="306"/>
        <v>0</v>
      </c>
      <c r="EQ851" s="98">
        <f t="shared" si="398"/>
        <v>0</v>
      </c>
    </row>
    <row r="852" spans="1:182">
      <c r="A852" s="97">
        <v>31</v>
      </c>
      <c r="B852" s="97">
        <f>IF(B851=0,0,IF(IF(DATA!$D$29&gt;B851,B851+1,0)&lt;DATA!$C$29,0,B851+1))</f>
        <v>0</v>
      </c>
      <c r="C852" s="97">
        <f t="shared" si="260"/>
        <v>0</v>
      </c>
      <c r="D852" s="97">
        <f t="shared" si="307"/>
        <v>31</v>
      </c>
      <c r="E852" s="97">
        <f t="shared" si="261"/>
        <v>110231</v>
      </c>
      <c r="H852" s="97">
        <v>31</v>
      </c>
      <c r="I852" s="97">
        <f t="shared" si="308"/>
        <v>0</v>
      </c>
      <c r="J852" s="97">
        <f>IF(I852=0,0,MIN(IF(I852&lt;$C$1576,J851+DATA!C118,0),$C$1576))</f>
        <v>0</v>
      </c>
      <c r="M852" s="98"/>
      <c r="N852" s="98"/>
      <c r="O852" s="98">
        <f t="shared" si="310"/>
        <v>0</v>
      </c>
    </row>
    <row r="853" spans="1:182">
      <c r="A853" s="97">
        <v>32</v>
      </c>
      <c r="B853" s="97">
        <f>IF(B852=0,0,IF(IF(DATA!$D$29&gt;B852,B852+1,0)&lt;DATA!$C$29,0,B852+1))</f>
        <v>0</v>
      </c>
      <c r="C853" s="97">
        <f t="shared" si="260"/>
        <v>0</v>
      </c>
      <c r="D853" s="97">
        <f t="shared" si="307"/>
        <v>32</v>
      </c>
      <c r="E853" s="97">
        <f t="shared" si="261"/>
        <v>110232</v>
      </c>
      <c r="H853" s="97">
        <v>32</v>
      </c>
      <c r="I853" s="97">
        <f t="shared" si="308"/>
        <v>0</v>
      </c>
      <c r="J853" s="97">
        <f>IF(I853=0,0,MIN(IF(I853&lt;$C$1576,J852+DATA!C119,0),$C$1576))</f>
        <v>0</v>
      </c>
      <c r="M853" s="98"/>
      <c r="N853" s="98"/>
      <c r="O853" s="98"/>
    </row>
    <row r="854" spans="1:182">
      <c r="A854" s="97">
        <v>33</v>
      </c>
      <c r="B854" s="97">
        <f>IF(B853=0,0,IF(IF(DATA!$D$29&gt;B853,B853+1,0)&lt;DATA!$C$29,0,B853+1))</f>
        <v>0</v>
      </c>
      <c r="C854" s="97">
        <f t="shared" si="260"/>
        <v>0</v>
      </c>
      <c r="D854" s="97">
        <f t="shared" si="307"/>
        <v>33</v>
      </c>
      <c r="E854" s="97">
        <f t="shared" si="261"/>
        <v>110233</v>
      </c>
      <c r="H854" s="97">
        <v>33</v>
      </c>
      <c r="I854" s="97">
        <f t="shared" si="308"/>
        <v>0</v>
      </c>
      <c r="J854" s="97">
        <f>IF(I854=0,0,MIN(IF(I854&lt;$C$1576,J853+DATA!C120,0),$C$1576))</f>
        <v>0</v>
      </c>
      <c r="M854" s="98">
        <f>IF(COUNTIF(M822:M851,"&gt;0")&gt;0,COUNTIF(M822:M851,"&gt;0"),"")</f>
        <v>7</v>
      </c>
      <c r="N854" s="98" t="str">
        <f>IF(N822=0,"",IF(MAX(O822:O851)=1,N822&amp;"  TO  "&amp;MAX(N822:N851),IF(MAX(O822:O851)=O823,N822&amp;"                       ",N822&amp;"  TO   "&amp;INDEX(N822:N851,MATCH(MAX(O823:O852),O823:O852,0))))&amp;"     "&amp;IF(MAX(O822:O851)=1,"",IF(INDEX(N822:N851,MATCH(MAX(O822:O851),O822:O851,0))=LOOKUP(2,1/(N822:N851&gt;0),N822:N851),LOOKUP(2,1/(N822:N851&gt;0),N822:N851),INDEX(N822:N851,MATCH(MAX(O822:O851),O822:O851,0))&amp;"  TO  "&amp;MAX(N822:N851))))</f>
        <v xml:space="preserve">110201  TO  110207     </v>
      </c>
      <c r="O854" s="98"/>
      <c r="P854" s="98">
        <f t="shared" ref="P854" si="399">IF(COUNTIF(P822:P851,"&gt;0")&gt;0,COUNTIF(P822:P851,"&gt;0"),"")</f>
        <v>7</v>
      </c>
      <c r="Q854" s="98" t="str">
        <f t="shared" ref="Q854" si="400">IF(Q822=0,"",IF(MAX(R822:R851)=1,Q822&amp;"  TO  "&amp;MAX(Q822:Q851),IF(MAX(R822:R851)=R823,Q822&amp;"                       ",Q822&amp;"  TO   "&amp;INDEX(Q822:Q851,MATCH(MAX(R823:R852),R823:R852,0))))&amp;"     "&amp;IF(MAX(R822:R851)=1,"",IF(INDEX(Q822:Q851,MATCH(MAX(R822:R851),R822:R851,0))=LOOKUP(2,1/(Q822:Q851&gt;0),Q822:Q851),LOOKUP(2,1/(Q822:Q851&gt;0),Q822:Q851),INDEX(Q822:Q851,MATCH(MAX(R822:R851),R822:R851,0))&amp;"  TO  "&amp;MAX(Q822:Q851))))</f>
        <v xml:space="preserve">110208  TO  110214     </v>
      </c>
      <c r="R854" s="98"/>
      <c r="S854" s="98">
        <f t="shared" ref="S854" si="401">IF(COUNTIF(S822:S851,"&gt;0")&gt;0,COUNTIF(S822:S851,"&gt;0"),"")</f>
        <v>7</v>
      </c>
      <c r="T854" s="98" t="str">
        <f t="shared" ref="T854" si="402">IF(T822=0,"",IF(MAX(U822:U851)=1,T822&amp;"  TO  "&amp;MAX(T822:T851),IF(MAX(U822:U851)=U823,T822&amp;"                       ",T822&amp;"  TO   "&amp;INDEX(T822:T851,MATCH(MAX(U823:U852),U823:U852,0))))&amp;"     "&amp;IF(MAX(U822:U851)=1,"",IF(INDEX(T822:T851,MATCH(MAX(U822:U851),U822:U851,0))=LOOKUP(2,1/(T822:T851&gt;0),T822:T851),LOOKUP(2,1/(T822:T851&gt;0),T822:T851),INDEX(T822:T851,MATCH(MAX(U822:U851),U822:U851,0))&amp;"  TO  "&amp;MAX(T822:T851))))</f>
        <v xml:space="preserve">110215  TO  110221     </v>
      </c>
      <c r="U854" s="98"/>
      <c r="V854" s="98">
        <f t="shared" ref="V854" si="403">IF(COUNTIF(V822:V851,"&gt;0")&gt;0,COUNTIF(V822:V851,"&gt;0"),"")</f>
        <v>7</v>
      </c>
      <c r="W854" s="98" t="str">
        <f t="shared" ref="W854" si="404">IF(W822=0,"",IF(MAX(X822:X851)=1,W822&amp;"  TO  "&amp;MAX(W822:W851),IF(MAX(X822:X851)=X823,W822&amp;"                       ",W822&amp;"  TO   "&amp;INDEX(W822:W851,MATCH(MAX(X823:X852),X823:X852,0))))&amp;"     "&amp;IF(MAX(X822:X851)=1,"",IF(INDEX(W822:W851,MATCH(MAX(X822:X851),X822:X851,0))=LOOKUP(2,1/(W822:W851&gt;0),W822:W851),LOOKUP(2,1/(W822:W851&gt;0),W822:W851),INDEX(W822:W851,MATCH(MAX(X822:X851),X822:X851,0))&amp;"  TO  "&amp;MAX(W822:W851))))</f>
        <v xml:space="preserve">110222  TO  110228     </v>
      </c>
      <c r="X854" s="98"/>
      <c r="Y854" s="98">
        <f t="shared" ref="Y854" si="405">IF(COUNTIF(Y822:Y851,"&gt;0")&gt;0,COUNTIF(Y822:Y851,"&gt;0"),"")</f>
        <v>7</v>
      </c>
      <c r="Z854" s="98" t="str">
        <f t="shared" ref="Z854" si="406">IF(Z822=0,"",IF(MAX(AA822:AA851)=1,Z822&amp;"  TO  "&amp;MAX(Z822:Z851),IF(MAX(AA822:AA851)=AA823,Z822&amp;"                       ",Z822&amp;"  TO   "&amp;INDEX(Z822:Z851,MATCH(MAX(AA823:AA852),AA823:AA852,0))))&amp;"     "&amp;IF(MAX(AA822:AA851)=1,"",IF(INDEX(Z822:Z851,MATCH(MAX(AA822:AA851),AA822:AA851,0))=LOOKUP(2,1/(Z822:Z851&gt;0),Z822:Z851),LOOKUP(2,1/(Z822:Z851&gt;0),Z822:Z851),INDEX(Z822:Z851,MATCH(MAX(AA822:AA851),AA822:AA851,0))&amp;"  TO  "&amp;MAX(Z822:Z851))))</f>
        <v xml:space="preserve">110229  TO  110235     </v>
      </c>
      <c r="AA854" s="98"/>
      <c r="AB854" s="98">
        <f t="shared" ref="AB854" si="407">IF(COUNTIF(AB822:AB851,"&gt;0")&gt;0,COUNTIF(AB822:AB851,"&gt;0"),"")</f>
        <v>7</v>
      </c>
      <c r="AC854" s="98" t="str">
        <f t="shared" ref="AC854" si="408">IF(AC822=0,"",IF(MAX(AD822:AD851)=1,AC822&amp;"  TO  "&amp;MAX(AC822:AC851),IF(MAX(AD822:AD851)=AD823,AC822&amp;"                       ",AC822&amp;"  TO   "&amp;INDEX(AC822:AC851,MATCH(MAX(AD823:AD852),AD823:AD852,0))))&amp;"     "&amp;IF(MAX(AD822:AD851)=1,"",IF(INDEX(AC822:AC851,MATCH(MAX(AD822:AD851),AD822:AD851,0))=LOOKUP(2,1/(AC822:AC851&gt;0),AC822:AC851),LOOKUP(2,1/(AC822:AC851&gt;0),AC822:AC851),INDEX(AC822:AC851,MATCH(MAX(AD822:AD851),AD822:AD851,0))&amp;"  TO  "&amp;MAX(AC822:AC851))))</f>
        <v xml:space="preserve">110236  TO  110242     </v>
      </c>
      <c r="AD854" s="98"/>
      <c r="AE854" s="98">
        <f t="shared" ref="AE854" si="409">IF(COUNTIF(AE822:AE851,"&gt;0")&gt;0,COUNTIF(AE822:AE851,"&gt;0"),"")</f>
        <v>7</v>
      </c>
      <c r="AF854" s="98" t="str">
        <f t="shared" ref="AF854" si="410">IF(AF822=0,"",IF(MAX(AG822:AG851)=1,AF822&amp;"  TO  "&amp;MAX(AF822:AF851),IF(MAX(AG822:AG851)=AG823,AF822&amp;"                       ",AF822&amp;"  TO   "&amp;INDEX(AF822:AF851,MATCH(MAX(AG823:AG852),AG823:AG852,0))))&amp;"     "&amp;IF(MAX(AG822:AG851)=1,"",IF(INDEX(AF822:AF851,MATCH(MAX(AG822:AG851),AG822:AG851,0))=LOOKUP(2,1/(AF822:AF851&gt;0),AF822:AF851),LOOKUP(2,1/(AF822:AF851&gt;0),AF822:AF851),INDEX(AF822:AF851,MATCH(MAX(AG822:AG851),AG822:AG851,0))&amp;"  TO  "&amp;MAX(AF822:AF851))))</f>
        <v xml:space="preserve">110243  TO  110249     </v>
      </c>
      <c r="AG854" s="98"/>
      <c r="AH854" s="98">
        <f t="shared" ref="AH854" si="411">IF(COUNTIF(AH822:AH851,"&gt;0")&gt;0,COUNTIF(AH822:AH851,"&gt;0"),"")</f>
        <v>7</v>
      </c>
      <c r="AI854" s="98" t="str">
        <f t="shared" ref="AI854" si="412">IF(AI822=0,"",IF(MAX(AJ822:AJ851)=1,AI822&amp;"  TO  "&amp;MAX(AI822:AI851),IF(MAX(AJ822:AJ851)=AJ823,AI822&amp;"                       ",AI822&amp;"  TO   "&amp;INDEX(AI822:AI851,MATCH(MAX(AJ823:AJ852),AJ823:AJ852,0))))&amp;"     "&amp;IF(MAX(AJ822:AJ851)=1,"",IF(INDEX(AI822:AI851,MATCH(MAX(AJ822:AJ851),AJ822:AJ851,0))=LOOKUP(2,1/(AI822:AI851&gt;0),AI822:AI851),LOOKUP(2,1/(AI822:AI851&gt;0),AI822:AI851),INDEX(AI822:AI851,MATCH(MAX(AJ822:AJ851),AJ822:AJ851,0))&amp;"  TO  "&amp;MAX(AI822:AI851))))</f>
        <v xml:space="preserve">110250  TO  110256     </v>
      </c>
      <c r="AJ854" s="98"/>
      <c r="AK854" s="98">
        <f t="shared" ref="AK854" si="413">IF(COUNTIF(AK822:AK851,"&gt;0")&gt;0,COUNTIF(AK822:AK851,"&gt;0"),"")</f>
        <v>7</v>
      </c>
      <c r="AL854" s="98" t="str">
        <f t="shared" ref="AL854" si="414">IF(AL822=0,"",IF(MAX(AM822:AM851)=1,AL822&amp;"  TO  "&amp;MAX(AL822:AL851),IF(MAX(AM822:AM851)=AM823,AL822&amp;"                       ",AL822&amp;"  TO   "&amp;INDEX(AL822:AL851,MATCH(MAX(AM823:AM852),AM823:AM852,0))))&amp;"     "&amp;IF(MAX(AM822:AM851)=1,"",IF(INDEX(AL822:AL851,MATCH(MAX(AM822:AM851),AM822:AM851,0))=LOOKUP(2,1/(AL822:AL851&gt;0),AL822:AL851),LOOKUP(2,1/(AL822:AL851&gt;0),AL822:AL851),INDEX(AL822:AL851,MATCH(MAX(AM822:AM851),AM822:AM851,0))&amp;"  TO  "&amp;MAX(AL822:AL851))))</f>
        <v xml:space="preserve">110257  TO  110263     </v>
      </c>
      <c r="AM854" s="98"/>
      <c r="AN854" s="98">
        <f t="shared" ref="AN854" si="415">IF(COUNTIF(AN822:AN851,"&gt;0")&gt;0,COUNTIF(AN822:AN851,"&gt;0"),"")</f>
        <v>6</v>
      </c>
      <c r="AO854" s="98" t="str">
        <f t="shared" ref="AO854" si="416">IF(AO822=0,"",IF(MAX(AP822:AP851)=1,AO822&amp;"  TO  "&amp;MAX(AO822:AO851),IF(MAX(AP822:AP851)=AP823,AO822&amp;"                       ",AO822&amp;"  TO   "&amp;INDEX(AO822:AO851,MATCH(MAX(AP823:AP852),AP823:AP852,0))))&amp;"     "&amp;IF(MAX(AP822:AP851)=1,"",IF(INDEX(AO822:AO851,MATCH(MAX(AP822:AP851),AP822:AP851,0))=LOOKUP(2,1/(AO822:AO851&gt;0),AO822:AO851),LOOKUP(2,1/(AO822:AO851&gt;0),AO822:AO851),INDEX(AO822:AO851,MATCH(MAX(AP822:AP851),AP822:AP851,0))&amp;"  TO  "&amp;MAX(AO822:AO851))))</f>
        <v xml:space="preserve">110264  TO  110269     </v>
      </c>
      <c r="AP854" s="98"/>
      <c r="AQ854" s="98">
        <f t="shared" ref="AQ854" si="417">IF(COUNTIF(AQ822:AQ851,"&gt;0")&gt;0,COUNTIF(AQ822:AQ851,"&gt;0"),"")</f>
        <v>6</v>
      </c>
      <c r="AR854" s="98" t="str">
        <f t="shared" ref="AR854" si="418">IF(AR822=0,"",IF(MAX(AS822:AS851)=1,AR822&amp;"  TO  "&amp;MAX(AR822:AR851),IF(MAX(AS822:AS851)=AS823,AR822&amp;"                       ",AR822&amp;"  TO   "&amp;INDEX(AR822:AR851,MATCH(MAX(AS823:AS852),AS823:AS852,0))))&amp;"     "&amp;IF(MAX(AS822:AS851)=1,"",IF(INDEX(AR822:AR851,MATCH(MAX(AS822:AS851),AS822:AS851,0))=LOOKUP(2,1/(AR822:AR851&gt;0),AR822:AR851),LOOKUP(2,1/(AR822:AR851&gt;0),AR822:AR851),INDEX(AR822:AR851,MATCH(MAX(AS822:AS851),AS822:AS851,0))&amp;"  TO  "&amp;MAX(AR822:AR851))))</f>
        <v xml:space="preserve">110270  TO  110275     </v>
      </c>
      <c r="AS854" s="98"/>
      <c r="AT854" s="98" t="str">
        <f t="shared" ref="AT854" si="419">IF(COUNTIF(AT822:AT851,"&gt;0")&gt;0,COUNTIF(AT822:AT851,"&gt;0"),"")</f>
        <v/>
      </c>
      <c r="AU854" s="98" t="str">
        <f t="shared" ref="AU854" si="420">IF(AU822=0,"",IF(MAX(AV822:AV851)=1,AU822&amp;"  TO  "&amp;MAX(AU822:AU851),IF(MAX(AV822:AV851)=AV823,AU822&amp;"                       ",AU822&amp;"  TO   "&amp;INDEX(AU822:AU851,MATCH(MAX(AV823:AV852),AV823:AV852,0))))&amp;"     "&amp;IF(MAX(AV822:AV851)=1,"",IF(INDEX(AU822:AU851,MATCH(MAX(AV822:AV851),AV822:AV851,0))=LOOKUP(2,1/(AU822:AU851&gt;0),AU822:AU851),LOOKUP(2,1/(AU822:AU851&gt;0),AU822:AU851),INDEX(AU822:AU851,MATCH(MAX(AV822:AV851),AV822:AV851,0))&amp;"  TO  "&amp;MAX(AU822:AU851))))</f>
        <v/>
      </c>
      <c r="AV854" s="98"/>
      <c r="AW854" s="98" t="str">
        <f t="shared" ref="AW854" si="421">IF(COUNTIF(AW822:AW851,"&gt;0")&gt;0,COUNTIF(AW822:AW851,"&gt;0"),"")</f>
        <v/>
      </c>
      <c r="AX854" s="98" t="str">
        <f t="shared" ref="AX854" si="422">IF(AX822=0,"",IF(MAX(AY822:AY851)=1,AX822&amp;"  TO  "&amp;MAX(AX822:AX851),IF(MAX(AY822:AY851)=AY823,AX822&amp;"                       ",AX822&amp;"  TO   "&amp;INDEX(AX822:AX851,MATCH(MAX(AY823:AY852),AY823:AY852,0))))&amp;"     "&amp;IF(MAX(AY822:AY851)=1,"",IF(INDEX(AX822:AX851,MATCH(MAX(AY822:AY851),AY822:AY851,0))=LOOKUP(2,1/(AX822:AX851&gt;0),AX822:AX851),LOOKUP(2,1/(AX822:AX851&gt;0),AX822:AX851),INDEX(AX822:AX851,MATCH(MAX(AY822:AY851),AY822:AY851,0))&amp;"  TO  "&amp;MAX(AX822:AX851))))</f>
        <v/>
      </c>
      <c r="AY854" s="98"/>
      <c r="AZ854" s="98" t="str">
        <f t="shared" ref="AZ854" si="423">IF(COUNTIF(AZ822:AZ851,"&gt;0")&gt;0,COUNTIF(AZ822:AZ851,"&gt;0"),"")</f>
        <v/>
      </c>
      <c r="BA854" s="98" t="str">
        <f t="shared" ref="BA854" si="424">IF(BA822=0,"",IF(MAX(BB822:BB851)=1,BA822&amp;"  TO  "&amp;MAX(BA822:BA851),IF(MAX(BB822:BB851)=BB823,BA822&amp;"                       ",BA822&amp;"  TO   "&amp;INDEX(BA822:BA851,MATCH(MAX(BB823:BB852),BB823:BB852,0))))&amp;"     "&amp;IF(MAX(BB822:BB851)=1,"",IF(INDEX(BA822:BA851,MATCH(MAX(BB822:BB851),BB822:BB851,0))=LOOKUP(2,1/(BA822:BA851&gt;0),BA822:BA851),LOOKUP(2,1/(BA822:BA851&gt;0),BA822:BA851),INDEX(BA822:BA851,MATCH(MAX(BB822:BB851),BB822:BB851,0))&amp;"  TO  "&amp;MAX(BA822:BA851))))</f>
        <v/>
      </c>
      <c r="BB854" s="98"/>
      <c r="BC854" s="98" t="str">
        <f t="shared" ref="BC854" si="425">IF(COUNTIF(BC822:BC851,"&gt;0")&gt;0,COUNTIF(BC822:BC851,"&gt;0"),"")</f>
        <v/>
      </c>
      <c r="BD854" s="98" t="str">
        <f t="shared" ref="BD854" si="426">IF(BD822=0,"",IF(MAX(BE822:BE851)=1,BD822&amp;"  TO  "&amp;MAX(BD822:BD851),IF(MAX(BE822:BE851)=BE823,BD822&amp;"                       ",BD822&amp;"  TO   "&amp;INDEX(BD822:BD851,MATCH(MAX(BE823:BE852),BE823:BE852,0))))&amp;"     "&amp;IF(MAX(BE822:BE851)=1,"",IF(INDEX(BD822:BD851,MATCH(MAX(BE822:BE851),BE822:BE851,0))=LOOKUP(2,1/(BD822:BD851&gt;0),BD822:BD851),LOOKUP(2,1/(BD822:BD851&gt;0),BD822:BD851),INDEX(BD822:BD851,MATCH(MAX(BE822:BE851),BE822:BE851,0))&amp;"  TO  "&amp;MAX(BD822:BD851))))</f>
        <v/>
      </c>
      <c r="BE854" s="98"/>
      <c r="BF854" s="98" t="str">
        <f t="shared" ref="BF854" si="427">IF(COUNTIF(BF822:BF851,"&gt;0")&gt;0,COUNTIF(BF822:BF851,"&gt;0"),"")</f>
        <v/>
      </c>
      <c r="BG854" s="98" t="str">
        <f t="shared" ref="BG854" si="428">IF(BG822=0,"",IF(MAX(BH822:BH851)=1,BG822&amp;"  TO  "&amp;MAX(BG822:BG851),IF(MAX(BH822:BH851)=BH823,BG822&amp;"                       ",BG822&amp;"  TO   "&amp;INDEX(BG822:BG851,MATCH(MAX(BH823:BH852),BH823:BH852,0))))&amp;"     "&amp;IF(MAX(BH822:BH851)=1,"",IF(INDEX(BG822:BG851,MATCH(MAX(BH822:BH851),BH822:BH851,0))=LOOKUP(2,1/(BG822:BG851&gt;0),BG822:BG851),LOOKUP(2,1/(BG822:BG851&gt;0),BG822:BG851),INDEX(BG822:BG851,MATCH(MAX(BH822:BH851),BH822:BH851,0))&amp;"  TO  "&amp;MAX(BG822:BG851))))</f>
        <v/>
      </c>
      <c r="BH854" s="98"/>
      <c r="BI854" s="98" t="str">
        <f t="shared" ref="BI854" si="429">IF(COUNTIF(BI822:BI851,"&gt;0")&gt;0,COUNTIF(BI822:BI851,"&gt;0"),"")</f>
        <v/>
      </c>
      <c r="BJ854" s="98" t="str">
        <f t="shared" ref="BJ854" si="430">IF(BJ822=0,"",IF(MAX(BK822:BK851)=1,BJ822&amp;"  TO  "&amp;MAX(BJ822:BJ851),IF(MAX(BK822:BK851)=BK823,BJ822&amp;"                       ",BJ822&amp;"  TO   "&amp;INDEX(BJ822:BJ851,MATCH(MAX(BK823:BK852),BK823:BK852,0))))&amp;"     "&amp;IF(MAX(BK822:BK851)=1,"",IF(INDEX(BJ822:BJ851,MATCH(MAX(BK822:BK851),BK822:BK851,0))=LOOKUP(2,1/(BJ822:BJ851&gt;0),BJ822:BJ851),LOOKUP(2,1/(BJ822:BJ851&gt;0),BJ822:BJ851),INDEX(BJ822:BJ851,MATCH(MAX(BK822:BK851),BK822:BK851,0))&amp;"  TO  "&amp;MAX(BJ822:BJ851))))</f>
        <v/>
      </c>
      <c r="BK854" s="98"/>
      <c r="BL854" s="98" t="str">
        <f t="shared" ref="BL854" si="431">IF(COUNTIF(BL822:BL851,"&gt;0")&gt;0,COUNTIF(BL822:BL851,"&gt;0"),"")</f>
        <v/>
      </c>
      <c r="BM854" s="98" t="str">
        <f t="shared" ref="BM854" si="432">IF(BM822=0,"",IF(MAX(BN822:BN851)=1,BM822&amp;"  TO  "&amp;MAX(BM822:BM851),IF(MAX(BN822:BN851)=BN823,BM822&amp;"                       ",BM822&amp;"  TO   "&amp;INDEX(BM822:BM851,MATCH(MAX(BN823:BN852),BN823:BN852,0))))&amp;"     "&amp;IF(MAX(BN822:BN851)=1,"",IF(INDEX(BM822:BM851,MATCH(MAX(BN822:BN851),BN822:BN851,0))=LOOKUP(2,1/(BM822:BM851&gt;0),BM822:BM851),LOOKUP(2,1/(BM822:BM851&gt;0),BM822:BM851),INDEX(BM822:BM851,MATCH(MAX(BN822:BN851),BN822:BN851,0))&amp;"  TO  "&amp;MAX(BM822:BM851))))</f>
        <v/>
      </c>
      <c r="BN854" s="98"/>
      <c r="BO854" s="98" t="str">
        <f t="shared" ref="BO854" si="433">IF(COUNTIF(BO822:BO851,"&gt;0")&gt;0,COUNTIF(BO822:BO851,"&gt;0"),"")</f>
        <v/>
      </c>
      <c r="BP854" s="98" t="str">
        <f t="shared" ref="BP854" si="434">IF(BP822=0,"",IF(MAX(BQ822:BQ851)=1,BP822&amp;"  TO  "&amp;MAX(BP822:BP851),IF(MAX(BQ822:BQ851)=BQ823,BP822&amp;"                       ",BP822&amp;"  TO   "&amp;INDEX(BP822:BP851,MATCH(MAX(BQ823:BQ852),BQ823:BQ852,0))))&amp;"     "&amp;IF(MAX(BQ822:BQ851)=1,"",IF(INDEX(BP822:BP851,MATCH(MAX(BQ822:BQ851),BQ822:BQ851,0))=LOOKUP(2,1/(BP822:BP851&gt;0),BP822:BP851),LOOKUP(2,1/(BP822:BP851&gt;0),BP822:BP851),INDEX(BP822:BP851,MATCH(MAX(BQ822:BQ851),BQ822:BQ851,0))&amp;"  TO  "&amp;MAX(BP822:BP851))))</f>
        <v/>
      </c>
      <c r="BQ854" s="98"/>
      <c r="BR854" s="98" t="str">
        <f t="shared" ref="BR854" si="435">IF(COUNTIF(BR822:BR851,"&gt;0")&gt;0,COUNTIF(BR822:BR851,"&gt;0"),"")</f>
        <v/>
      </c>
      <c r="BS854" s="98" t="str">
        <f t="shared" ref="BS854" si="436">IF(BS822=0,"",IF(MAX(BT822:BT851)=1,BS822&amp;"  TO  "&amp;MAX(BS822:BS851),IF(MAX(BT822:BT851)=BT823,BS822&amp;"                       ",BS822&amp;"  TO   "&amp;INDEX(BS822:BS851,MATCH(MAX(BT823:BT852),BT823:BT852,0))))&amp;"     "&amp;IF(MAX(BT822:BT851)=1,"",IF(INDEX(BS822:BS851,MATCH(MAX(BT822:BT851),BT822:BT851,0))=LOOKUP(2,1/(BS822:BS851&gt;0),BS822:BS851),LOOKUP(2,1/(BS822:BS851&gt;0),BS822:BS851),INDEX(BS822:BS851,MATCH(MAX(BT822:BT851),BT822:BT851,0))&amp;"  TO  "&amp;MAX(BS822:BS851))))</f>
        <v/>
      </c>
      <c r="BT854" s="98"/>
      <c r="BU854" s="98" t="str">
        <f t="shared" ref="BU854" si="437">IF(COUNTIF(BU822:BU851,"&gt;0")&gt;0,COUNTIF(BU822:BU851,"&gt;0"),"")</f>
        <v/>
      </c>
      <c r="BV854" s="98" t="str">
        <f t="shared" ref="BV854" si="438">IF(BV822=0,"",IF(MAX(BW822:BW851)=1,BV822&amp;"  TO  "&amp;MAX(BV822:BV851),IF(MAX(BW822:BW851)=BW823,BV822&amp;"                       ",BV822&amp;"  TO   "&amp;INDEX(BV822:BV851,MATCH(MAX(BW823:BW852),BW823:BW852,0))))&amp;"     "&amp;IF(MAX(BW822:BW851)=1,"",IF(INDEX(BV822:BV851,MATCH(MAX(BW822:BW851),BW822:BW851,0))=LOOKUP(2,1/(BV822:BV851&gt;0),BV822:BV851),LOOKUP(2,1/(BV822:BV851&gt;0),BV822:BV851),INDEX(BV822:BV851,MATCH(MAX(BW822:BW851),BW822:BW851,0))&amp;"  TO  "&amp;MAX(BV822:BV851))))</f>
        <v/>
      </c>
      <c r="BW854" s="98"/>
      <c r="BX854" s="98" t="str">
        <f t="shared" ref="BX854" si="439">IF(COUNTIF(BX822:BX851,"&gt;0")&gt;0,COUNTIF(BX822:BX851,"&gt;0"),"")</f>
        <v/>
      </c>
      <c r="BY854" s="98" t="str">
        <f t="shared" ref="BY854" si="440">IF(BY822=0,"",IF(MAX(BZ822:BZ851)=1,BY822&amp;"  TO  "&amp;MAX(BY822:BY851),IF(MAX(BZ822:BZ851)=BZ823,BY822&amp;"                       ",BY822&amp;"  TO   "&amp;INDEX(BY822:BY851,MATCH(MAX(BZ823:BZ852),BZ823:BZ852,0))))&amp;"     "&amp;IF(MAX(BZ822:BZ851)=1,"",IF(INDEX(BY822:BY851,MATCH(MAX(BZ822:BZ851),BZ822:BZ851,0))=LOOKUP(2,1/(BY822:BY851&gt;0),BY822:BY851),LOOKUP(2,1/(BY822:BY851&gt;0),BY822:BY851),INDEX(BY822:BY851,MATCH(MAX(BZ822:BZ851),BZ822:BZ851,0))&amp;"  TO  "&amp;MAX(BY822:BY851))))</f>
        <v/>
      </c>
      <c r="BZ854" s="98"/>
      <c r="CA854" s="98" t="str">
        <f t="shared" ref="CA854" si="441">IF(COUNTIF(CA822:CA851,"&gt;0")&gt;0,COUNTIF(CA822:CA851,"&gt;0"),"")</f>
        <v/>
      </c>
      <c r="CB854" s="98" t="str">
        <f t="shared" ref="CB854" si="442">IF(CB822=0,"",IF(MAX(CC822:CC851)=1,CB822&amp;"  TO  "&amp;MAX(CB822:CB851),IF(MAX(CC822:CC851)=CC823,CB822&amp;"                       ",CB822&amp;"  TO   "&amp;INDEX(CB822:CB851,MATCH(MAX(CC823:CC852),CC823:CC852,0))))&amp;"     "&amp;IF(MAX(CC822:CC851)=1,"",IF(INDEX(CB822:CB851,MATCH(MAX(CC822:CC851),CC822:CC851,0))=LOOKUP(2,1/(CB822:CB851&gt;0),CB822:CB851),LOOKUP(2,1/(CB822:CB851&gt;0),CB822:CB851),INDEX(CB822:CB851,MATCH(MAX(CC822:CC851),CC822:CC851,0))&amp;"  TO  "&amp;MAX(CB822:CB851))))</f>
        <v/>
      </c>
      <c r="CC854" s="98"/>
      <c r="CD854" s="98" t="str">
        <f t="shared" ref="CD854" si="443">IF(COUNTIF(CD822:CD851,"&gt;0")&gt;0,COUNTIF(CD822:CD851,"&gt;0"),"")</f>
        <v/>
      </c>
      <c r="CE854" s="98" t="str">
        <f t="shared" ref="CE854" si="444">IF(CE822=0,"",IF(MAX(CF822:CF851)=1,CE822&amp;"  TO  "&amp;MAX(CE822:CE851),IF(MAX(CF822:CF851)=CF823,CE822&amp;"                       ",CE822&amp;"  TO   "&amp;INDEX(CE822:CE851,MATCH(MAX(CF823:CF852),CF823:CF852,0))))&amp;"     "&amp;IF(MAX(CF822:CF851)=1,"",IF(INDEX(CE822:CE851,MATCH(MAX(CF822:CF851),CF822:CF851,0))=LOOKUP(2,1/(CE822:CE851&gt;0),CE822:CE851),LOOKUP(2,1/(CE822:CE851&gt;0),CE822:CE851),INDEX(CE822:CE851,MATCH(MAX(CF822:CF851),CF822:CF851,0))&amp;"  TO  "&amp;MAX(CE822:CE851))))</f>
        <v/>
      </c>
      <c r="CF854" s="98"/>
      <c r="CG854" s="98" t="str">
        <f t="shared" ref="CG854" si="445">IF(COUNTIF(CG822:CG851,"&gt;0")&gt;0,COUNTIF(CG822:CG851,"&gt;0"),"")</f>
        <v/>
      </c>
      <c r="CH854" s="98" t="str">
        <f t="shared" ref="CH854" si="446">IF(CH822=0,"",IF(MAX(CI822:CI851)=1,CH822&amp;"  TO  "&amp;MAX(CH822:CH851),IF(MAX(CI822:CI851)=CI823,CH822&amp;"                       ",CH822&amp;"  TO   "&amp;INDEX(CH822:CH851,MATCH(MAX(CI823:CI852),CI823:CI852,0))))&amp;"     "&amp;IF(MAX(CI822:CI851)=1,"",IF(INDEX(CH822:CH851,MATCH(MAX(CI822:CI851),CI822:CI851,0))=LOOKUP(2,1/(CH822:CH851&gt;0),CH822:CH851),LOOKUP(2,1/(CH822:CH851&gt;0),CH822:CH851),INDEX(CH822:CH851,MATCH(MAX(CI822:CI851),CI822:CI851,0))&amp;"  TO  "&amp;MAX(CH822:CH851))))</f>
        <v/>
      </c>
      <c r="CI854" s="98"/>
      <c r="CJ854" s="98" t="str">
        <f t="shared" ref="CJ854" si="447">IF(COUNTIF(CJ822:CJ851,"&gt;0")&gt;0,COUNTIF(CJ822:CJ851,"&gt;0"),"")</f>
        <v/>
      </c>
      <c r="CK854" s="98" t="str">
        <f t="shared" ref="CK854" si="448">IF(CK822=0,"",IF(MAX(CL822:CL851)=1,CK822&amp;"  TO  "&amp;MAX(CK822:CK851),IF(MAX(CL822:CL851)=CL823,CK822&amp;"                       ",CK822&amp;"  TO   "&amp;INDEX(CK822:CK851,MATCH(MAX(CL823:CL852),CL823:CL852,0))))&amp;"     "&amp;IF(MAX(CL822:CL851)=1,"",IF(INDEX(CK822:CK851,MATCH(MAX(CL822:CL851),CL822:CL851,0))=LOOKUP(2,1/(CK822:CK851&gt;0),CK822:CK851),LOOKUP(2,1/(CK822:CK851&gt;0),CK822:CK851),INDEX(CK822:CK851,MATCH(MAX(CL822:CL851),CL822:CL851,0))&amp;"  TO  "&amp;MAX(CK822:CK851))))</f>
        <v/>
      </c>
      <c r="CL854" s="98"/>
      <c r="CM854" s="98" t="str">
        <f t="shared" ref="CM854" si="449">IF(COUNTIF(CM822:CM851,"&gt;0")&gt;0,COUNTIF(CM822:CM851,"&gt;0"),"")</f>
        <v/>
      </c>
      <c r="CN854" s="98" t="str">
        <f t="shared" ref="CN854" si="450">IF(CN822=0,"",IF(MAX(CO822:CO851)=1,CN822&amp;"  TO  "&amp;MAX(CN822:CN851),IF(MAX(CO822:CO851)=CO823,CN822&amp;"                       ",CN822&amp;"  TO   "&amp;INDEX(CN822:CN851,MATCH(MAX(CO823:CO852),CO823:CO852,0))))&amp;"     "&amp;IF(MAX(CO822:CO851)=1,"",IF(INDEX(CN822:CN851,MATCH(MAX(CO822:CO851),CO822:CO851,0))=LOOKUP(2,1/(CN822:CN851&gt;0),CN822:CN851),LOOKUP(2,1/(CN822:CN851&gt;0),CN822:CN851),INDEX(CN822:CN851,MATCH(MAX(CO822:CO851),CO822:CO851,0))&amp;"  TO  "&amp;MAX(CN822:CN851))))</f>
        <v/>
      </c>
      <c r="CO854" s="98"/>
      <c r="CP854" s="98" t="str">
        <f t="shared" ref="CP854" si="451">IF(COUNTIF(CP822:CP851,"&gt;0")&gt;0,COUNTIF(CP822:CP851,"&gt;0"),"")</f>
        <v/>
      </c>
      <c r="CQ854" s="98" t="str">
        <f t="shared" ref="CQ854" si="452">IF(CQ822=0,"",IF(MAX(CR822:CR851)=1,CQ822&amp;"  TO  "&amp;MAX(CQ822:CQ851),IF(MAX(CR822:CR851)=CR823,CQ822&amp;"                       ",CQ822&amp;"  TO   "&amp;INDEX(CQ822:CQ851,MATCH(MAX(CR823:CR852),CR823:CR852,0))))&amp;"     "&amp;IF(MAX(CR822:CR851)=1,"",IF(INDEX(CQ822:CQ851,MATCH(MAX(CR822:CR851),CR822:CR851,0))=LOOKUP(2,1/(CQ822:CQ851&gt;0),CQ822:CQ851),LOOKUP(2,1/(CQ822:CQ851&gt;0),CQ822:CQ851),INDEX(CQ822:CQ851,MATCH(MAX(CR822:CR851),CR822:CR851,0))&amp;"  TO  "&amp;MAX(CQ822:CQ851))))</f>
        <v/>
      </c>
      <c r="CR854" s="98"/>
      <c r="CS854" s="98" t="str">
        <f t="shared" ref="CS854" si="453">IF(COUNTIF(CS822:CS851,"&gt;0")&gt;0,COUNTIF(CS822:CS851,"&gt;0"),"")</f>
        <v/>
      </c>
      <c r="CT854" s="98" t="str">
        <f t="shared" ref="CT854" si="454">IF(CT822=0,"",IF(MAX(CU822:CU851)=1,CT822&amp;"  TO  "&amp;MAX(CT822:CT851),IF(MAX(CU822:CU851)=CU823,CT822&amp;"                       ",CT822&amp;"  TO   "&amp;INDEX(CT822:CT851,MATCH(MAX(CU823:CU852),CU823:CU852,0))))&amp;"     "&amp;IF(MAX(CU822:CU851)=1,"",IF(INDEX(CT822:CT851,MATCH(MAX(CU822:CU851),CU822:CU851,0))=LOOKUP(2,1/(CT822:CT851&gt;0),CT822:CT851),LOOKUP(2,1/(CT822:CT851&gt;0),CT822:CT851),INDEX(CT822:CT851,MATCH(MAX(CU822:CU851),CU822:CU851,0))&amp;"  TO  "&amp;MAX(CT822:CT851))))</f>
        <v/>
      </c>
      <c r="CU854" s="98"/>
      <c r="CV854" s="98" t="str">
        <f t="shared" ref="CV854" si="455">IF(COUNTIF(CV822:CV851,"&gt;0")&gt;0,COUNTIF(CV822:CV851,"&gt;0"),"")</f>
        <v/>
      </c>
      <c r="CW854" s="98" t="str">
        <f t="shared" ref="CW854" si="456">IF(CW822=0,"",IF(MAX(CX822:CX851)=1,CW822&amp;"  TO  "&amp;MAX(CW822:CW851),IF(MAX(CX822:CX851)=CX823,CW822&amp;"                       ",CW822&amp;"  TO   "&amp;INDEX(CW822:CW851,MATCH(MAX(CX823:CX852),CX823:CX852,0))))&amp;"     "&amp;IF(MAX(CX822:CX851)=1,"",IF(INDEX(CW822:CW851,MATCH(MAX(CX822:CX851),CX822:CX851,0))=LOOKUP(2,1/(CW822:CW851&gt;0),CW822:CW851),LOOKUP(2,1/(CW822:CW851&gt;0),CW822:CW851),INDEX(CW822:CW851,MATCH(MAX(CX822:CX851),CX822:CX851,0))&amp;"  TO  "&amp;MAX(CW822:CW851))))</f>
        <v/>
      </c>
      <c r="CX854" s="98"/>
      <c r="CY854" s="98" t="str">
        <f t="shared" ref="CY854" si="457">IF(COUNTIF(CY822:CY851,"&gt;0")&gt;0,COUNTIF(CY822:CY851,"&gt;0"),"")</f>
        <v/>
      </c>
      <c r="CZ854" s="98" t="str">
        <f t="shared" ref="CZ854" si="458">IF(CZ822=0,"",IF(MAX(DA822:DA851)=1,CZ822&amp;"  TO  "&amp;MAX(CZ822:CZ851),IF(MAX(DA822:DA851)=DA823,CZ822&amp;"                       ",CZ822&amp;"  TO   "&amp;INDEX(CZ822:CZ851,MATCH(MAX(DA823:DA852),DA823:DA852,0))))&amp;"     "&amp;IF(MAX(DA822:DA851)=1,"",IF(INDEX(CZ822:CZ851,MATCH(MAX(DA822:DA851),DA822:DA851,0))=LOOKUP(2,1/(CZ822:CZ851&gt;0),CZ822:CZ851),LOOKUP(2,1/(CZ822:CZ851&gt;0),CZ822:CZ851),INDEX(CZ822:CZ851,MATCH(MAX(DA822:DA851),DA822:DA851,0))&amp;"  TO  "&amp;MAX(CZ822:CZ851))))</f>
        <v/>
      </c>
      <c r="DA854" s="98"/>
      <c r="DB854" s="98" t="str">
        <f t="shared" ref="DB854" si="459">IF(COUNTIF(DB822:DB851,"&gt;0")&gt;0,COUNTIF(DB822:DB851,"&gt;0"),"")</f>
        <v/>
      </c>
      <c r="DC854" s="98" t="str">
        <f t="shared" ref="DC854" si="460">IF(DC822=0,"",IF(MAX(DD822:DD851)=1,DC822&amp;"  TO  "&amp;MAX(DC822:DC851),IF(MAX(DD822:DD851)=DD823,DC822&amp;"                       ",DC822&amp;"  TO   "&amp;INDEX(DC822:DC851,MATCH(MAX(DD823:DD852),DD823:DD852,0))))&amp;"     "&amp;IF(MAX(DD822:DD851)=1,"",IF(INDEX(DC822:DC851,MATCH(MAX(DD822:DD851),DD822:DD851,0))=LOOKUP(2,1/(DC822:DC851&gt;0),DC822:DC851),LOOKUP(2,1/(DC822:DC851&gt;0),DC822:DC851),INDEX(DC822:DC851,MATCH(MAX(DD822:DD851),DD822:DD851,0))&amp;"  TO  "&amp;MAX(DC822:DC851))))</f>
        <v/>
      </c>
      <c r="DD854" s="98"/>
      <c r="DE854" s="98" t="str">
        <f t="shared" ref="DE854" si="461">IF(COUNTIF(DE822:DE851,"&gt;0")&gt;0,COUNTIF(DE822:DE851,"&gt;0"),"")</f>
        <v/>
      </c>
      <c r="DF854" s="98" t="str">
        <f t="shared" ref="DF854" si="462">IF(DF822=0,"",IF(MAX(DG822:DG851)=1,DF822&amp;"  TO  "&amp;MAX(DF822:DF851),IF(MAX(DG822:DG851)=DG823,DF822&amp;"                       ",DF822&amp;"  TO   "&amp;INDEX(DF822:DF851,MATCH(MAX(DG823:DG852),DG823:DG852,0))))&amp;"     "&amp;IF(MAX(DG822:DG851)=1,"",IF(INDEX(DF822:DF851,MATCH(MAX(DG822:DG851),DG822:DG851,0))=LOOKUP(2,1/(DF822:DF851&gt;0),DF822:DF851),LOOKUP(2,1/(DF822:DF851&gt;0),DF822:DF851),INDEX(DF822:DF851,MATCH(MAX(DG822:DG851),DG822:DG851,0))&amp;"  TO  "&amp;MAX(DF822:DF851))))</f>
        <v/>
      </c>
      <c r="DG854" s="98"/>
      <c r="DH854" s="98" t="str">
        <f t="shared" ref="DH854" si="463">IF(COUNTIF(DH822:DH851,"&gt;0")&gt;0,COUNTIF(DH822:DH851,"&gt;0"),"")</f>
        <v/>
      </c>
      <c r="DI854" s="98" t="str">
        <f t="shared" ref="DI854" si="464">IF(DI822=0,"",IF(MAX(DJ822:DJ851)=1,DI822&amp;"  TO  "&amp;MAX(DI822:DI851),IF(MAX(DJ822:DJ851)=DJ823,DI822&amp;"                       ",DI822&amp;"  TO   "&amp;INDEX(DI822:DI851,MATCH(MAX(DJ823:DJ852),DJ823:DJ852,0))))&amp;"     "&amp;IF(MAX(DJ822:DJ851)=1,"",IF(INDEX(DI822:DI851,MATCH(MAX(DJ822:DJ851),DJ822:DJ851,0))=LOOKUP(2,1/(DI822:DI851&gt;0),DI822:DI851),LOOKUP(2,1/(DI822:DI851&gt;0),DI822:DI851),INDEX(DI822:DI851,MATCH(MAX(DJ822:DJ851),DJ822:DJ851,0))&amp;"  TO  "&amp;MAX(DI822:DI851))))</f>
        <v/>
      </c>
      <c r="DJ854" s="98"/>
      <c r="DK854" s="98" t="str">
        <f t="shared" ref="DK854" si="465">IF(COUNTIF(DK822:DK851,"&gt;0")&gt;0,COUNTIF(DK822:DK851,"&gt;0"),"")</f>
        <v/>
      </c>
      <c r="DL854" s="98" t="str">
        <f t="shared" ref="DL854" si="466">IF(DL822=0,"",IF(MAX(DM822:DM851)=1,DL822&amp;"  TO  "&amp;MAX(DL822:DL851),IF(MAX(DM822:DM851)=DM823,DL822&amp;"                       ",DL822&amp;"  TO   "&amp;INDEX(DL822:DL851,MATCH(MAX(DM823:DM852),DM823:DM852,0))))&amp;"     "&amp;IF(MAX(DM822:DM851)=1,"",IF(INDEX(DL822:DL851,MATCH(MAX(DM822:DM851),DM822:DM851,0))=LOOKUP(2,1/(DL822:DL851&gt;0),DL822:DL851),LOOKUP(2,1/(DL822:DL851&gt;0),DL822:DL851),INDEX(DL822:DL851,MATCH(MAX(DM822:DM851),DM822:DM851,0))&amp;"  TO  "&amp;MAX(DL822:DL851))))</f>
        <v/>
      </c>
      <c r="DM854" s="98"/>
      <c r="DN854" s="98" t="str">
        <f t="shared" ref="DN854" si="467">IF(COUNTIF(DN822:DN851,"&gt;0")&gt;0,COUNTIF(DN822:DN851,"&gt;0"),"")</f>
        <v/>
      </c>
      <c r="DO854" s="98" t="str">
        <f t="shared" ref="DO854" si="468">IF(DO822=0,"",IF(MAX(DP822:DP851)=1,DO822&amp;"  TO  "&amp;MAX(DO822:DO851),IF(MAX(DP822:DP851)=DP823,DO822&amp;"                       ",DO822&amp;"  TO   "&amp;INDEX(DO822:DO851,MATCH(MAX(DP823:DP852),DP823:DP852,0))))&amp;"     "&amp;IF(MAX(DP822:DP851)=1,"",IF(INDEX(DO822:DO851,MATCH(MAX(DP822:DP851),DP822:DP851,0))=LOOKUP(2,1/(DO822:DO851&gt;0),DO822:DO851),LOOKUP(2,1/(DO822:DO851&gt;0),DO822:DO851),INDEX(DO822:DO851,MATCH(MAX(DP822:DP851),DP822:DP851,0))&amp;"  TO  "&amp;MAX(DO822:DO851))))</f>
        <v/>
      </c>
      <c r="DP854" s="98"/>
      <c r="DQ854" s="98" t="str">
        <f t="shared" ref="DQ854" si="469">IF(COUNTIF(DQ822:DQ851,"&gt;0")&gt;0,COUNTIF(DQ822:DQ851,"&gt;0"),"")</f>
        <v/>
      </c>
      <c r="DR854" s="98" t="str">
        <f t="shared" ref="DR854" si="470">IF(DR822=0,"",IF(MAX(DS822:DS851)=1,DR822&amp;"  TO  "&amp;MAX(DR822:DR851),IF(MAX(DS822:DS851)=DS823,DR822&amp;"                       ",DR822&amp;"  TO   "&amp;INDEX(DR822:DR851,MATCH(MAX(DS823:DS852),DS823:DS852,0))))&amp;"     "&amp;IF(MAX(DS822:DS851)=1,"",IF(INDEX(DR822:DR851,MATCH(MAX(DS822:DS851),DS822:DS851,0))=LOOKUP(2,1/(DR822:DR851&gt;0),DR822:DR851),LOOKUP(2,1/(DR822:DR851&gt;0),DR822:DR851),INDEX(DR822:DR851,MATCH(MAX(DS822:DS851),DS822:DS851,0))&amp;"  TO  "&amp;MAX(DR822:DR851))))</f>
        <v/>
      </c>
      <c r="DS854" s="98"/>
      <c r="DT854" s="98" t="str">
        <f t="shared" ref="DT854" si="471">IF(COUNTIF(DT822:DT851,"&gt;0")&gt;0,COUNTIF(DT822:DT851,"&gt;0"),"")</f>
        <v/>
      </c>
      <c r="DU854" s="98" t="str">
        <f t="shared" ref="DU854" si="472">IF(DU822=0,"",IF(MAX(DV822:DV851)=1,DU822&amp;"  TO  "&amp;MAX(DU822:DU851),IF(MAX(DV822:DV851)=DV823,DU822&amp;"                       ",DU822&amp;"  TO   "&amp;INDEX(DU822:DU851,MATCH(MAX(DV823:DV852),DV823:DV852,0))))&amp;"     "&amp;IF(MAX(DV822:DV851)=1,"",IF(INDEX(DU822:DU851,MATCH(MAX(DV822:DV851),DV822:DV851,0))=LOOKUP(2,1/(DU822:DU851&gt;0),DU822:DU851),LOOKUP(2,1/(DU822:DU851&gt;0),DU822:DU851),INDEX(DU822:DU851,MATCH(MAX(DV822:DV851),DV822:DV851,0))&amp;"  TO  "&amp;MAX(DU822:DU851))))</f>
        <v/>
      </c>
      <c r="DV854" s="98"/>
      <c r="DW854" s="98" t="str">
        <f t="shared" ref="DW854" si="473">IF(COUNTIF(DW822:DW851,"&gt;0")&gt;0,COUNTIF(DW822:DW851,"&gt;0"),"")</f>
        <v/>
      </c>
      <c r="DX854" s="98" t="str">
        <f t="shared" ref="DX854" si="474">IF(DX822=0,"",IF(MAX(DY822:DY851)=1,DX822&amp;"  TO  "&amp;MAX(DX822:DX851),IF(MAX(DY822:DY851)=DY823,DX822&amp;"                       ",DX822&amp;"  TO   "&amp;INDEX(DX822:DX851,MATCH(MAX(DY823:DY852),DY823:DY852,0))))&amp;"     "&amp;IF(MAX(DY822:DY851)=1,"",IF(INDEX(DX822:DX851,MATCH(MAX(DY822:DY851),DY822:DY851,0))=LOOKUP(2,1/(DX822:DX851&gt;0),DX822:DX851),LOOKUP(2,1/(DX822:DX851&gt;0),DX822:DX851),INDEX(DX822:DX851,MATCH(MAX(DY822:DY851),DY822:DY851,0))&amp;"  TO  "&amp;MAX(DX822:DX851))))</f>
        <v/>
      </c>
      <c r="DY854" s="98"/>
      <c r="DZ854" s="98" t="str">
        <f t="shared" ref="DZ854" si="475">IF(COUNTIF(DZ822:DZ851,"&gt;0")&gt;0,COUNTIF(DZ822:DZ851,"&gt;0"),"")</f>
        <v/>
      </c>
      <c r="EA854" s="98" t="str">
        <f t="shared" ref="EA854" si="476">IF(EA822=0,"",IF(MAX(EB822:EB851)=1,EA822&amp;"  TO  "&amp;MAX(EA822:EA851),IF(MAX(EB822:EB851)=EB823,EA822&amp;"                       ",EA822&amp;"  TO   "&amp;INDEX(EA822:EA851,MATCH(MAX(EB823:EB852),EB823:EB852,0))))&amp;"     "&amp;IF(MAX(EB822:EB851)=1,"",IF(INDEX(EA822:EA851,MATCH(MAX(EB822:EB851),EB822:EB851,0))=LOOKUP(2,1/(EA822:EA851&gt;0),EA822:EA851),LOOKUP(2,1/(EA822:EA851&gt;0),EA822:EA851),INDEX(EA822:EA851,MATCH(MAX(EB822:EB851),EB822:EB851,0))&amp;"  TO  "&amp;MAX(EA822:EA851))))</f>
        <v/>
      </c>
      <c r="EB854" s="98"/>
      <c r="EC854" s="98" t="str">
        <f t="shared" ref="EC854" si="477">IF(COUNTIF(EC822:EC851,"&gt;0")&gt;0,COUNTIF(EC822:EC851,"&gt;0"),"")</f>
        <v/>
      </c>
      <c r="ED854" s="98" t="str">
        <f t="shared" ref="ED854" si="478">IF(ED822=0,"",IF(MAX(EE822:EE851)=1,ED822&amp;"  TO  "&amp;MAX(ED822:ED851),IF(MAX(EE822:EE851)=EE823,ED822&amp;"                       ",ED822&amp;"  TO   "&amp;INDEX(ED822:ED851,MATCH(MAX(EE823:EE852),EE823:EE852,0))))&amp;"     "&amp;IF(MAX(EE822:EE851)=1,"",IF(INDEX(ED822:ED851,MATCH(MAX(EE822:EE851),EE822:EE851,0))=LOOKUP(2,1/(ED822:ED851&gt;0),ED822:ED851),LOOKUP(2,1/(ED822:ED851&gt;0),ED822:ED851),INDEX(ED822:ED851,MATCH(MAX(EE822:EE851),EE822:EE851,0))&amp;"  TO  "&amp;MAX(ED822:ED851))))</f>
        <v/>
      </c>
      <c r="EE854" s="98"/>
      <c r="EF854" s="98" t="str">
        <f t="shared" ref="EF854" si="479">IF(COUNTIF(EF822:EF851,"&gt;0")&gt;0,COUNTIF(EF822:EF851,"&gt;0"),"")</f>
        <v/>
      </c>
      <c r="EG854" s="98" t="str">
        <f t="shared" ref="EG854" si="480">IF(EG822=0,"",IF(MAX(EH822:EH851)=1,EG822&amp;"  TO  "&amp;MAX(EG822:EG851),IF(MAX(EH822:EH851)=EH823,EG822&amp;"                       ",EG822&amp;"  TO   "&amp;INDEX(EG822:EG851,MATCH(MAX(EH823:EH852),EH823:EH852,0))))&amp;"     "&amp;IF(MAX(EH822:EH851)=1,"",IF(INDEX(EG822:EG851,MATCH(MAX(EH822:EH851),EH822:EH851,0))=LOOKUP(2,1/(EG822:EG851&gt;0),EG822:EG851),LOOKUP(2,1/(EG822:EG851&gt;0),EG822:EG851),INDEX(EG822:EG851,MATCH(MAX(EH822:EH851),EH822:EH851,0))&amp;"  TO  "&amp;MAX(EG822:EG851))))</f>
        <v/>
      </c>
      <c r="EH854" s="98"/>
      <c r="EI854" s="98" t="str">
        <f t="shared" ref="EI854" si="481">IF(COUNTIF(EI822:EI851,"&gt;0")&gt;0,COUNTIF(EI822:EI851,"&gt;0"),"")</f>
        <v/>
      </c>
      <c r="EJ854" s="98" t="str">
        <f t="shared" ref="EJ854" si="482">IF(EJ822=0,"",IF(MAX(EK822:EK851)=1,EJ822&amp;"  TO  "&amp;MAX(EJ822:EJ851),IF(MAX(EK822:EK851)=EK823,EJ822&amp;"                       ",EJ822&amp;"  TO   "&amp;INDEX(EJ822:EJ851,MATCH(MAX(EK823:EK852),EK823:EK852,0))))&amp;"     "&amp;IF(MAX(EK822:EK851)=1,"",IF(INDEX(EJ822:EJ851,MATCH(MAX(EK822:EK851),EK822:EK851,0))=LOOKUP(2,1/(EJ822:EJ851&gt;0),EJ822:EJ851),LOOKUP(2,1/(EJ822:EJ851&gt;0),EJ822:EJ851),INDEX(EJ822:EJ851,MATCH(MAX(EK822:EK851),EK822:EK851,0))&amp;"  TO  "&amp;MAX(EJ822:EJ851))))</f>
        <v/>
      </c>
      <c r="EK854" s="98"/>
      <c r="EL854" s="98" t="str">
        <f t="shared" ref="EL854" si="483">IF(COUNTIF(EL822:EL851,"&gt;0")&gt;0,COUNTIF(EL822:EL851,"&gt;0"),"")</f>
        <v/>
      </c>
      <c r="EM854" s="98" t="str">
        <f t="shared" ref="EM854" si="484">IF(EM822=0,"",IF(MAX(EN822:EN851)=1,EM822&amp;"  TO  "&amp;MAX(EM822:EM851),IF(MAX(EN822:EN851)=EN823,EM822&amp;"                       ",EM822&amp;"  TO   "&amp;INDEX(EM822:EM851,MATCH(MAX(EN823:EN852),EN823:EN852,0))))&amp;"     "&amp;IF(MAX(EN822:EN851)=1,"",IF(INDEX(EM822:EM851,MATCH(MAX(EN822:EN851),EN822:EN851,0))=LOOKUP(2,1/(EM822:EM851&gt;0),EM822:EM851),LOOKUP(2,1/(EM822:EM851&gt;0),EM822:EM851),INDEX(EM822:EM851,MATCH(MAX(EN822:EN851),EN822:EN851,0))&amp;"  TO  "&amp;MAX(EM822:EM851))))</f>
        <v/>
      </c>
      <c r="EN854" s="98"/>
      <c r="EO854" s="98" t="str">
        <f t="shared" ref="EO854" si="485">IF(COUNTIF(EO822:EO851,"&gt;0")&gt;0,COUNTIF(EO822:EO851,"&gt;0"),"")</f>
        <v/>
      </c>
      <c r="EP854" s="98" t="str">
        <f t="shared" ref="EP854" si="486">IF(EP822=0,"",IF(MAX(EQ822:EQ851)=1,EP822&amp;"  TO  "&amp;MAX(EP822:EP851),IF(MAX(EQ822:EQ851)=EQ823,EP822&amp;"                       ",EP822&amp;"  TO   "&amp;INDEX(EP822:EP851,MATCH(MAX(EQ823:EQ852),EQ823:EQ852,0))))&amp;"     "&amp;IF(MAX(EQ822:EQ851)=1,"",IF(INDEX(EP822:EP851,MATCH(MAX(EQ822:EQ851),EQ822:EQ851,0))=LOOKUP(2,1/(EP822:EP851&gt;0),EP822:EP851),LOOKUP(2,1/(EP822:EP851&gt;0),EP822:EP851),INDEX(EP822:EP851,MATCH(MAX(EQ822:EQ851),EQ822:EQ851,0))&amp;"  TO  "&amp;MAX(EP822:EP851))))</f>
        <v/>
      </c>
      <c r="EQ854" s="98"/>
      <c r="ER854" s="98" t="str">
        <f>IF(COUNTIF(ER822:ER851,"&gt;0")&gt;0,COUNTIF(ER822:ER851,"&gt;0"),"")</f>
        <v/>
      </c>
      <c r="ES854" s="98" t="str">
        <f>IF(ES822=0,"",IF(MAX(ET822:ET852)=1,ES822&amp;"   TO  "&amp;MAX(ES822:ES851),IF(MAX(ET822:ET851)=1,"",ES822&amp;"  TO  "&amp;INDEX(ES822:ES851,MATCH(MAX(ET823:ET852),ET823:ET852,0)))&amp;"    "&amp;IF(MAX(ET823:ET851)=1,"",INDEX(ES822:ES851,MATCH(MAX(ET822:ET851),ET822:ET851,0))&amp;"  TO  "&amp;MAX(ES822:ES851))))</f>
        <v/>
      </c>
      <c r="ET854" s="98"/>
      <c r="EU854" s="98" t="str">
        <f>IF(COUNTIF(EU822:EU851,"&gt;0")&gt;0,COUNTIF(EU822:EU851,"&gt;0"),"")</f>
        <v/>
      </c>
      <c r="EV854" s="98" t="str">
        <f>IF(EV822=0,"",IF(MAX(EW822:EW852)=1,EV822&amp;"   TO  "&amp;MAX(EV822:EV851),IF(MAX(EW822:EW851)=1,"",EV822&amp;"  TO  "&amp;INDEX(EV822:EV851,MATCH(MAX(EW823:EW852),EW823:EW852,0)))&amp;"    "&amp;IF(MAX(EW823:EW851)=1,"",INDEX(EV822:EV851,MATCH(MAX(EW822:EW851),EW822:EW851,0))&amp;"  TO  "&amp;MAX(EV822:EV851))))</f>
        <v/>
      </c>
      <c r="EW854" s="98" t="str">
        <f>IF(COUNTIF(EW822:EW851,"&gt;0")&gt;0,COUNTIF(EW822:EW851,"&gt;0"),"")</f>
        <v/>
      </c>
      <c r="EX854" s="98" t="str">
        <f>IF(EX822=0,"",IF(MAX(EY822:EY852)=1,EX822&amp;"   TO  "&amp;MAX(EX822:EX851),IF(MAX(EY822:EY851)=1,"",EX822&amp;"  TO  "&amp;INDEX(EX822:EX851,MATCH(MAX(EY823:EY852),EY823:EY852,0)))&amp;"    "&amp;IF(MAX(EY823:EY851)=1,"",INDEX(EX822:EX851,MATCH(MAX(EY822:EY851),EY822:EY851,0))&amp;"  TO  "&amp;MAX(EX822:EX851))))</f>
        <v/>
      </c>
      <c r="EY854" s="98"/>
      <c r="EZ854" s="98" t="str">
        <f>IF(COUNTIF(EZ822:EZ851,"&gt;0")&gt;0,COUNTIF(EZ822:EZ851,"&gt;0"),"")</f>
        <v/>
      </c>
      <c r="FA854" s="98" t="str">
        <f>IF(FA822=0,"",IF(MAX(FB822:FB852)=1,FA822&amp;"   TO  "&amp;MAX(FA822:FA851),IF(MAX(FB822:FB851)=1,"",FA822&amp;"  TO  "&amp;INDEX(FA822:FA851,MATCH(MAX(FB823:FB852),FB823:FB852,0)))&amp;"    "&amp;IF(MAX(FB823:FB851)=1,"",INDEX(FA822:FA851,MATCH(MAX(FB822:FB851),FB822:FB851,0))&amp;"  TO  "&amp;MAX(FA822:FA851))))</f>
        <v/>
      </c>
      <c r="FB854" s="98" t="str">
        <f>IF(COUNTIF(FB822:FB851,"&gt;0")&gt;0,COUNTIF(FB822:FB851,"&gt;0"),"")</f>
        <v/>
      </c>
      <c r="FC854" s="98" t="str">
        <f>IF(FC822=0,"",IF(MAX(FD822:FD852)=1,FC822&amp;"   TO  "&amp;MAX(FC822:FC851),IF(MAX(FD822:FD851)=1,"",FC822&amp;"  TO  "&amp;INDEX(FC822:FC851,MATCH(MAX(FD823:FD852),FD823:FD852,0)))&amp;"    "&amp;IF(MAX(FD823:FD851)=1,"",INDEX(FC822:FC851,MATCH(MAX(FD822:FD851),FD822:FD851,0))&amp;"  TO  "&amp;MAX(FC822:FC851))))</f>
        <v/>
      </c>
      <c r="FD854" s="98"/>
      <c r="FE854" s="98" t="str">
        <f>IF(COUNTIF(FE822:FE851,"&gt;0")&gt;0,COUNTIF(FE822:FE851,"&gt;0"),"")</f>
        <v/>
      </c>
      <c r="FF854" s="98" t="str">
        <f>IF(FF822=0,"",IF(MAX(FG822:FG852)=1,FF822&amp;"   TO  "&amp;MAX(FF822:FF851),IF(MAX(FG822:FG851)=1,"",FF822&amp;"  TO  "&amp;INDEX(FF822:FF851,MATCH(MAX(FG823:FG852),FG823:FG852,0)))&amp;"    "&amp;IF(MAX(FG823:FG851)=1,"",INDEX(FF822:FF851,MATCH(MAX(FG822:FG851),FG822:FG851,0))&amp;"  TO  "&amp;MAX(FF822:FF851))))</f>
        <v/>
      </c>
      <c r="FG854" s="98" t="str">
        <f>IF(COUNTIF(FG822:FG851,"&gt;0")&gt;0,COUNTIF(FG822:FG851,"&gt;0"),"")</f>
        <v/>
      </c>
      <c r="FH854" s="98" t="str">
        <f>IF(FH822=0,"",IF(MAX(FI822:FI852)=1,FH822&amp;"   TO  "&amp;MAX(FH822:FH851),IF(MAX(FI822:FI851)=1,"",FH822&amp;"  TO  "&amp;INDEX(FH822:FH851,MATCH(MAX(FI823:FI852),FI823:FI852,0)))&amp;"    "&amp;IF(MAX(FI823:FI851)=1,"",INDEX(FH822:FH851,MATCH(MAX(FI822:FI851),FI822:FI851,0))&amp;"  TO  "&amp;MAX(FH822:FH851))))</f>
        <v/>
      </c>
      <c r="FI854" s="98"/>
      <c r="FJ854" s="98" t="str">
        <f>IF(COUNTIF(FJ822:FJ851,"&gt;0")&gt;0,COUNTIF(FJ822:FJ851,"&gt;0"),"")</f>
        <v/>
      </c>
      <c r="FK854" s="98" t="str">
        <f>IF(FK822=0,"",IF(MAX(FL822:FL852)=1,FK822&amp;"   TO  "&amp;MAX(FK822:FK851),IF(MAX(FL822:FL851)=1,"",FK822&amp;"  TO  "&amp;INDEX(FK822:FK851,MATCH(MAX(FL823:FL852),FL823:FL852,0)))&amp;"    "&amp;IF(MAX(FL823:FL851)=1,"",INDEX(FK822:FK851,MATCH(MAX(FL822:FL851),FL822:FL851,0))&amp;"  TO  "&amp;MAX(FK822:FK851))))</f>
        <v/>
      </c>
      <c r="FL854" s="98" t="str">
        <f>IF(COUNTIF(FL822:FL851,"&gt;0")&gt;0,COUNTIF(FL822:FL851,"&gt;0"),"")</f>
        <v/>
      </c>
      <c r="FM854" s="98" t="str">
        <f>IF(FM822=0,"",IF(MAX(FN822:FN852)=1,FM822&amp;"   TO  "&amp;MAX(FM822:FM851),IF(MAX(FN822:FN851)=1,"",FM822&amp;"  TO  "&amp;INDEX(FM822:FM851,MATCH(MAX(FN823:FN852),FN823:FN852,0)))&amp;"    "&amp;IF(MAX(FN823:FN851)=1,"",INDEX(FM822:FM851,MATCH(MAX(FN822:FN851),FN822:FN851,0))&amp;"  TO  "&amp;MAX(FM822:FM851))))</f>
        <v/>
      </c>
      <c r="FN854" s="98"/>
      <c r="FO854" s="98" t="str">
        <f>IF(COUNTIF(FO822:FO851,"&gt;0")&gt;0,COUNTIF(FO822:FO851,"&gt;0"),"")</f>
        <v/>
      </c>
      <c r="FP854" s="98" t="str">
        <f>IF(FP822=0,"",IF(MAX(FQ822:FQ852)=1,FP822&amp;"   TO  "&amp;MAX(FP822:FP851),IF(MAX(FQ822:FQ851)=1,"",FP822&amp;"  TO  "&amp;INDEX(FP822:FP851,MATCH(MAX(FQ823:FQ852),FQ823:FQ852,0)))&amp;"    "&amp;IF(MAX(FQ823:FQ851)=1,"",INDEX(FP822:FP851,MATCH(MAX(FQ822:FQ851),FQ822:FQ851,0))&amp;"  TO  "&amp;MAX(FP822:FP851))))</f>
        <v/>
      </c>
      <c r="FQ854" s="98" t="str">
        <f>IF(COUNTIF(FQ822:FQ851,"&gt;0")&gt;0,COUNTIF(FQ822:FQ851,"&gt;0"),"")</f>
        <v/>
      </c>
      <c r="FR854" s="98" t="str">
        <f>IF(FR822=0,"",IF(MAX(FS822:FS852)=1,FR822&amp;"   TO  "&amp;MAX(FR822:FR851),IF(MAX(FS822:FS851)=1,"",FR822&amp;"  TO  "&amp;INDEX(FR822:FR851,MATCH(MAX(FS823:FS852),FS823:FS852,0)))&amp;"    "&amp;IF(MAX(FS823:FS851)=1,"",INDEX(FR822:FR851,MATCH(MAX(FS822:FS851),FS822:FS851,0))&amp;"  TO  "&amp;MAX(FR822:FR851))))</f>
        <v/>
      </c>
      <c r="FS854" s="98"/>
      <c r="FT854" s="98" t="str">
        <f>IF(COUNTIF(FT822:FT851,"&gt;0")&gt;0,COUNTIF(FT822:FT851,"&gt;0"),"")</f>
        <v/>
      </c>
      <c r="FU854" s="98" t="str">
        <f>IF(FU822=0,"",IF(MAX(FV822:FV852)=1,FU822&amp;"   TO  "&amp;MAX(FU822:FU851),IF(MAX(FV822:FV851)=1,"",FU822&amp;"  TO  "&amp;INDEX(FU822:FU851,MATCH(MAX(FV823:FV852),FV823:FV852,0)))&amp;"    "&amp;IF(MAX(FV823:FV851)=1,"",INDEX(FU822:FU851,MATCH(MAX(FV822:FV851),FV822:FV851,0))&amp;"  TO  "&amp;MAX(FU822:FU851))))</f>
        <v/>
      </c>
      <c r="FV854" s="98" t="str">
        <f>IF(COUNTIF(FV822:FV851,"&gt;0")&gt;0,COUNTIF(FV822:FV851,"&gt;0"),"")</f>
        <v/>
      </c>
      <c r="FW854" s="98" t="str">
        <f>IF(FW822=0,"",IF(MAX(FX822:FX852)=1,FW822&amp;"   TO  "&amp;MAX(FW822:FW851),IF(MAX(FX822:FX851)=1,"",FW822&amp;"  TO  "&amp;INDEX(FW822:FW851,MATCH(MAX(FX823:FX852),FX823:FX852,0)))&amp;"    "&amp;IF(MAX(FX823:FX851)=1,"",INDEX(FW822:FW851,MATCH(MAX(FX822:FX851),FX822:FX851,0))&amp;"  TO  "&amp;MAX(FW822:FW851))))</f>
        <v/>
      </c>
      <c r="FX854" s="98"/>
      <c r="FY854" s="98" t="str">
        <f>IF(COUNTIF(FY822:FY851,"&gt;0")&gt;0,COUNTIF(FY822:FY851,"&gt;0"),"")</f>
        <v/>
      </c>
      <c r="FZ854" s="98" t="str">
        <f>IF(FZ822=0,"",IF(MAX(GA822:GA852)=1,FZ822&amp;"   TO  "&amp;MAX(FZ822:FZ851),IF(MAX(GA822:GA851)=1,"",FZ822&amp;"  TO  "&amp;INDEX(FZ822:FZ851,MATCH(MAX(GA823:GA852),GA823:GA852,0)))&amp;"    "&amp;IF(MAX(GA823:GA851)=1,"",INDEX(FZ822:FZ851,MATCH(MAX(GA822:GA851),GA822:GA851,0))&amp;"  TO  "&amp;MAX(FZ822:FZ851))))</f>
        <v/>
      </c>
    </row>
    <row r="855" spans="1:182">
      <c r="A855" s="97">
        <v>34</v>
      </c>
      <c r="B855" s="97">
        <f>IF(B854=0,0,IF(IF(DATA!$D$29&gt;B854,B854+1,0)&lt;DATA!$C$29,0,B854+1))</f>
        <v>0</v>
      </c>
      <c r="C855" s="97">
        <f t="shared" si="260"/>
        <v>0</v>
      </c>
      <c r="D855" s="97">
        <f t="shared" si="307"/>
        <v>34</v>
      </c>
      <c r="E855" s="97">
        <f t="shared" si="261"/>
        <v>110234</v>
      </c>
      <c r="H855" s="97">
        <v>34</v>
      </c>
      <c r="I855" s="97">
        <f t="shared" si="308"/>
        <v>0</v>
      </c>
      <c r="J855" s="97">
        <f>IF(I855=0,0,MIN(IF(I855&lt;$C$1576,J854+DATA!C121,0),$C$1576))</f>
        <v>0</v>
      </c>
      <c r="M855" s="98"/>
      <c r="N855" s="98"/>
      <c r="O855" s="98"/>
    </row>
    <row r="856" spans="1:182">
      <c r="A856" s="97">
        <v>35</v>
      </c>
      <c r="B856" s="97">
        <f>IF(B855=0,0,IF(IF(DATA!$D$29&gt;B855,B855+1,0)&lt;DATA!$C$29,0,B855+1))</f>
        <v>0</v>
      </c>
      <c r="C856" s="97">
        <f t="shared" si="260"/>
        <v>0</v>
      </c>
      <c r="D856" s="97">
        <f t="shared" si="307"/>
        <v>35</v>
      </c>
      <c r="E856" s="97">
        <f t="shared" si="261"/>
        <v>110235</v>
      </c>
      <c r="H856" s="97">
        <v>35</v>
      </c>
      <c r="I856" s="97">
        <f t="shared" si="308"/>
        <v>0</v>
      </c>
      <c r="J856" s="97">
        <f>IF(I856=0,0,MIN(IF(I856&lt;$C$1576,J855+DATA!C122,0),$C$1576))</f>
        <v>0</v>
      </c>
    </row>
    <row r="857" spans="1:182">
      <c r="A857" s="97">
        <v>36</v>
      </c>
      <c r="B857" s="97">
        <f>IF(B856=0,0,IF(IF(DATA!$D$29&gt;B856,B856+1,0)&lt;DATA!$C$29,0,B856+1))</f>
        <v>0</v>
      </c>
      <c r="C857" s="97">
        <f t="shared" si="260"/>
        <v>0</v>
      </c>
      <c r="D857" s="97">
        <f t="shared" si="307"/>
        <v>36</v>
      </c>
      <c r="E857" s="97">
        <f t="shared" si="261"/>
        <v>110236</v>
      </c>
      <c r="H857" s="97">
        <v>36</v>
      </c>
      <c r="I857" s="97">
        <f t="shared" si="308"/>
        <v>0</v>
      </c>
      <c r="J857" s="97">
        <f>IF(I857=0,0,MIN(IF(I857&lt;$C$1576,J856+DATA!C123,0),$C$1576))</f>
        <v>0</v>
      </c>
    </row>
    <row r="858" spans="1:182">
      <c r="A858" s="97">
        <v>37</v>
      </c>
      <c r="B858" s="97">
        <f>IF(B857=0,0,IF(IF(DATA!$D$29&gt;B857,B857+1,0)&lt;DATA!$C$29,0,B857+1))</f>
        <v>0</v>
      </c>
      <c r="C858" s="97">
        <f t="shared" si="260"/>
        <v>0</v>
      </c>
      <c r="D858" s="97">
        <f t="shared" si="307"/>
        <v>37</v>
      </c>
      <c r="E858" s="97">
        <f t="shared" si="261"/>
        <v>110237</v>
      </c>
      <c r="H858" s="97">
        <v>37</v>
      </c>
      <c r="I858" s="97">
        <f t="shared" si="308"/>
        <v>0</v>
      </c>
      <c r="J858" s="97">
        <f>IF(I858=0,0,MIN(IF(I858&lt;$C$1576,J857+DATA!C124,0),$C$1576))</f>
        <v>0</v>
      </c>
    </row>
    <row r="859" spans="1:182">
      <c r="A859" s="97">
        <v>38</v>
      </c>
      <c r="B859" s="97">
        <f>IF(B858=0,0,IF(IF(DATA!$D$29&gt;B858,B858+1,0)&lt;DATA!$C$29,0,B858+1))</f>
        <v>0</v>
      </c>
      <c r="C859" s="97">
        <f t="shared" si="260"/>
        <v>0</v>
      </c>
      <c r="D859" s="97">
        <f t="shared" si="307"/>
        <v>38</v>
      </c>
      <c r="E859" s="97">
        <f t="shared" si="261"/>
        <v>110238</v>
      </c>
      <c r="H859" s="97">
        <v>38</v>
      </c>
      <c r="I859" s="97">
        <f t="shared" si="308"/>
        <v>0</v>
      </c>
      <c r="J859" s="97">
        <f>IF(I859=0,0,MIN(IF(I859&lt;$C$1576,J858+DATA!C125,0),$C$1576))</f>
        <v>0</v>
      </c>
    </row>
    <row r="860" spans="1:182">
      <c r="A860" s="97">
        <v>39</v>
      </c>
      <c r="B860" s="97">
        <f>IF(B859=0,0,IF(IF(DATA!$D$29&gt;B859,B859+1,0)&lt;DATA!$C$29,0,B859+1))</f>
        <v>0</v>
      </c>
      <c r="C860" s="97">
        <f t="shared" si="260"/>
        <v>0</v>
      </c>
      <c r="D860" s="97">
        <f t="shared" si="307"/>
        <v>39</v>
      </c>
      <c r="E860" s="97">
        <f t="shared" si="261"/>
        <v>110239</v>
      </c>
      <c r="H860" s="97">
        <v>39</v>
      </c>
      <c r="I860" s="97">
        <f t="shared" si="308"/>
        <v>0</v>
      </c>
      <c r="J860" s="97">
        <f>IF(I860=0,0,MIN(IF(I860&lt;$C$1576,J859+DATA!C126,0),$C$1576))</f>
        <v>0</v>
      </c>
    </row>
    <row r="861" spans="1:182">
      <c r="A861" s="97">
        <v>40</v>
      </c>
      <c r="B861" s="97">
        <f>IF(B860=0,0,IF(IF(DATA!$D$29&gt;B860,B860+1,0)&lt;DATA!$C$29,0,B860+1))</f>
        <v>0</v>
      </c>
      <c r="C861" s="97">
        <f t="shared" si="260"/>
        <v>0</v>
      </c>
      <c r="D861" s="97">
        <f t="shared" si="307"/>
        <v>40</v>
      </c>
      <c r="E861" s="97">
        <f t="shared" si="261"/>
        <v>110240</v>
      </c>
      <c r="H861" s="97">
        <v>40</v>
      </c>
      <c r="I861" s="97">
        <f t="shared" si="308"/>
        <v>0</v>
      </c>
      <c r="J861" s="97">
        <f>IF(I861=0,0,MIN(IF(I861&lt;$C$1576,J860+DATA!C127,0),$C$1576))</f>
        <v>0</v>
      </c>
    </row>
    <row r="862" spans="1:182">
      <c r="A862" s="97">
        <v>41</v>
      </c>
      <c r="B862" s="97">
        <f>IF(B861=0,0,IF(IF(DATA!$D$29&gt;B861,B861+1,0)&lt;DATA!$C$29,0,B861+1))</f>
        <v>0</v>
      </c>
      <c r="C862" s="97">
        <f t="shared" si="260"/>
        <v>0</v>
      </c>
      <c r="D862" s="97">
        <f t="shared" si="307"/>
        <v>41</v>
      </c>
      <c r="E862" s="97">
        <f t="shared" si="261"/>
        <v>110241</v>
      </c>
      <c r="H862" s="97">
        <v>41</v>
      </c>
      <c r="I862" s="97">
        <f t="shared" si="308"/>
        <v>0</v>
      </c>
      <c r="J862" s="97">
        <f>IF(I862=0,0,MIN(IF(I862&lt;$C$1576,J861+DATA!C128,0),$C$1576))</f>
        <v>0</v>
      </c>
    </row>
    <row r="863" spans="1:182">
      <c r="A863" s="97">
        <v>42</v>
      </c>
      <c r="B863" s="97">
        <f>IF(B862=0,0,IF(IF(DATA!$D$29&gt;B862,B862+1,0)&lt;DATA!$C$29,0,B862+1))</f>
        <v>0</v>
      </c>
      <c r="C863" s="97">
        <f t="shared" si="260"/>
        <v>0</v>
      </c>
      <c r="D863" s="97">
        <f t="shared" si="307"/>
        <v>42</v>
      </c>
      <c r="E863" s="97">
        <f t="shared" si="261"/>
        <v>110242</v>
      </c>
      <c r="H863" s="97">
        <v>42</v>
      </c>
      <c r="I863" s="97">
        <f t="shared" si="308"/>
        <v>0</v>
      </c>
      <c r="J863" s="97">
        <f>IF(I863=0,0,MIN(IF(I863&lt;$C$1576,J862+DATA!C129,0),$C$1576))</f>
        <v>0</v>
      </c>
    </row>
    <row r="864" spans="1:182">
      <c r="A864" s="97">
        <v>43</v>
      </c>
      <c r="B864" s="97">
        <f>IF(B863=0,0,IF(IF(DATA!$D$29&gt;B863,B863+1,0)&lt;DATA!$C$29,0,B863+1))</f>
        <v>0</v>
      </c>
      <c r="C864" s="97">
        <f t="shared" si="260"/>
        <v>0</v>
      </c>
      <c r="D864" s="97">
        <f t="shared" si="307"/>
        <v>43</v>
      </c>
      <c r="E864" s="97">
        <f t="shared" si="261"/>
        <v>110243</v>
      </c>
      <c r="H864" s="97">
        <v>43</v>
      </c>
      <c r="I864" s="97">
        <f t="shared" si="308"/>
        <v>0</v>
      </c>
      <c r="J864" s="97">
        <f>IF(I864=0,0,MIN(IF(I864&lt;$C$1576,J863+DATA!C130,0),$C$1576))</f>
        <v>0</v>
      </c>
    </row>
    <row r="865" spans="1:10">
      <c r="A865" s="97">
        <v>44</v>
      </c>
      <c r="B865" s="97">
        <f>IF(B864=0,0,IF(IF(DATA!$D$29&gt;B864,B864+1,0)&lt;DATA!$C$29,0,B864+1))</f>
        <v>0</v>
      </c>
      <c r="C865" s="97">
        <f t="shared" si="260"/>
        <v>0</v>
      </c>
      <c r="D865" s="97">
        <f t="shared" si="307"/>
        <v>44</v>
      </c>
      <c r="E865" s="97">
        <f t="shared" si="261"/>
        <v>110244</v>
      </c>
      <c r="H865" s="97">
        <v>44</v>
      </c>
      <c r="I865" s="97">
        <f t="shared" si="308"/>
        <v>0</v>
      </c>
      <c r="J865" s="97">
        <f>IF(I865=0,0,MIN(IF(I865&lt;$C$1576,J864+DATA!C131,0),$C$1576))</f>
        <v>0</v>
      </c>
    </row>
    <row r="866" spans="1:10">
      <c r="A866" s="97">
        <v>45</v>
      </c>
      <c r="B866" s="97">
        <f>IF(B865=0,0,IF(IF(DATA!$D$29&gt;B865,B865+1,0)&lt;DATA!$C$29,0,B865+1))</f>
        <v>0</v>
      </c>
      <c r="C866" s="97">
        <f t="shared" si="260"/>
        <v>0</v>
      </c>
      <c r="D866" s="97">
        <f t="shared" si="307"/>
        <v>45</v>
      </c>
      <c r="E866" s="97">
        <f t="shared" si="261"/>
        <v>110245</v>
      </c>
      <c r="H866" s="97">
        <v>45</v>
      </c>
      <c r="I866" s="97">
        <f t="shared" si="308"/>
        <v>0</v>
      </c>
      <c r="J866" s="97">
        <f>IF(I866=0,0,MIN(IF(I866&lt;$C$1576,J865+DATA!C132,0),$C$1576))</f>
        <v>0</v>
      </c>
    </row>
    <row r="867" spans="1:10">
      <c r="A867" s="97">
        <v>46</v>
      </c>
      <c r="B867" s="97">
        <f>IF(B866=0,0,IF(IF(DATA!$D$29&gt;B866,B866+1,0)&lt;DATA!$C$29,0,B866+1))</f>
        <v>0</v>
      </c>
      <c r="C867" s="97">
        <f t="shared" si="260"/>
        <v>0</v>
      </c>
      <c r="D867" s="97">
        <f t="shared" si="307"/>
        <v>46</v>
      </c>
      <c r="E867" s="97">
        <f t="shared" si="261"/>
        <v>110246</v>
      </c>
    </row>
    <row r="868" spans="1:10">
      <c r="A868" s="97">
        <v>47</v>
      </c>
      <c r="B868" s="97">
        <f>IF(B867=0,0,IF(IF(DATA!$D$29&gt;B867,B867+1,0)&lt;DATA!$C$29,0,B867+1))</f>
        <v>0</v>
      </c>
      <c r="C868" s="97">
        <f t="shared" si="260"/>
        <v>0</v>
      </c>
      <c r="D868" s="97">
        <f t="shared" si="307"/>
        <v>47</v>
      </c>
      <c r="E868" s="97">
        <f t="shared" si="261"/>
        <v>110247</v>
      </c>
    </row>
    <row r="869" spans="1:10">
      <c r="A869" s="97">
        <v>48</v>
      </c>
      <c r="B869" s="97">
        <f>IF(B868=0,0,IF(IF(DATA!$D$29&gt;B868,B868+1,0)&lt;DATA!$C$29,0,B868+1))</f>
        <v>0</v>
      </c>
      <c r="C869" s="97">
        <f t="shared" si="260"/>
        <v>0</v>
      </c>
      <c r="D869" s="97">
        <f t="shared" si="307"/>
        <v>48</v>
      </c>
      <c r="E869" s="97">
        <f t="shared" si="261"/>
        <v>110248</v>
      </c>
    </row>
    <row r="870" spans="1:10">
      <c r="A870" s="97">
        <v>49</v>
      </c>
      <c r="B870" s="97">
        <f>IF(B869=0,0,IF(IF(DATA!$D$29&gt;B869,B869+1,0)&lt;DATA!$C$29,0,B869+1))</f>
        <v>0</v>
      </c>
      <c r="C870" s="97">
        <f t="shared" si="260"/>
        <v>0</v>
      </c>
      <c r="D870" s="97">
        <f t="shared" si="307"/>
        <v>49</v>
      </c>
      <c r="E870" s="97">
        <f t="shared" si="261"/>
        <v>110249</v>
      </c>
    </row>
    <row r="871" spans="1:10">
      <c r="A871" s="97">
        <v>50</v>
      </c>
      <c r="B871" s="97">
        <f>IF(B870=0,0,IF(IF(DATA!$D$29&gt;B870,B870+1,0)&lt;DATA!$C$29,0,B870+1))</f>
        <v>0</v>
      </c>
      <c r="C871" s="97">
        <f t="shared" si="260"/>
        <v>0</v>
      </c>
      <c r="D871" s="97">
        <f t="shared" si="307"/>
        <v>50</v>
      </c>
      <c r="E871" s="97">
        <f t="shared" si="261"/>
        <v>110250</v>
      </c>
    </row>
    <row r="872" spans="1:10">
      <c r="A872" s="97">
        <v>51</v>
      </c>
      <c r="B872" s="97">
        <f>IF(B871=0,0,IF(IF(DATA!$D$29&gt;B871,B871+1,0)&lt;DATA!$C$29,0,B871+1))</f>
        <v>0</v>
      </c>
      <c r="C872" s="97">
        <f t="shared" si="260"/>
        <v>0</v>
      </c>
      <c r="D872" s="97">
        <f t="shared" si="307"/>
        <v>51</v>
      </c>
      <c r="E872" s="97">
        <f t="shared" si="261"/>
        <v>110251</v>
      </c>
    </row>
    <row r="873" spans="1:10">
      <c r="A873" s="97">
        <v>52</v>
      </c>
      <c r="B873" s="97">
        <f>IF(B872=0,0,IF(IF(DATA!$D$29&gt;B872,B872+1,0)&lt;DATA!$C$29,0,B872+1))</f>
        <v>0</v>
      </c>
      <c r="C873" s="97">
        <f t="shared" si="260"/>
        <v>0</v>
      </c>
      <c r="D873" s="97">
        <f t="shared" si="307"/>
        <v>52</v>
      </c>
      <c r="E873" s="97">
        <f t="shared" si="261"/>
        <v>110252</v>
      </c>
    </row>
    <row r="874" spans="1:10">
      <c r="A874" s="97">
        <v>53</v>
      </c>
      <c r="B874" s="97">
        <f>IF(B873=0,0,IF(IF(DATA!$D$29&gt;B873,B873+1,0)&lt;DATA!$C$29,0,B873+1))</f>
        <v>0</v>
      </c>
      <c r="C874" s="97">
        <f t="shared" si="260"/>
        <v>0</v>
      </c>
      <c r="D874" s="97">
        <f t="shared" si="307"/>
        <v>53</v>
      </c>
      <c r="E874" s="97">
        <f t="shared" si="261"/>
        <v>110253</v>
      </c>
    </row>
    <row r="875" spans="1:10">
      <c r="A875" s="97">
        <v>54</v>
      </c>
      <c r="B875" s="97">
        <f>IF(B874=0,0,IF(IF(DATA!$D$29&gt;B874,B874+1,0)&lt;DATA!$C$29,0,B874+1))</f>
        <v>0</v>
      </c>
      <c r="C875" s="97">
        <f t="shared" si="260"/>
        <v>0</v>
      </c>
      <c r="D875" s="97">
        <f t="shared" si="307"/>
        <v>54</v>
      </c>
      <c r="E875" s="97">
        <f t="shared" si="261"/>
        <v>110254</v>
      </c>
    </row>
    <row r="876" spans="1:10">
      <c r="A876" s="97">
        <v>55</v>
      </c>
      <c r="B876" s="97">
        <f>IF(B875=0,0,IF(IF(DATA!$D$29&gt;B875,B875+1,0)&lt;DATA!$C$29,0,B875+1))</f>
        <v>0</v>
      </c>
      <c r="C876" s="97">
        <f t="shared" si="260"/>
        <v>0</v>
      </c>
      <c r="D876" s="97">
        <f t="shared" si="307"/>
        <v>55</v>
      </c>
      <c r="E876" s="97">
        <f t="shared" si="261"/>
        <v>110255</v>
      </c>
    </row>
    <row r="877" spans="1:10">
      <c r="A877" s="97">
        <v>56</v>
      </c>
      <c r="B877" s="97">
        <f>IF(B876=0,0,IF(IF(DATA!$D$29&gt;B876,B876+1,0)&lt;DATA!$C$29,0,B876+1))</f>
        <v>0</v>
      </c>
      <c r="C877" s="97">
        <f t="shared" si="260"/>
        <v>0</v>
      </c>
      <c r="D877" s="97">
        <f t="shared" si="307"/>
        <v>56</v>
      </c>
      <c r="E877" s="97">
        <f t="shared" si="261"/>
        <v>110256</v>
      </c>
    </row>
    <row r="878" spans="1:10">
      <c r="A878" s="97">
        <v>57</v>
      </c>
      <c r="B878" s="97">
        <f>IF(B877=0,0,IF(IF(DATA!$D$29&gt;B877,B877+1,0)&lt;DATA!$C$29,0,B877+1))</f>
        <v>0</v>
      </c>
      <c r="C878" s="97">
        <f t="shared" si="260"/>
        <v>0</v>
      </c>
      <c r="D878" s="97">
        <f t="shared" si="307"/>
        <v>57</v>
      </c>
      <c r="E878" s="97">
        <f t="shared" si="261"/>
        <v>110257</v>
      </c>
    </row>
    <row r="879" spans="1:10">
      <c r="A879" s="97">
        <v>58</v>
      </c>
      <c r="B879" s="97">
        <f>IF(B878=0,0,IF(IF(DATA!$D$29&gt;B878,B878+1,0)&lt;DATA!$C$29,0,B878+1))</f>
        <v>0</v>
      </c>
      <c r="C879" s="97">
        <f t="shared" si="260"/>
        <v>0</v>
      </c>
      <c r="D879" s="97">
        <f t="shared" si="307"/>
        <v>58</v>
      </c>
      <c r="E879" s="97">
        <f t="shared" si="261"/>
        <v>110258</v>
      </c>
    </row>
    <row r="880" spans="1:10">
      <c r="A880" s="97">
        <v>59</v>
      </c>
      <c r="B880" s="97">
        <f>IF(B879=0,0,IF(IF(DATA!$D$29&gt;B879,B879+1,0)&lt;DATA!$C$29,0,B879+1))</f>
        <v>0</v>
      </c>
      <c r="C880" s="97">
        <f t="shared" si="260"/>
        <v>0</v>
      </c>
      <c r="D880" s="97">
        <f t="shared" si="307"/>
        <v>59</v>
      </c>
      <c r="E880" s="97">
        <f t="shared" si="261"/>
        <v>110259</v>
      </c>
    </row>
    <row r="881" spans="1:5">
      <c r="A881" s="97">
        <v>60</v>
      </c>
      <c r="B881" s="97">
        <f>IF(B880=0,0,IF(IF(DATA!$D$29&gt;B880,B880+1,0)&lt;DATA!$C$29,0,B880+1))</f>
        <v>0</v>
      </c>
      <c r="C881" s="97">
        <f t="shared" si="260"/>
        <v>0</v>
      </c>
      <c r="D881" s="97">
        <f t="shared" si="307"/>
        <v>60</v>
      </c>
      <c r="E881" s="97">
        <f t="shared" si="261"/>
        <v>110260</v>
      </c>
    </row>
    <row r="882" spans="1:5">
      <c r="A882" s="97">
        <v>61</v>
      </c>
      <c r="B882" s="97">
        <f>IF(B881=0,0,IF(IF(DATA!$D$29&gt;B881,B881+1,0)&lt;DATA!$C$29,0,B881+1))</f>
        <v>0</v>
      </c>
      <c r="C882" s="97">
        <f t="shared" si="260"/>
        <v>0</v>
      </c>
      <c r="D882" s="97">
        <f t="shared" si="307"/>
        <v>61</v>
      </c>
      <c r="E882" s="97">
        <f t="shared" si="261"/>
        <v>110261</v>
      </c>
    </row>
    <row r="883" spans="1:5">
      <c r="A883" s="97">
        <v>62</v>
      </c>
      <c r="B883" s="97">
        <f>IF(B882=0,0,IF(IF(DATA!$D$29&gt;B882,B882+1,0)&lt;DATA!$C$29,0,B882+1))</f>
        <v>0</v>
      </c>
      <c r="C883" s="97">
        <f t="shared" si="260"/>
        <v>0</v>
      </c>
      <c r="D883" s="97">
        <f t="shared" si="307"/>
        <v>62</v>
      </c>
      <c r="E883" s="97">
        <f t="shared" si="261"/>
        <v>110262</v>
      </c>
    </row>
    <row r="884" spans="1:5">
      <c r="A884" s="97">
        <v>63</v>
      </c>
      <c r="B884" s="97">
        <f>IF(B883=0,0,IF(IF(DATA!$D$29&gt;B883,B883+1,0)&lt;DATA!$C$29,0,B883+1))</f>
        <v>0</v>
      </c>
      <c r="C884" s="97">
        <f t="shared" si="260"/>
        <v>0</v>
      </c>
      <c r="D884" s="97">
        <f t="shared" si="307"/>
        <v>63</v>
      </c>
      <c r="E884" s="97">
        <f t="shared" si="261"/>
        <v>110263</v>
      </c>
    </row>
    <row r="885" spans="1:5">
      <c r="A885" s="97">
        <v>64</v>
      </c>
      <c r="B885" s="97">
        <f>IF(B884=0,0,IF(IF(DATA!$D$29&gt;B884,B884+1,0)&lt;DATA!$C$29,0,B884+1))</f>
        <v>0</v>
      </c>
      <c r="C885" s="97">
        <f t="shared" si="260"/>
        <v>0</v>
      </c>
      <c r="D885" s="97">
        <f t="shared" si="307"/>
        <v>64</v>
      </c>
      <c r="E885" s="97">
        <f t="shared" si="261"/>
        <v>110264</v>
      </c>
    </row>
    <row r="886" spans="1:5">
      <c r="A886" s="97">
        <v>65</v>
      </c>
      <c r="B886" s="97">
        <f>IF(B885=0,0,IF(IF(DATA!$D$29&gt;B885,B885+1,0)&lt;DATA!$C$29,0,B885+1))</f>
        <v>0</v>
      </c>
      <c r="C886" s="97">
        <f t="shared" ref="C886:C949" si="487">COUNTIF($B$822:$B$1572,"&gt;0")-RANK(B886,$B$822:$B$1572)+1</f>
        <v>0</v>
      </c>
      <c r="D886" s="97">
        <f t="shared" si="307"/>
        <v>65</v>
      </c>
      <c r="E886" s="97">
        <f t="shared" ref="E886:E949" si="488">INDEX($B$822:$B$1572,MATCH(D886,$C$822:$C$1572,0))</f>
        <v>110265</v>
      </c>
    </row>
    <row r="887" spans="1:5">
      <c r="A887" s="97">
        <v>66</v>
      </c>
      <c r="B887" s="97">
        <f>IF(B886=0,0,IF(IF(DATA!$D$29&gt;B886,B886+1,0)&lt;DATA!$C$29,0,B886+1))</f>
        <v>0</v>
      </c>
      <c r="C887" s="97">
        <f t="shared" si="487"/>
        <v>0</v>
      </c>
      <c r="D887" s="97">
        <f t="shared" ref="D887:D950" si="489">IF(D886=0,0,IF(D886&lt;$C$1576,D886+1,0))</f>
        <v>66</v>
      </c>
      <c r="E887" s="97">
        <f t="shared" si="488"/>
        <v>110266</v>
      </c>
    </row>
    <row r="888" spans="1:5">
      <c r="A888" s="97">
        <v>67</v>
      </c>
      <c r="B888" s="97">
        <f>IF(B887=0,0,IF(IF(DATA!$D$29&gt;B887,B887+1,0)&lt;DATA!$C$29,0,B887+1))</f>
        <v>0</v>
      </c>
      <c r="C888" s="97">
        <f t="shared" si="487"/>
        <v>0</v>
      </c>
      <c r="D888" s="97">
        <f t="shared" si="489"/>
        <v>67</v>
      </c>
      <c r="E888" s="97">
        <f t="shared" si="488"/>
        <v>110267</v>
      </c>
    </row>
    <row r="889" spans="1:5">
      <c r="A889" s="97">
        <v>68</v>
      </c>
      <c r="B889" s="97">
        <f>IF(B888=0,0,IF(IF(DATA!$D$29&gt;B888,B888+1,0)&lt;DATA!$C$29,0,B888+1))</f>
        <v>0</v>
      </c>
      <c r="C889" s="97">
        <f t="shared" si="487"/>
        <v>0</v>
      </c>
      <c r="D889" s="97">
        <f t="shared" si="489"/>
        <v>68</v>
      </c>
      <c r="E889" s="97">
        <f t="shared" si="488"/>
        <v>110268</v>
      </c>
    </row>
    <row r="890" spans="1:5">
      <c r="A890" s="97">
        <v>69</v>
      </c>
      <c r="B890" s="97">
        <f>IF(B889=0,0,IF(IF(DATA!$D$29&gt;B889,B889+1,0)&lt;DATA!$C$29,0,B889+1))</f>
        <v>0</v>
      </c>
      <c r="C890" s="97">
        <f t="shared" si="487"/>
        <v>0</v>
      </c>
      <c r="D890" s="97">
        <f t="shared" si="489"/>
        <v>69</v>
      </c>
      <c r="E890" s="97">
        <f t="shared" si="488"/>
        <v>110269</v>
      </c>
    </row>
    <row r="891" spans="1:5">
      <c r="A891" s="97">
        <v>70</v>
      </c>
      <c r="B891" s="97">
        <f>IF(B890=0,0,IF(IF(DATA!$D$29&gt;B890,B890+1,0)&lt;DATA!$C$29,0,B890+1))</f>
        <v>0</v>
      </c>
      <c r="C891" s="97">
        <f t="shared" si="487"/>
        <v>0</v>
      </c>
      <c r="D891" s="97">
        <f t="shared" si="489"/>
        <v>70</v>
      </c>
      <c r="E891" s="97">
        <f t="shared" si="488"/>
        <v>110270</v>
      </c>
    </row>
    <row r="892" spans="1:5">
      <c r="A892" s="97">
        <v>71</v>
      </c>
      <c r="B892" s="97">
        <f>IF(B891=0,0,IF(IF(DATA!$D$29&gt;B891,B891+1,0)&lt;DATA!$C$29,0,B891+1))</f>
        <v>0</v>
      </c>
      <c r="C892" s="97">
        <f t="shared" si="487"/>
        <v>0</v>
      </c>
      <c r="D892" s="97">
        <f t="shared" si="489"/>
        <v>71</v>
      </c>
      <c r="E892" s="97">
        <f t="shared" si="488"/>
        <v>110271</v>
      </c>
    </row>
    <row r="893" spans="1:5">
      <c r="A893" s="97">
        <v>72</v>
      </c>
      <c r="B893" s="97">
        <f>IF(B892=0,0,IF(IF(DATA!$D$29&gt;B892,B892+1,0)&lt;DATA!$C$29,0,B892+1))</f>
        <v>0</v>
      </c>
      <c r="C893" s="97">
        <f t="shared" si="487"/>
        <v>0</v>
      </c>
      <c r="D893" s="97">
        <f t="shared" si="489"/>
        <v>72</v>
      </c>
      <c r="E893" s="97">
        <f t="shared" si="488"/>
        <v>110272</v>
      </c>
    </row>
    <row r="894" spans="1:5">
      <c r="A894" s="97">
        <v>73</v>
      </c>
      <c r="B894" s="97">
        <f>IF(B893=0,0,IF(IF(DATA!$D$29&gt;B893,B893+1,0)&lt;DATA!$C$29,0,B893+1))</f>
        <v>0</v>
      </c>
      <c r="C894" s="97">
        <f t="shared" si="487"/>
        <v>0</v>
      </c>
      <c r="D894" s="97">
        <f t="shared" si="489"/>
        <v>73</v>
      </c>
      <c r="E894" s="97">
        <f t="shared" si="488"/>
        <v>110273</v>
      </c>
    </row>
    <row r="895" spans="1:5">
      <c r="A895" s="97">
        <v>74</v>
      </c>
      <c r="B895" s="97">
        <f>IF(B894=0,0,IF(IF(DATA!$D$29&gt;B894,B894+1,0)&lt;DATA!$C$29,0,B894+1))</f>
        <v>0</v>
      </c>
      <c r="C895" s="97">
        <f t="shared" si="487"/>
        <v>0</v>
      </c>
      <c r="D895" s="97">
        <f t="shared" si="489"/>
        <v>74</v>
      </c>
      <c r="E895" s="97">
        <f t="shared" si="488"/>
        <v>110274</v>
      </c>
    </row>
    <row r="896" spans="1:5">
      <c r="A896" s="97">
        <v>75</v>
      </c>
      <c r="B896" s="97">
        <f>IF(B895=0,0,IF(IF(DATA!$D$29&gt;B895,B895+1,0)&lt;DATA!$C$29,0,B895+1))</f>
        <v>0</v>
      </c>
      <c r="C896" s="97">
        <f t="shared" si="487"/>
        <v>0</v>
      </c>
      <c r="D896" s="97">
        <f t="shared" si="489"/>
        <v>75</v>
      </c>
      <c r="E896" s="97">
        <f t="shared" si="488"/>
        <v>110275</v>
      </c>
    </row>
    <row r="897" spans="1:5">
      <c r="A897" s="97">
        <v>76</v>
      </c>
      <c r="B897" s="97">
        <f>DATA!C30</f>
        <v>0</v>
      </c>
      <c r="C897" s="97">
        <f t="shared" si="487"/>
        <v>0</v>
      </c>
      <c r="D897" s="97">
        <f t="shared" si="489"/>
        <v>0</v>
      </c>
      <c r="E897" s="97">
        <f t="shared" si="488"/>
        <v>0</v>
      </c>
    </row>
    <row r="898" spans="1:5">
      <c r="A898" s="97">
        <v>77</v>
      </c>
      <c r="B898" s="97">
        <f>IF(B897=0,0,IF(IF(DATA!$D$30&gt;B897,B897+1,0)&lt;DATA!$C$30,0,B897+1))</f>
        <v>0</v>
      </c>
      <c r="C898" s="97">
        <f t="shared" si="487"/>
        <v>0</v>
      </c>
      <c r="D898" s="97">
        <f t="shared" si="489"/>
        <v>0</v>
      </c>
      <c r="E898" s="97">
        <f t="shared" si="488"/>
        <v>0</v>
      </c>
    </row>
    <row r="899" spans="1:5">
      <c r="A899" s="97">
        <v>78</v>
      </c>
      <c r="B899" s="97">
        <f>IF(B898=0,0,IF(IF(DATA!$D$30&gt;B898,B898+1,0)&lt;DATA!$C$30,0,B898+1))</f>
        <v>0</v>
      </c>
      <c r="C899" s="97">
        <f t="shared" si="487"/>
        <v>0</v>
      </c>
      <c r="D899" s="97">
        <f t="shared" si="489"/>
        <v>0</v>
      </c>
      <c r="E899" s="97">
        <f t="shared" si="488"/>
        <v>0</v>
      </c>
    </row>
    <row r="900" spans="1:5">
      <c r="A900" s="97">
        <v>79</v>
      </c>
      <c r="B900" s="97">
        <f>IF(B899=0,0,IF(IF(DATA!$D$30&gt;B899,B899+1,0)&lt;DATA!$C$30,0,B899+1))</f>
        <v>0</v>
      </c>
      <c r="C900" s="97">
        <f t="shared" si="487"/>
        <v>0</v>
      </c>
      <c r="D900" s="97">
        <f t="shared" si="489"/>
        <v>0</v>
      </c>
      <c r="E900" s="97">
        <f t="shared" si="488"/>
        <v>0</v>
      </c>
    </row>
    <row r="901" spans="1:5">
      <c r="A901" s="97">
        <v>80</v>
      </c>
      <c r="B901" s="97">
        <f>IF(B900=0,0,IF(IF(DATA!$D$30&gt;B900,B900+1,0)&lt;DATA!$C$30,0,B900+1))</f>
        <v>0</v>
      </c>
      <c r="C901" s="97">
        <f t="shared" si="487"/>
        <v>0</v>
      </c>
      <c r="D901" s="97">
        <f t="shared" si="489"/>
        <v>0</v>
      </c>
      <c r="E901" s="97">
        <f t="shared" si="488"/>
        <v>0</v>
      </c>
    </row>
    <row r="902" spans="1:5">
      <c r="A902" s="97">
        <v>81</v>
      </c>
      <c r="B902" s="97">
        <f>IF(B901=0,0,IF(IF(DATA!$D$30&gt;B901,B901+1,0)&lt;DATA!$C$30,0,B901+1))</f>
        <v>0</v>
      </c>
      <c r="C902" s="97">
        <f t="shared" si="487"/>
        <v>0</v>
      </c>
      <c r="D902" s="97">
        <f t="shared" si="489"/>
        <v>0</v>
      </c>
      <c r="E902" s="97">
        <f t="shared" si="488"/>
        <v>0</v>
      </c>
    </row>
    <row r="903" spans="1:5">
      <c r="A903" s="97">
        <v>82</v>
      </c>
      <c r="B903" s="97">
        <f>IF(B902=0,0,IF(IF(DATA!$D$30&gt;B902,B902+1,0)&lt;DATA!$C$30,0,B902+1))</f>
        <v>0</v>
      </c>
      <c r="C903" s="97">
        <f t="shared" si="487"/>
        <v>0</v>
      </c>
      <c r="D903" s="97">
        <f t="shared" si="489"/>
        <v>0</v>
      </c>
      <c r="E903" s="97">
        <f t="shared" si="488"/>
        <v>0</v>
      </c>
    </row>
    <row r="904" spans="1:5">
      <c r="A904" s="97">
        <v>83</v>
      </c>
      <c r="B904" s="97">
        <f>IF(B903=0,0,IF(IF(DATA!$D$30&gt;B903,B903+1,0)&lt;DATA!$C$30,0,B903+1))</f>
        <v>0</v>
      </c>
      <c r="C904" s="97">
        <f t="shared" si="487"/>
        <v>0</v>
      </c>
      <c r="D904" s="97">
        <f t="shared" si="489"/>
        <v>0</v>
      </c>
      <c r="E904" s="97">
        <f t="shared" si="488"/>
        <v>0</v>
      </c>
    </row>
    <row r="905" spans="1:5">
      <c r="A905" s="97">
        <v>84</v>
      </c>
      <c r="B905" s="97">
        <f>IF(B904=0,0,IF(IF(DATA!$D$30&gt;B904,B904+1,0)&lt;DATA!$C$30,0,B904+1))</f>
        <v>0</v>
      </c>
      <c r="C905" s="97">
        <f t="shared" si="487"/>
        <v>0</v>
      </c>
      <c r="D905" s="97">
        <f t="shared" si="489"/>
        <v>0</v>
      </c>
      <c r="E905" s="97">
        <f t="shared" si="488"/>
        <v>0</v>
      </c>
    </row>
    <row r="906" spans="1:5">
      <c r="A906" s="97">
        <v>85</v>
      </c>
      <c r="B906" s="97">
        <f>IF(B905=0,0,IF(IF(DATA!$D$30&gt;B905,B905+1,0)&lt;DATA!$C$30,0,B905+1))</f>
        <v>0</v>
      </c>
      <c r="C906" s="97">
        <f t="shared" si="487"/>
        <v>0</v>
      </c>
      <c r="D906" s="97">
        <f t="shared" si="489"/>
        <v>0</v>
      </c>
      <c r="E906" s="97">
        <f t="shared" si="488"/>
        <v>0</v>
      </c>
    </row>
    <row r="907" spans="1:5">
      <c r="A907" s="97">
        <v>86</v>
      </c>
      <c r="B907" s="97">
        <f>IF(B906=0,0,IF(IF(DATA!$D$30&gt;B906,B906+1,0)&lt;DATA!$C$30,0,B906+1))</f>
        <v>0</v>
      </c>
      <c r="C907" s="97">
        <f t="shared" si="487"/>
        <v>0</v>
      </c>
      <c r="D907" s="97">
        <f t="shared" si="489"/>
        <v>0</v>
      </c>
      <c r="E907" s="97">
        <f t="shared" si="488"/>
        <v>0</v>
      </c>
    </row>
    <row r="908" spans="1:5">
      <c r="A908" s="97">
        <v>87</v>
      </c>
      <c r="B908" s="97">
        <f>IF(B907=0,0,IF(IF(DATA!$D$30&gt;B907,B907+1,0)&lt;DATA!$C$30,0,B907+1))</f>
        <v>0</v>
      </c>
      <c r="C908" s="97">
        <f t="shared" si="487"/>
        <v>0</v>
      </c>
      <c r="D908" s="97">
        <f t="shared" si="489"/>
        <v>0</v>
      </c>
      <c r="E908" s="97">
        <f t="shared" si="488"/>
        <v>0</v>
      </c>
    </row>
    <row r="909" spans="1:5">
      <c r="A909" s="97">
        <v>88</v>
      </c>
      <c r="B909" s="97">
        <f>IF(B908=0,0,IF(IF(DATA!$D$30&gt;B908,B908+1,0)&lt;DATA!$C$30,0,B908+1))</f>
        <v>0</v>
      </c>
      <c r="C909" s="97">
        <f t="shared" si="487"/>
        <v>0</v>
      </c>
      <c r="D909" s="97">
        <f t="shared" si="489"/>
        <v>0</v>
      </c>
      <c r="E909" s="97">
        <f t="shared" si="488"/>
        <v>0</v>
      </c>
    </row>
    <row r="910" spans="1:5">
      <c r="A910" s="97">
        <v>89</v>
      </c>
      <c r="B910" s="97">
        <f>IF(B909=0,0,IF(IF(DATA!$D$30&gt;B909,B909+1,0)&lt;DATA!$C$30,0,B909+1))</f>
        <v>0</v>
      </c>
      <c r="C910" s="97">
        <f t="shared" si="487"/>
        <v>0</v>
      </c>
      <c r="D910" s="97">
        <f t="shared" si="489"/>
        <v>0</v>
      </c>
      <c r="E910" s="97">
        <f t="shared" si="488"/>
        <v>0</v>
      </c>
    </row>
    <row r="911" spans="1:5">
      <c r="A911" s="97">
        <v>90</v>
      </c>
      <c r="B911" s="97">
        <f>IF(B910=0,0,IF(IF(DATA!$D$30&gt;B910,B910+1,0)&lt;DATA!$C$30,0,B910+1))</f>
        <v>0</v>
      </c>
      <c r="C911" s="97">
        <f t="shared" si="487"/>
        <v>0</v>
      </c>
      <c r="D911" s="97">
        <f t="shared" si="489"/>
        <v>0</v>
      </c>
      <c r="E911" s="97">
        <f t="shared" si="488"/>
        <v>0</v>
      </c>
    </row>
    <row r="912" spans="1:5">
      <c r="A912" s="97">
        <v>91</v>
      </c>
      <c r="B912" s="97">
        <f>IF(B911=0,0,IF(IF(DATA!$D$30&gt;B911,B911+1,0)&lt;DATA!$C$30,0,B911+1))</f>
        <v>0</v>
      </c>
      <c r="C912" s="97">
        <f t="shared" si="487"/>
        <v>0</v>
      </c>
      <c r="D912" s="97">
        <f t="shared" si="489"/>
        <v>0</v>
      </c>
      <c r="E912" s="97">
        <f t="shared" si="488"/>
        <v>0</v>
      </c>
    </row>
    <row r="913" spans="1:5">
      <c r="A913" s="97">
        <v>92</v>
      </c>
      <c r="B913" s="97">
        <f>IF(B912=0,0,IF(IF(DATA!$D$30&gt;B912,B912+1,0)&lt;DATA!$C$30,0,B912+1))</f>
        <v>0</v>
      </c>
      <c r="C913" s="97">
        <f t="shared" si="487"/>
        <v>0</v>
      </c>
      <c r="D913" s="97">
        <f t="shared" si="489"/>
        <v>0</v>
      </c>
      <c r="E913" s="97">
        <f t="shared" si="488"/>
        <v>0</v>
      </c>
    </row>
    <row r="914" spans="1:5">
      <c r="A914" s="97">
        <v>93</v>
      </c>
      <c r="B914" s="97">
        <f>IF(B913=0,0,IF(IF(DATA!$D$30&gt;B913,B913+1,0)&lt;DATA!$C$30,0,B913+1))</f>
        <v>0</v>
      </c>
      <c r="C914" s="97">
        <f t="shared" si="487"/>
        <v>0</v>
      </c>
      <c r="D914" s="97">
        <f t="shared" si="489"/>
        <v>0</v>
      </c>
      <c r="E914" s="97">
        <f t="shared" si="488"/>
        <v>0</v>
      </c>
    </row>
    <row r="915" spans="1:5">
      <c r="A915" s="97">
        <v>94</v>
      </c>
      <c r="B915" s="97">
        <f>IF(B914=0,0,IF(IF(DATA!$D$30&gt;B914,B914+1,0)&lt;DATA!$C$30,0,B914+1))</f>
        <v>0</v>
      </c>
      <c r="C915" s="97">
        <f t="shared" si="487"/>
        <v>0</v>
      </c>
      <c r="D915" s="97">
        <f t="shared" si="489"/>
        <v>0</v>
      </c>
      <c r="E915" s="97">
        <f t="shared" si="488"/>
        <v>0</v>
      </c>
    </row>
    <row r="916" spans="1:5">
      <c r="A916" s="97">
        <v>95</v>
      </c>
      <c r="B916" s="97">
        <f>IF(B915=0,0,IF(IF(DATA!$D$30&gt;B915,B915+1,0)&lt;DATA!$C$30,0,B915+1))</f>
        <v>0</v>
      </c>
      <c r="C916" s="97">
        <f t="shared" si="487"/>
        <v>0</v>
      </c>
      <c r="D916" s="97">
        <f t="shared" si="489"/>
        <v>0</v>
      </c>
      <c r="E916" s="97">
        <f t="shared" si="488"/>
        <v>0</v>
      </c>
    </row>
    <row r="917" spans="1:5">
      <c r="A917" s="97">
        <v>96</v>
      </c>
      <c r="B917" s="97">
        <f>IF(B916=0,0,IF(IF(DATA!$D$30&gt;B916,B916+1,0)&lt;DATA!$C$30,0,B916+1))</f>
        <v>0</v>
      </c>
      <c r="C917" s="97">
        <f t="shared" si="487"/>
        <v>0</v>
      </c>
      <c r="D917" s="97">
        <f t="shared" si="489"/>
        <v>0</v>
      </c>
      <c r="E917" s="97">
        <f t="shared" si="488"/>
        <v>0</v>
      </c>
    </row>
    <row r="918" spans="1:5">
      <c r="A918" s="97">
        <v>97</v>
      </c>
      <c r="B918" s="97">
        <f>IF(B917=0,0,IF(IF(DATA!$D$30&gt;B917,B917+1,0)&lt;DATA!$C$30,0,B917+1))</f>
        <v>0</v>
      </c>
      <c r="C918" s="97">
        <f t="shared" si="487"/>
        <v>0</v>
      </c>
      <c r="D918" s="97">
        <f t="shared" si="489"/>
        <v>0</v>
      </c>
      <c r="E918" s="97">
        <f t="shared" si="488"/>
        <v>0</v>
      </c>
    </row>
    <row r="919" spans="1:5">
      <c r="A919" s="97">
        <v>98</v>
      </c>
      <c r="B919" s="97">
        <f>IF(B918=0,0,IF(IF(DATA!$D$30&gt;B918,B918+1,0)&lt;DATA!$C$30,0,B918+1))</f>
        <v>0</v>
      </c>
      <c r="C919" s="97">
        <f t="shared" si="487"/>
        <v>0</v>
      </c>
      <c r="D919" s="97">
        <f t="shared" si="489"/>
        <v>0</v>
      </c>
      <c r="E919" s="97">
        <f t="shared" si="488"/>
        <v>0</v>
      </c>
    </row>
    <row r="920" spans="1:5">
      <c r="A920" s="97">
        <v>99</v>
      </c>
      <c r="B920" s="97">
        <f>IF(B919=0,0,IF(IF(DATA!$D$30&gt;B919,B919+1,0)&lt;DATA!$C$30,0,B919+1))</f>
        <v>0</v>
      </c>
      <c r="C920" s="97">
        <f t="shared" si="487"/>
        <v>0</v>
      </c>
      <c r="D920" s="97">
        <f t="shared" si="489"/>
        <v>0</v>
      </c>
      <c r="E920" s="97">
        <f t="shared" si="488"/>
        <v>0</v>
      </c>
    </row>
    <row r="921" spans="1:5">
      <c r="A921" s="97">
        <v>100</v>
      </c>
      <c r="B921" s="97">
        <f>IF(B920=0,0,IF(IF(DATA!$D$30&gt;B920,B920+1,0)&lt;DATA!$C$30,0,B920+1))</f>
        <v>0</v>
      </c>
      <c r="C921" s="97">
        <f t="shared" si="487"/>
        <v>0</v>
      </c>
      <c r="D921" s="97">
        <f t="shared" si="489"/>
        <v>0</v>
      </c>
      <c r="E921" s="97">
        <f t="shared" si="488"/>
        <v>0</v>
      </c>
    </row>
    <row r="922" spans="1:5">
      <c r="A922" s="97">
        <v>101</v>
      </c>
      <c r="B922" s="97">
        <f>IF(B921=0,0,IF(IF(DATA!$D$30&gt;B921,B921+1,0)&lt;DATA!$C$30,0,B921+1))</f>
        <v>0</v>
      </c>
      <c r="C922" s="97">
        <f t="shared" si="487"/>
        <v>0</v>
      </c>
      <c r="D922" s="97">
        <f t="shared" si="489"/>
        <v>0</v>
      </c>
      <c r="E922" s="97">
        <f t="shared" si="488"/>
        <v>0</v>
      </c>
    </row>
    <row r="923" spans="1:5">
      <c r="A923" s="97">
        <v>102</v>
      </c>
      <c r="B923" s="97">
        <f>IF(B922=0,0,IF(IF(DATA!$D$30&gt;B922,B922+1,0)&lt;DATA!$C$30,0,B922+1))</f>
        <v>0</v>
      </c>
      <c r="C923" s="97">
        <f t="shared" si="487"/>
        <v>0</v>
      </c>
      <c r="D923" s="97">
        <f t="shared" si="489"/>
        <v>0</v>
      </c>
      <c r="E923" s="97">
        <f t="shared" si="488"/>
        <v>0</v>
      </c>
    </row>
    <row r="924" spans="1:5">
      <c r="A924" s="97">
        <v>103</v>
      </c>
      <c r="B924" s="97">
        <f>IF(B923=0,0,IF(IF(DATA!$D$30&gt;B923,B923+1,0)&lt;DATA!$C$30,0,B923+1))</f>
        <v>0</v>
      </c>
      <c r="C924" s="97">
        <f t="shared" si="487"/>
        <v>0</v>
      </c>
      <c r="D924" s="97">
        <f t="shared" si="489"/>
        <v>0</v>
      </c>
      <c r="E924" s="97">
        <f t="shared" si="488"/>
        <v>0</v>
      </c>
    </row>
    <row r="925" spans="1:5">
      <c r="A925" s="97">
        <v>104</v>
      </c>
      <c r="B925" s="97">
        <f>IF(B924=0,0,IF(IF(DATA!$D$30&gt;B924,B924+1,0)&lt;DATA!$C$30,0,B924+1))</f>
        <v>0</v>
      </c>
      <c r="C925" s="97">
        <f t="shared" si="487"/>
        <v>0</v>
      </c>
      <c r="D925" s="97">
        <f t="shared" si="489"/>
        <v>0</v>
      </c>
      <c r="E925" s="97">
        <f t="shared" si="488"/>
        <v>0</v>
      </c>
    </row>
    <row r="926" spans="1:5">
      <c r="A926" s="97">
        <v>105</v>
      </c>
      <c r="B926" s="97">
        <f>IF(B925=0,0,IF(IF(DATA!$D$30&gt;B925,B925+1,0)&lt;DATA!$C$30,0,B925+1))</f>
        <v>0</v>
      </c>
      <c r="C926" s="97">
        <f t="shared" si="487"/>
        <v>0</v>
      </c>
      <c r="D926" s="97">
        <f t="shared" si="489"/>
        <v>0</v>
      </c>
      <c r="E926" s="97">
        <f t="shared" si="488"/>
        <v>0</v>
      </c>
    </row>
    <row r="927" spans="1:5">
      <c r="A927" s="97">
        <v>106</v>
      </c>
      <c r="B927" s="97">
        <f>IF(B926=0,0,IF(IF(DATA!$D$30&gt;B926,B926+1,0)&lt;DATA!$C$30,0,B926+1))</f>
        <v>0</v>
      </c>
      <c r="C927" s="97">
        <f t="shared" si="487"/>
        <v>0</v>
      </c>
      <c r="D927" s="97">
        <f t="shared" si="489"/>
        <v>0</v>
      </c>
      <c r="E927" s="97">
        <f t="shared" si="488"/>
        <v>0</v>
      </c>
    </row>
    <row r="928" spans="1:5">
      <c r="A928" s="97">
        <v>107</v>
      </c>
      <c r="B928" s="97">
        <f>IF(B927=0,0,IF(IF(DATA!$D$30&gt;B927,B927+1,0)&lt;DATA!$C$30,0,B927+1))</f>
        <v>0</v>
      </c>
      <c r="C928" s="97">
        <f t="shared" si="487"/>
        <v>0</v>
      </c>
      <c r="D928" s="97">
        <f t="shared" si="489"/>
        <v>0</v>
      </c>
      <c r="E928" s="97">
        <f t="shared" si="488"/>
        <v>0</v>
      </c>
    </row>
    <row r="929" spans="1:5">
      <c r="A929" s="97">
        <v>108</v>
      </c>
      <c r="B929" s="97">
        <f>IF(B928=0,0,IF(IF(DATA!$D$30&gt;B928,B928+1,0)&lt;DATA!$C$30,0,B928+1))</f>
        <v>0</v>
      </c>
      <c r="C929" s="97">
        <f t="shared" si="487"/>
        <v>0</v>
      </c>
      <c r="D929" s="97">
        <f t="shared" si="489"/>
        <v>0</v>
      </c>
      <c r="E929" s="97">
        <f t="shared" si="488"/>
        <v>0</v>
      </c>
    </row>
    <row r="930" spans="1:5">
      <c r="A930" s="97">
        <v>109</v>
      </c>
      <c r="B930" s="97">
        <f>IF(B929=0,0,IF(IF(DATA!$D$30&gt;B929,B929+1,0)&lt;DATA!$C$30,0,B929+1))</f>
        <v>0</v>
      </c>
      <c r="C930" s="97">
        <f t="shared" si="487"/>
        <v>0</v>
      </c>
      <c r="D930" s="97">
        <f t="shared" si="489"/>
        <v>0</v>
      </c>
      <c r="E930" s="97">
        <f t="shared" si="488"/>
        <v>0</v>
      </c>
    </row>
    <row r="931" spans="1:5">
      <c r="A931" s="97">
        <v>110</v>
      </c>
      <c r="B931" s="97">
        <f>IF(B930=0,0,IF(IF(DATA!$D$30&gt;B930,B930+1,0)&lt;DATA!$C$30,0,B930+1))</f>
        <v>0</v>
      </c>
      <c r="C931" s="97">
        <f t="shared" si="487"/>
        <v>0</v>
      </c>
      <c r="D931" s="97">
        <f t="shared" si="489"/>
        <v>0</v>
      </c>
      <c r="E931" s="97">
        <f t="shared" si="488"/>
        <v>0</v>
      </c>
    </row>
    <row r="932" spans="1:5">
      <c r="A932" s="97">
        <v>111</v>
      </c>
      <c r="B932" s="97">
        <f>IF(B931=0,0,IF(IF(DATA!$D$30&gt;B931,B931+1,0)&lt;DATA!$C$30,0,B931+1))</f>
        <v>0</v>
      </c>
      <c r="C932" s="97">
        <f t="shared" si="487"/>
        <v>0</v>
      </c>
      <c r="D932" s="97">
        <f t="shared" si="489"/>
        <v>0</v>
      </c>
      <c r="E932" s="97">
        <f t="shared" si="488"/>
        <v>0</v>
      </c>
    </row>
    <row r="933" spans="1:5">
      <c r="A933" s="97">
        <v>112</v>
      </c>
      <c r="B933" s="97">
        <f>IF(B932=0,0,IF(IF(DATA!$D$30&gt;B932,B932+1,0)&lt;DATA!$C$30,0,B932+1))</f>
        <v>0</v>
      </c>
      <c r="C933" s="97">
        <f t="shared" si="487"/>
        <v>0</v>
      </c>
      <c r="D933" s="97">
        <f t="shared" si="489"/>
        <v>0</v>
      </c>
      <c r="E933" s="97">
        <f t="shared" si="488"/>
        <v>0</v>
      </c>
    </row>
    <row r="934" spans="1:5">
      <c r="A934" s="97">
        <v>113</v>
      </c>
      <c r="B934" s="97">
        <f>IF(B933=0,0,IF(IF(DATA!$D$30&gt;B933,B933+1,0)&lt;DATA!$C$30,0,B933+1))</f>
        <v>0</v>
      </c>
      <c r="C934" s="97">
        <f t="shared" si="487"/>
        <v>0</v>
      </c>
      <c r="D934" s="97">
        <f t="shared" si="489"/>
        <v>0</v>
      </c>
      <c r="E934" s="97">
        <f t="shared" si="488"/>
        <v>0</v>
      </c>
    </row>
    <row r="935" spans="1:5">
      <c r="A935" s="97">
        <v>114</v>
      </c>
      <c r="B935" s="97">
        <f>IF(B934=0,0,IF(IF(DATA!$D$30&gt;B934,B934+1,0)&lt;DATA!$C$30,0,B934+1))</f>
        <v>0</v>
      </c>
      <c r="C935" s="97">
        <f t="shared" si="487"/>
        <v>0</v>
      </c>
      <c r="D935" s="97">
        <f t="shared" si="489"/>
        <v>0</v>
      </c>
      <c r="E935" s="97">
        <f t="shared" si="488"/>
        <v>0</v>
      </c>
    </row>
    <row r="936" spans="1:5">
      <c r="A936" s="97">
        <v>115</v>
      </c>
      <c r="B936" s="97">
        <f>IF(B935=0,0,IF(IF(DATA!$D$30&gt;B935,B935+1,0)&lt;DATA!$C$30,0,B935+1))</f>
        <v>0</v>
      </c>
      <c r="C936" s="97">
        <f t="shared" si="487"/>
        <v>0</v>
      </c>
      <c r="D936" s="97">
        <f t="shared" si="489"/>
        <v>0</v>
      </c>
      <c r="E936" s="97">
        <f t="shared" si="488"/>
        <v>0</v>
      </c>
    </row>
    <row r="937" spans="1:5">
      <c r="A937" s="97">
        <v>116</v>
      </c>
      <c r="B937" s="97">
        <f>IF(B936=0,0,IF(IF(DATA!$D$30&gt;B936,B936+1,0)&lt;DATA!$C$30,0,B936+1))</f>
        <v>0</v>
      </c>
      <c r="C937" s="97">
        <f t="shared" si="487"/>
        <v>0</v>
      </c>
      <c r="D937" s="97">
        <f t="shared" si="489"/>
        <v>0</v>
      </c>
      <c r="E937" s="97">
        <f t="shared" si="488"/>
        <v>0</v>
      </c>
    </row>
    <row r="938" spans="1:5">
      <c r="A938" s="97">
        <v>117</v>
      </c>
      <c r="B938" s="97">
        <f>IF(B937=0,0,IF(IF(DATA!$D$30&gt;B937,B937+1,0)&lt;DATA!$C$30,0,B937+1))</f>
        <v>0</v>
      </c>
      <c r="C938" s="97">
        <f t="shared" si="487"/>
        <v>0</v>
      </c>
      <c r="D938" s="97">
        <f t="shared" si="489"/>
        <v>0</v>
      </c>
      <c r="E938" s="97">
        <f t="shared" si="488"/>
        <v>0</v>
      </c>
    </row>
    <row r="939" spans="1:5">
      <c r="A939" s="97">
        <v>118</v>
      </c>
      <c r="B939" s="97">
        <f>IF(B938=0,0,IF(IF(DATA!$D$30&gt;B938,B938+1,0)&lt;DATA!$C$30,0,B938+1))</f>
        <v>0</v>
      </c>
      <c r="C939" s="97">
        <f t="shared" si="487"/>
        <v>0</v>
      </c>
      <c r="D939" s="97">
        <f t="shared" si="489"/>
        <v>0</v>
      </c>
      <c r="E939" s="97">
        <f t="shared" si="488"/>
        <v>0</v>
      </c>
    </row>
    <row r="940" spans="1:5">
      <c r="A940" s="97">
        <v>119</v>
      </c>
      <c r="B940" s="97">
        <f>IF(B939=0,0,IF(IF(DATA!$D$30&gt;B939,B939+1,0)&lt;DATA!$C$30,0,B939+1))</f>
        <v>0</v>
      </c>
      <c r="C940" s="97">
        <f t="shared" si="487"/>
        <v>0</v>
      </c>
      <c r="D940" s="97">
        <f t="shared" si="489"/>
        <v>0</v>
      </c>
      <c r="E940" s="97">
        <f t="shared" si="488"/>
        <v>0</v>
      </c>
    </row>
    <row r="941" spans="1:5">
      <c r="A941" s="97">
        <v>120</v>
      </c>
      <c r="B941" s="97">
        <f>IF(B940=0,0,IF(IF(DATA!$D$30&gt;B940,B940+1,0)&lt;DATA!$C$30,0,B940+1))</f>
        <v>0</v>
      </c>
      <c r="C941" s="97">
        <f t="shared" si="487"/>
        <v>0</v>
      </c>
      <c r="D941" s="97">
        <f t="shared" si="489"/>
        <v>0</v>
      </c>
      <c r="E941" s="97">
        <f t="shared" si="488"/>
        <v>0</v>
      </c>
    </row>
    <row r="942" spans="1:5">
      <c r="A942" s="97">
        <v>121</v>
      </c>
      <c r="B942" s="97">
        <f>IF(B941=0,0,IF(IF(DATA!$D$30&gt;B941,B941+1,0)&lt;DATA!$C$30,0,B941+1))</f>
        <v>0</v>
      </c>
      <c r="C942" s="97">
        <f t="shared" si="487"/>
        <v>0</v>
      </c>
      <c r="D942" s="97">
        <f t="shared" si="489"/>
        <v>0</v>
      </c>
      <c r="E942" s="97">
        <f t="shared" si="488"/>
        <v>0</v>
      </c>
    </row>
    <row r="943" spans="1:5">
      <c r="A943" s="97">
        <v>122</v>
      </c>
      <c r="B943" s="97">
        <f>IF(B942=0,0,IF(IF(DATA!$D$30&gt;B942,B942+1,0)&lt;DATA!$C$30,0,B942+1))</f>
        <v>0</v>
      </c>
      <c r="C943" s="97">
        <f t="shared" si="487"/>
        <v>0</v>
      </c>
      <c r="D943" s="97">
        <f t="shared" si="489"/>
        <v>0</v>
      </c>
      <c r="E943" s="97">
        <f t="shared" si="488"/>
        <v>0</v>
      </c>
    </row>
    <row r="944" spans="1:5">
      <c r="A944" s="97">
        <v>123</v>
      </c>
      <c r="B944" s="97">
        <f>IF(B943=0,0,IF(IF(DATA!$D$30&gt;B943,B943+1,0)&lt;DATA!$C$30,0,B943+1))</f>
        <v>0</v>
      </c>
      <c r="C944" s="97">
        <f t="shared" si="487"/>
        <v>0</v>
      </c>
      <c r="D944" s="97">
        <f t="shared" si="489"/>
        <v>0</v>
      </c>
      <c r="E944" s="97">
        <f t="shared" si="488"/>
        <v>0</v>
      </c>
    </row>
    <row r="945" spans="1:5">
      <c r="A945" s="97">
        <v>124</v>
      </c>
      <c r="B945" s="97">
        <f>IF(B944=0,0,IF(IF(DATA!$D$30&gt;B944,B944+1,0)&lt;DATA!$C$30,0,B944+1))</f>
        <v>0</v>
      </c>
      <c r="C945" s="97">
        <f t="shared" si="487"/>
        <v>0</v>
      </c>
      <c r="D945" s="97">
        <f t="shared" si="489"/>
        <v>0</v>
      </c>
      <c r="E945" s="97">
        <f t="shared" si="488"/>
        <v>0</v>
      </c>
    </row>
    <row r="946" spans="1:5">
      <c r="A946" s="97">
        <v>125</v>
      </c>
      <c r="B946" s="97">
        <f>IF(B945=0,0,IF(IF(DATA!$D$30&gt;B945,B945+1,0)&lt;DATA!$C$30,0,B945+1))</f>
        <v>0</v>
      </c>
      <c r="C946" s="97">
        <f t="shared" si="487"/>
        <v>0</v>
      </c>
      <c r="D946" s="97">
        <f t="shared" si="489"/>
        <v>0</v>
      </c>
      <c r="E946" s="97">
        <f t="shared" si="488"/>
        <v>0</v>
      </c>
    </row>
    <row r="947" spans="1:5">
      <c r="A947" s="97">
        <v>126</v>
      </c>
      <c r="B947" s="97">
        <f>IF(B946=0,0,IF(IF(DATA!$D$30&gt;B946,B946+1,0)&lt;DATA!$C$30,0,B946+1))</f>
        <v>0</v>
      </c>
      <c r="C947" s="97">
        <f t="shared" si="487"/>
        <v>0</v>
      </c>
      <c r="D947" s="97">
        <f t="shared" si="489"/>
        <v>0</v>
      </c>
      <c r="E947" s="97">
        <f t="shared" si="488"/>
        <v>0</v>
      </c>
    </row>
    <row r="948" spans="1:5">
      <c r="A948" s="97">
        <v>127</v>
      </c>
      <c r="B948" s="97">
        <f>IF(B947=0,0,IF(IF(DATA!$D$30&gt;B947,B947+1,0)&lt;DATA!$C$30,0,B947+1))</f>
        <v>0</v>
      </c>
      <c r="C948" s="97">
        <f t="shared" si="487"/>
        <v>0</v>
      </c>
      <c r="D948" s="97">
        <f t="shared" si="489"/>
        <v>0</v>
      </c>
      <c r="E948" s="97">
        <f t="shared" si="488"/>
        <v>0</v>
      </c>
    </row>
    <row r="949" spans="1:5">
      <c r="A949" s="97">
        <v>128</v>
      </c>
      <c r="B949" s="97">
        <f>IF(B948=0,0,IF(IF(DATA!$D$30&gt;B948,B948+1,0)&lt;DATA!$C$30,0,B948+1))</f>
        <v>0</v>
      </c>
      <c r="C949" s="97">
        <f t="shared" si="487"/>
        <v>0</v>
      </c>
      <c r="D949" s="97">
        <f t="shared" si="489"/>
        <v>0</v>
      </c>
      <c r="E949" s="97">
        <f t="shared" si="488"/>
        <v>0</v>
      </c>
    </row>
    <row r="950" spans="1:5">
      <c r="A950" s="97">
        <v>129</v>
      </c>
      <c r="B950" s="97">
        <f>IF(B949=0,0,IF(IF(DATA!$D$30&gt;B949,B949+1,0)&lt;DATA!$C$30,0,B949+1))</f>
        <v>0</v>
      </c>
      <c r="C950" s="97">
        <f t="shared" ref="C950:C1013" si="490">COUNTIF($B$822:$B$1572,"&gt;0")-RANK(B950,$B$822:$B$1572)+1</f>
        <v>0</v>
      </c>
      <c r="D950" s="97">
        <f t="shared" si="489"/>
        <v>0</v>
      </c>
      <c r="E950" s="97">
        <f t="shared" ref="E950:E1013" si="491">INDEX($B$822:$B$1572,MATCH(D950,$C$822:$C$1572,0))</f>
        <v>0</v>
      </c>
    </row>
    <row r="951" spans="1:5">
      <c r="A951" s="97">
        <v>130</v>
      </c>
      <c r="B951" s="97">
        <f>IF(B950=0,0,IF(IF(DATA!$D$30&gt;B950,B950+1,0)&lt;DATA!$C$30,0,B950+1))</f>
        <v>0</v>
      </c>
      <c r="C951" s="97">
        <f t="shared" si="490"/>
        <v>0</v>
      </c>
      <c r="D951" s="97">
        <f t="shared" ref="D951:D1014" si="492">IF(D950=0,0,IF(D950&lt;$C$1576,D950+1,0))</f>
        <v>0</v>
      </c>
      <c r="E951" s="97">
        <f t="shared" si="491"/>
        <v>0</v>
      </c>
    </row>
    <row r="952" spans="1:5">
      <c r="A952" s="97">
        <v>131</v>
      </c>
      <c r="B952" s="97">
        <f>IF(B951=0,0,IF(IF(DATA!$D$30&gt;B951,B951+1,0)&lt;DATA!$C$30,0,B951+1))</f>
        <v>0</v>
      </c>
      <c r="C952" s="97">
        <f t="shared" si="490"/>
        <v>0</v>
      </c>
      <c r="D952" s="97">
        <f t="shared" si="492"/>
        <v>0</v>
      </c>
      <c r="E952" s="97">
        <f t="shared" si="491"/>
        <v>0</v>
      </c>
    </row>
    <row r="953" spans="1:5">
      <c r="A953" s="97">
        <v>132</v>
      </c>
      <c r="B953" s="97">
        <f>IF(B952=0,0,IF(IF(DATA!$D$30&gt;B952,B952+1,0)&lt;DATA!$C$30,0,B952+1))</f>
        <v>0</v>
      </c>
      <c r="C953" s="97">
        <f t="shared" si="490"/>
        <v>0</v>
      </c>
      <c r="D953" s="97">
        <f t="shared" si="492"/>
        <v>0</v>
      </c>
      <c r="E953" s="97">
        <f t="shared" si="491"/>
        <v>0</v>
      </c>
    </row>
    <row r="954" spans="1:5">
      <c r="A954" s="97">
        <v>133</v>
      </c>
      <c r="B954" s="97">
        <f>IF(B953=0,0,IF(IF(DATA!$D$30&gt;B953,B953+1,0)&lt;DATA!$C$30,0,B953+1))</f>
        <v>0</v>
      </c>
      <c r="C954" s="97">
        <f t="shared" si="490"/>
        <v>0</v>
      </c>
      <c r="D954" s="97">
        <f t="shared" si="492"/>
        <v>0</v>
      </c>
      <c r="E954" s="97">
        <f t="shared" si="491"/>
        <v>0</v>
      </c>
    </row>
    <row r="955" spans="1:5">
      <c r="A955" s="97">
        <v>134</v>
      </c>
      <c r="B955" s="97">
        <f>IF(B954=0,0,IF(IF(DATA!$D$30&gt;B954,B954+1,0)&lt;DATA!$C$30,0,B954+1))</f>
        <v>0</v>
      </c>
      <c r="C955" s="97">
        <f t="shared" si="490"/>
        <v>0</v>
      </c>
      <c r="D955" s="97">
        <f t="shared" si="492"/>
        <v>0</v>
      </c>
      <c r="E955" s="97">
        <f t="shared" si="491"/>
        <v>0</v>
      </c>
    </row>
    <row r="956" spans="1:5">
      <c r="A956" s="97">
        <v>135</v>
      </c>
      <c r="B956" s="97">
        <f>IF(B955=0,0,IF(IF(DATA!$D$30&gt;B955,B955+1,0)&lt;DATA!$C$30,0,B955+1))</f>
        <v>0</v>
      </c>
      <c r="C956" s="97">
        <f t="shared" si="490"/>
        <v>0</v>
      </c>
      <c r="D956" s="97">
        <f t="shared" si="492"/>
        <v>0</v>
      </c>
      <c r="E956" s="97">
        <f t="shared" si="491"/>
        <v>0</v>
      </c>
    </row>
    <row r="957" spans="1:5">
      <c r="A957" s="97">
        <v>136</v>
      </c>
      <c r="B957" s="97">
        <f>IF(B956=0,0,IF(IF(DATA!$D$30&gt;B956,B956+1,0)&lt;DATA!$C$30,0,B956+1))</f>
        <v>0</v>
      </c>
      <c r="C957" s="97">
        <f t="shared" si="490"/>
        <v>0</v>
      </c>
      <c r="D957" s="97">
        <f t="shared" si="492"/>
        <v>0</v>
      </c>
      <c r="E957" s="97">
        <f t="shared" si="491"/>
        <v>0</v>
      </c>
    </row>
    <row r="958" spans="1:5">
      <c r="A958" s="97">
        <v>137</v>
      </c>
      <c r="B958" s="97">
        <f>IF(B957=0,0,IF(IF(DATA!$D$30&gt;B957,B957+1,0)&lt;DATA!$C$30,0,B957+1))</f>
        <v>0</v>
      </c>
      <c r="C958" s="97">
        <f t="shared" si="490"/>
        <v>0</v>
      </c>
      <c r="D958" s="97">
        <f t="shared" si="492"/>
        <v>0</v>
      </c>
      <c r="E958" s="97">
        <f t="shared" si="491"/>
        <v>0</v>
      </c>
    </row>
    <row r="959" spans="1:5">
      <c r="A959" s="97">
        <v>138</v>
      </c>
      <c r="B959" s="97">
        <f>IF(B958=0,0,IF(IF(DATA!$D$30&gt;B958,B958+1,0)&lt;DATA!$C$30,0,B958+1))</f>
        <v>0</v>
      </c>
      <c r="C959" s="97">
        <f t="shared" si="490"/>
        <v>0</v>
      </c>
      <c r="D959" s="97">
        <f t="shared" si="492"/>
        <v>0</v>
      </c>
      <c r="E959" s="97">
        <f t="shared" si="491"/>
        <v>0</v>
      </c>
    </row>
    <row r="960" spans="1:5">
      <c r="A960" s="97">
        <v>139</v>
      </c>
      <c r="B960" s="97">
        <f>IF(B959=0,0,IF(IF(DATA!$D$30&gt;B959,B959+1,0)&lt;DATA!$C$30,0,B959+1))</f>
        <v>0</v>
      </c>
      <c r="C960" s="97">
        <f t="shared" si="490"/>
        <v>0</v>
      </c>
      <c r="D960" s="97">
        <f t="shared" si="492"/>
        <v>0</v>
      </c>
      <c r="E960" s="97">
        <f t="shared" si="491"/>
        <v>0</v>
      </c>
    </row>
    <row r="961" spans="1:5">
      <c r="A961" s="97">
        <v>140</v>
      </c>
      <c r="B961" s="97">
        <f>IF(B960=0,0,IF(IF(DATA!$D$30&gt;B960,B960+1,0)&lt;DATA!$C$30,0,B960+1))</f>
        <v>0</v>
      </c>
      <c r="C961" s="97">
        <f t="shared" si="490"/>
        <v>0</v>
      </c>
      <c r="D961" s="97">
        <f t="shared" si="492"/>
        <v>0</v>
      </c>
      <c r="E961" s="97">
        <f t="shared" si="491"/>
        <v>0</v>
      </c>
    </row>
    <row r="962" spans="1:5">
      <c r="A962" s="97">
        <v>141</v>
      </c>
      <c r="B962" s="97">
        <f>IF(B961=0,0,IF(IF(DATA!$D$30&gt;B961,B961+1,0)&lt;DATA!$C$30,0,B961+1))</f>
        <v>0</v>
      </c>
      <c r="C962" s="97">
        <f t="shared" si="490"/>
        <v>0</v>
      </c>
      <c r="D962" s="97">
        <f t="shared" si="492"/>
        <v>0</v>
      </c>
      <c r="E962" s="97">
        <f t="shared" si="491"/>
        <v>0</v>
      </c>
    </row>
    <row r="963" spans="1:5">
      <c r="A963" s="97">
        <v>142</v>
      </c>
      <c r="B963" s="97">
        <f>IF(B962=0,0,IF(IF(DATA!$D$30&gt;B962,B962+1,0)&lt;DATA!$C$30,0,B962+1))</f>
        <v>0</v>
      </c>
      <c r="C963" s="97">
        <f t="shared" si="490"/>
        <v>0</v>
      </c>
      <c r="D963" s="97">
        <f t="shared" si="492"/>
        <v>0</v>
      </c>
      <c r="E963" s="97">
        <f t="shared" si="491"/>
        <v>0</v>
      </c>
    </row>
    <row r="964" spans="1:5">
      <c r="A964" s="97">
        <v>143</v>
      </c>
      <c r="B964" s="97">
        <f>IF(B963=0,0,IF(IF(DATA!$D$30&gt;B963,B963+1,0)&lt;DATA!$C$30,0,B963+1))</f>
        <v>0</v>
      </c>
      <c r="C964" s="97">
        <f t="shared" si="490"/>
        <v>0</v>
      </c>
      <c r="D964" s="97">
        <f t="shared" si="492"/>
        <v>0</v>
      </c>
      <c r="E964" s="97">
        <f t="shared" si="491"/>
        <v>0</v>
      </c>
    </row>
    <row r="965" spans="1:5">
      <c r="A965" s="97">
        <v>144</v>
      </c>
      <c r="B965" s="97">
        <f>IF(B964=0,0,IF(IF(DATA!$D$30&gt;B964,B964+1,0)&lt;DATA!$C$30,0,B964+1))</f>
        <v>0</v>
      </c>
      <c r="C965" s="97">
        <f t="shared" si="490"/>
        <v>0</v>
      </c>
      <c r="D965" s="97">
        <f t="shared" si="492"/>
        <v>0</v>
      </c>
      <c r="E965" s="97">
        <f t="shared" si="491"/>
        <v>0</v>
      </c>
    </row>
    <row r="966" spans="1:5">
      <c r="A966" s="97">
        <v>145</v>
      </c>
      <c r="B966" s="97">
        <f>IF(B965=0,0,IF(IF(DATA!$D$30&gt;B965,B965+1,0)&lt;DATA!$C$30,0,B965+1))</f>
        <v>0</v>
      </c>
      <c r="C966" s="97">
        <f t="shared" si="490"/>
        <v>0</v>
      </c>
      <c r="D966" s="97">
        <f t="shared" si="492"/>
        <v>0</v>
      </c>
      <c r="E966" s="97">
        <f t="shared" si="491"/>
        <v>0</v>
      </c>
    </row>
    <row r="967" spans="1:5">
      <c r="A967" s="97">
        <v>146</v>
      </c>
      <c r="B967" s="97">
        <f>IF(B966=0,0,IF(IF(DATA!$D$30&gt;B966,B966+1,0)&lt;DATA!$C$30,0,B966+1))</f>
        <v>0</v>
      </c>
      <c r="C967" s="97">
        <f t="shared" si="490"/>
        <v>0</v>
      </c>
      <c r="D967" s="97">
        <f t="shared" si="492"/>
        <v>0</v>
      </c>
      <c r="E967" s="97">
        <f t="shared" si="491"/>
        <v>0</v>
      </c>
    </row>
    <row r="968" spans="1:5">
      <c r="A968" s="97">
        <v>147</v>
      </c>
      <c r="B968" s="97">
        <f>IF(B967=0,0,IF(IF(DATA!$D$30&gt;B967,B967+1,0)&lt;DATA!$C$30,0,B967+1))</f>
        <v>0</v>
      </c>
      <c r="C968" s="97">
        <f t="shared" si="490"/>
        <v>0</v>
      </c>
      <c r="D968" s="97">
        <f t="shared" si="492"/>
        <v>0</v>
      </c>
      <c r="E968" s="97">
        <f t="shared" si="491"/>
        <v>0</v>
      </c>
    </row>
    <row r="969" spans="1:5">
      <c r="A969" s="97">
        <v>148</v>
      </c>
      <c r="B969" s="97">
        <f>IF(B968=0,0,IF(IF(DATA!$D$30&gt;B968,B968+1,0)&lt;DATA!$C$30,0,B968+1))</f>
        <v>0</v>
      </c>
      <c r="C969" s="97">
        <f t="shared" si="490"/>
        <v>0</v>
      </c>
      <c r="D969" s="97">
        <f t="shared" si="492"/>
        <v>0</v>
      </c>
      <c r="E969" s="97">
        <f t="shared" si="491"/>
        <v>0</v>
      </c>
    </row>
    <row r="970" spans="1:5">
      <c r="A970" s="97">
        <v>149</v>
      </c>
      <c r="B970" s="97">
        <f>IF(B969=0,0,IF(IF(DATA!$D$30&gt;B969,B969+1,0)&lt;DATA!$C$30,0,B969+1))</f>
        <v>0</v>
      </c>
      <c r="C970" s="97">
        <f t="shared" si="490"/>
        <v>0</v>
      </c>
      <c r="D970" s="97">
        <f t="shared" si="492"/>
        <v>0</v>
      </c>
      <c r="E970" s="97">
        <f t="shared" si="491"/>
        <v>0</v>
      </c>
    </row>
    <row r="971" spans="1:5">
      <c r="A971" s="97">
        <v>150</v>
      </c>
      <c r="B971" s="97">
        <f>IF(B970=0,0,IF(IF(DATA!$D$30&gt;B970,B970+1,0)&lt;DATA!$C$30,0,B970+1))</f>
        <v>0</v>
      </c>
      <c r="C971" s="97">
        <f t="shared" si="490"/>
        <v>0</v>
      </c>
      <c r="D971" s="97">
        <f t="shared" si="492"/>
        <v>0</v>
      </c>
      <c r="E971" s="97">
        <f t="shared" si="491"/>
        <v>0</v>
      </c>
    </row>
    <row r="972" spans="1:5">
      <c r="A972" s="97">
        <v>151</v>
      </c>
      <c r="B972" s="97">
        <f>DATA!C31</f>
        <v>0</v>
      </c>
      <c r="C972" s="97">
        <f t="shared" si="490"/>
        <v>0</v>
      </c>
      <c r="D972" s="97">
        <f t="shared" si="492"/>
        <v>0</v>
      </c>
      <c r="E972" s="97">
        <f t="shared" si="491"/>
        <v>0</v>
      </c>
    </row>
    <row r="973" spans="1:5">
      <c r="A973" s="97">
        <v>152</v>
      </c>
      <c r="B973" s="97">
        <f>IF(B972=0,0,IF(IF(DATA!$D$31&gt;B972,B972+1,0)&lt;DATA!$C$31,0,B972+1))</f>
        <v>0</v>
      </c>
      <c r="C973" s="97">
        <f t="shared" si="490"/>
        <v>0</v>
      </c>
      <c r="D973" s="97">
        <f t="shared" si="492"/>
        <v>0</v>
      </c>
      <c r="E973" s="97">
        <f t="shared" si="491"/>
        <v>0</v>
      </c>
    </row>
    <row r="974" spans="1:5">
      <c r="A974" s="97">
        <v>153</v>
      </c>
      <c r="B974" s="97">
        <f>IF(B973=0,0,IF(IF(DATA!$D$31&gt;B973,B973+1,0)&lt;DATA!$C$31,0,B973+1))</f>
        <v>0</v>
      </c>
      <c r="C974" s="97">
        <f t="shared" si="490"/>
        <v>0</v>
      </c>
      <c r="D974" s="97">
        <f t="shared" si="492"/>
        <v>0</v>
      </c>
      <c r="E974" s="97">
        <f t="shared" si="491"/>
        <v>0</v>
      </c>
    </row>
    <row r="975" spans="1:5">
      <c r="A975" s="97">
        <v>154</v>
      </c>
      <c r="B975" s="97">
        <f>IF(B974=0,0,IF(IF(DATA!$D$31&gt;B974,B974+1,0)&lt;DATA!$C$31,0,B974+1))</f>
        <v>0</v>
      </c>
      <c r="C975" s="97">
        <f t="shared" si="490"/>
        <v>0</v>
      </c>
      <c r="D975" s="97">
        <f t="shared" si="492"/>
        <v>0</v>
      </c>
      <c r="E975" s="97">
        <f t="shared" si="491"/>
        <v>0</v>
      </c>
    </row>
    <row r="976" spans="1:5">
      <c r="A976" s="97">
        <v>155</v>
      </c>
      <c r="B976" s="97">
        <f>IF(B975=0,0,IF(IF(DATA!$D$31&gt;B975,B975+1,0)&lt;DATA!$C$31,0,B975+1))</f>
        <v>0</v>
      </c>
      <c r="C976" s="97">
        <f t="shared" si="490"/>
        <v>0</v>
      </c>
      <c r="D976" s="97">
        <f t="shared" si="492"/>
        <v>0</v>
      </c>
      <c r="E976" s="97">
        <f t="shared" si="491"/>
        <v>0</v>
      </c>
    </row>
    <row r="977" spans="1:10">
      <c r="A977" s="97">
        <v>156</v>
      </c>
      <c r="B977" s="97">
        <f>IF(B976=0,0,IF(IF(DATA!$D$31&gt;B976,B976+1,0)&lt;DATA!$C$31,0,B976+1))</f>
        <v>0</v>
      </c>
      <c r="C977" s="97">
        <f t="shared" si="490"/>
        <v>0</v>
      </c>
      <c r="D977" s="97">
        <f t="shared" si="492"/>
        <v>0</v>
      </c>
      <c r="E977" s="97">
        <f t="shared" si="491"/>
        <v>0</v>
      </c>
    </row>
    <row r="978" spans="1:10">
      <c r="A978" s="97">
        <v>157</v>
      </c>
      <c r="B978" s="97">
        <f>IF(B977=0,0,IF(IF(DATA!$D$31&gt;B977,B977+1,0)&lt;DATA!$C$31,0,B977+1))</f>
        <v>0</v>
      </c>
      <c r="C978" s="97">
        <f t="shared" si="490"/>
        <v>0</v>
      </c>
      <c r="D978" s="97">
        <f t="shared" si="492"/>
        <v>0</v>
      </c>
      <c r="E978" s="97">
        <f t="shared" si="491"/>
        <v>0</v>
      </c>
    </row>
    <row r="979" spans="1:10">
      <c r="A979" s="97">
        <v>158</v>
      </c>
      <c r="B979" s="97">
        <f>IF(B978=0,0,IF(IF(DATA!$D$31&gt;B978,B978+1,0)&lt;DATA!$C$31,0,B978+1))</f>
        <v>0</v>
      </c>
      <c r="C979" s="97">
        <f t="shared" si="490"/>
        <v>0</v>
      </c>
      <c r="D979" s="97">
        <f t="shared" si="492"/>
        <v>0</v>
      </c>
      <c r="E979" s="97">
        <f t="shared" si="491"/>
        <v>0</v>
      </c>
      <c r="J979" s="97">
        <f>CF854</f>
        <v>0</v>
      </c>
    </row>
    <row r="980" spans="1:10">
      <c r="A980" s="97">
        <v>159</v>
      </c>
      <c r="B980" s="97">
        <f>IF(B979=0,0,IF(IF(DATA!$D$31&gt;B979,B979+1,0)&lt;DATA!$C$31,0,B979+1))</f>
        <v>0</v>
      </c>
      <c r="C980" s="97">
        <f t="shared" si="490"/>
        <v>0</v>
      </c>
      <c r="D980" s="97">
        <f t="shared" si="492"/>
        <v>0</v>
      </c>
      <c r="E980" s="97">
        <f t="shared" si="491"/>
        <v>0</v>
      </c>
    </row>
    <row r="981" spans="1:10">
      <c r="A981" s="97">
        <v>160</v>
      </c>
      <c r="B981" s="97">
        <f>IF(B980=0,0,IF(IF(DATA!$D$31&gt;B980,B980+1,0)&lt;DATA!$C$31,0,B980+1))</f>
        <v>0</v>
      </c>
      <c r="C981" s="97">
        <f t="shared" si="490"/>
        <v>0</v>
      </c>
      <c r="D981" s="97">
        <f t="shared" si="492"/>
        <v>0</v>
      </c>
      <c r="E981" s="97">
        <f t="shared" si="491"/>
        <v>0</v>
      </c>
    </row>
    <row r="982" spans="1:10">
      <c r="A982" s="97">
        <v>161</v>
      </c>
      <c r="B982" s="97">
        <f>IF(B981=0,0,IF(IF(DATA!$D$31&gt;B981,B981+1,0)&lt;DATA!$C$31,0,B981+1))</f>
        <v>0</v>
      </c>
      <c r="C982" s="97">
        <f t="shared" si="490"/>
        <v>0</v>
      </c>
      <c r="D982" s="97">
        <f t="shared" si="492"/>
        <v>0</v>
      </c>
      <c r="E982" s="97">
        <f t="shared" si="491"/>
        <v>0</v>
      </c>
    </row>
    <row r="983" spans="1:10">
      <c r="A983" s="97">
        <v>162</v>
      </c>
      <c r="B983" s="97">
        <f>IF(B982=0,0,IF(IF(DATA!$D$31&gt;B982,B982+1,0)&lt;DATA!$C$31,0,B982+1))</f>
        <v>0</v>
      </c>
      <c r="C983" s="97">
        <f t="shared" si="490"/>
        <v>0</v>
      </c>
      <c r="D983" s="97">
        <f t="shared" si="492"/>
        <v>0</v>
      </c>
      <c r="E983" s="97">
        <f t="shared" si="491"/>
        <v>0</v>
      </c>
    </row>
    <row r="984" spans="1:10">
      <c r="A984" s="97">
        <v>163</v>
      </c>
      <c r="B984" s="97">
        <f>IF(B983=0,0,IF(IF(DATA!$D$31&gt;B983,B983+1,0)&lt;DATA!$C$31,0,B983+1))</f>
        <v>0</v>
      </c>
      <c r="C984" s="97">
        <f t="shared" si="490"/>
        <v>0</v>
      </c>
      <c r="D984" s="97">
        <f t="shared" si="492"/>
        <v>0</v>
      </c>
      <c r="E984" s="97">
        <f t="shared" si="491"/>
        <v>0</v>
      </c>
    </row>
    <row r="985" spans="1:10">
      <c r="A985" s="97">
        <v>164</v>
      </c>
      <c r="B985" s="97">
        <f>IF(B984=0,0,IF(IF(DATA!$D$31&gt;B984,B984+1,0)&lt;DATA!$C$31,0,B984+1))</f>
        <v>0</v>
      </c>
      <c r="C985" s="97">
        <f t="shared" si="490"/>
        <v>0</v>
      </c>
      <c r="D985" s="97">
        <f t="shared" si="492"/>
        <v>0</v>
      </c>
      <c r="E985" s="97">
        <f t="shared" si="491"/>
        <v>0</v>
      </c>
    </row>
    <row r="986" spans="1:10">
      <c r="A986" s="97">
        <v>165</v>
      </c>
      <c r="B986" s="97">
        <f>IF(B985=0,0,IF(IF(DATA!$D$31&gt;B985,B985+1,0)&lt;DATA!$C$31,0,B985+1))</f>
        <v>0</v>
      </c>
      <c r="C986" s="97">
        <f t="shared" si="490"/>
        <v>0</v>
      </c>
      <c r="D986" s="97">
        <f t="shared" si="492"/>
        <v>0</v>
      </c>
      <c r="E986" s="97">
        <f t="shared" si="491"/>
        <v>0</v>
      </c>
    </row>
    <row r="987" spans="1:10">
      <c r="A987" s="97">
        <v>166</v>
      </c>
      <c r="B987" s="97">
        <f>IF(B986=0,0,IF(IF(DATA!$D$31&gt;B986,B986+1,0)&lt;DATA!$C$31,0,B986+1))</f>
        <v>0</v>
      </c>
      <c r="C987" s="97">
        <f t="shared" si="490"/>
        <v>0</v>
      </c>
      <c r="D987" s="97">
        <f t="shared" si="492"/>
        <v>0</v>
      </c>
      <c r="E987" s="97">
        <f t="shared" si="491"/>
        <v>0</v>
      </c>
    </row>
    <row r="988" spans="1:10">
      <c r="A988" s="97">
        <v>167</v>
      </c>
      <c r="B988" s="97">
        <f>IF(B987=0,0,IF(IF(DATA!$D$31&gt;B987,B987+1,0)&lt;DATA!$C$31,0,B987+1))</f>
        <v>0</v>
      </c>
      <c r="C988" s="97">
        <f t="shared" si="490"/>
        <v>0</v>
      </c>
      <c r="D988" s="97">
        <f t="shared" si="492"/>
        <v>0</v>
      </c>
      <c r="E988" s="97">
        <f t="shared" si="491"/>
        <v>0</v>
      </c>
    </row>
    <row r="989" spans="1:10">
      <c r="A989" s="97">
        <v>168</v>
      </c>
      <c r="B989" s="97">
        <f>IF(B988=0,0,IF(IF(DATA!$D$31&gt;B988,B988+1,0)&lt;DATA!$C$31,0,B988+1))</f>
        <v>0</v>
      </c>
      <c r="C989" s="97">
        <f t="shared" si="490"/>
        <v>0</v>
      </c>
      <c r="D989" s="97">
        <f t="shared" si="492"/>
        <v>0</v>
      </c>
      <c r="E989" s="97">
        <f t="shared" si="491"/>
        <v>0</v>
      </c>
    </row>
    <row r="990" spans="1:10">
      <c r="A990" s="97">
        <v>169</v>
      </c>
      <c r="B990" s="97">
        <f>IF(B989=0,0,IF(IF(DATA!$D$31&gt;B989,B989+1,0)&lt;DATA!$C$31,0,B989+1))</f>
        <v>0</v>
      </c>
      <c r="C990" s="97">
        <f t="shared" si="490"/>
        <v>0</v>
      </c>
      <c r="D990" s="97">
        <f t="shared" si="492"/>
        <v>0</v>
      </c>
      <c r="E990" s="97">
        <f t="shared" si="491"/>
        <v>0</v>
      </c>
    </row>
    <row r="991" spans="1:10">
      <c r="A991" s="97">
        <v>170</v>
      </c>
      <c r="B991" s="97">
        <f>IF(B990=0,0,IF(IF(DATA!$D$31&gt;B990,B990+1,0)&lt;DATA!$C$31,0,B990+1))</f>
        <v>0</v>
      </c>
      <c r="C991" s="97">
        <f t="shared" si="490"/>
        <v>0</v>
      </c>
      <c r="D991" s="97">
        <f t="shared" si="492"/>
        <v>0</v>
      </c>
      <c r="E991" s="97">
        <f t="shared" si="491"/>
        <v>0</v>
      </c>
    </row>
    <row r="992" spans="1:10">
      <c r="A992" s="97">
        <v>171</v>
      </c>
      <c r="B992" s="97">
        <f>IF(B991=0,0,IF(IF(DATA!$D$31&gt;B991,B991+1,0)&lt;DATA!$C$31,0,B991+1))</f>
        <v>0</v>
      </c>
      <c r="C992" s="97">
        <f t="shared" si="490"/>
        <v>0</v>
      </c>
      <c r="D992" s="97">
        <f t="shared" si="492"/>
        <v>0</v>
      </c>
      <c r="E992" s="97">
        <f t="shared" si="491"/>
        <v>0</v>
      </c>
    </row>
    <row r="993" spans="1:5">
      <c r="A993" s="97">
        <v>172</v>
      </c>
      <c r="B993" s="97">
        <f>IF(B992=0,0,IF(IF(DATA!$D$31&gt;B992,B992+1,0)&lt;DATA!$C$31,0,B992+1))</f>
        <v>0</v>
      </c>
      <c r="C993" s="97">
        <f t="shared" si="490"/>
        <v>0</v>
      </c>
      <c r="D993" s="97">
        <f t="shared" si="492"/>
        <v>0</v>
      </c>
      <c r="E993" s="97">
        <f t="shared" si="491"/>
        <v>0</v>
      </c>
    </row>
    <row r="994" spans="1:5">
      <c r="A994" s="97">
        <v>173</v>
      </c>
      <c r="B994" s="97">
        <f>IF(B993=0,0,IF(IF(DATA!$D$31&gt;B993,B993+1,0)&lt;DATA!$C$31,0,B993+1))</f>
        <v>0</v>
      </c>
      <c r="C994" s="97">
        <f t="shared" si="490"/>
        <v>0</v>
      </c>
      <c r="D994" s="97">
        <f t="shared" si="492"/>
        <v>0</v>
      </c>
      <c r="E994" s="97">
        <f t="shared" si="491"/>
        <v>0</v>
      </c>
    </row>
    <row r="995" spans="1:5">
      <c r="A995" s="97">
        <v>174</v>
      </c>
      <c r="B995" s="97">
        <f>IF(B994=0,0,IF(IF(DATA!$D$31&gt;B994,B994+1,0)&lt;DATA!$C$31,0,B994+1))</f>
        <v>0</v>
      </c>
      <c r="C995" s="97">
        <f t="shared" si="490"/>
        <v>0</v>
      </c>
      <c r="D995" s="97">
        <f t="shared" si="492"/>
        <v>0</v>
      </c>
      <c r="E995" s="97">
        <f t="shared" si="491"/>
        <v>0</v>
      </c>
    </row>
    <row r="996" spans="1:5">
      <c r="A996" s="97">
        <v>175</v>
      </c>
      <c r="B996" s="97">
        <f>IF(B995=0,0,IF(IF(DATA!$D$31&gt;B995,B995+1,0)&lt;DATA!$C$31,0,B995+1))</f>
        <v>0</v>
      </c>
      <c r="C996" s="97">
        <f t="shared" si="490"/>
        <v>0</v>
      </c>
      <c r="D996" s="97">
        <f t="shared" si="492"/>
        <v>0</v>
      </c>
      <c r="E996" s="97">
        <f t="shared" si="491"/>
        <v>0</v>
      </c>
    </row>
    <row r="997" spans="1:5">
      <c r="A997" s="97">
        <v>176</v>
      </c>
      <c r="B997" s="97">
        <f>IF(B996=0,0,IF(IF(DATA!$D$31&gt;B996,B996+1,0)&lt;DATA!$C$31,0,B996+1))</f>
        <v>0</v>
      </c>
      <c r="C997" s="97">
        <f t="shared" si="490"/>
        <v>0</v>
      </c>
      <c r="D997" s="97">
        <f t="shared" si="492"/>
        <v>0</v>
      </c>
      <c r="E997" s="97">
        <f t="shared" si="491"/>
        <v>0</v>
      </c>
    </row>
    <row r="998" spans="1:5">
      <c r="A998" s="97">
        <v>177</v>
      </c>
      <c r="B998" s="97">
        <f>IF(B997=0,0,IF(IF(DATA!$D$31&gt;B997,B997+1,0)&lt;DATA!$C$31,0,B997+1))</f>
        <v>0</v>
      </c>
      <c r="C998" s="97">
        <f t="shared" si="490"/>
        <v>0</v>
      </c>
      <c r="D998" s="97">
        <f t="shared" si="492"/>
        <v>0</v>
      </c>
      <c r="E998" s="97">
        <f t="shared" si="491"/>
        <v>0</v>
      </c>
    </row>
    <row r="999" spans="1:5">
      <c r="A999" s="97">
        <v>178</v>
      </c>
      <c r="B999" s="97">
        <f>IF(B998=0,0,IF(IF(DATA!$D$31&gt;B998,B998+1,0)&lt;DATA!$C$31,0,B998+1))</f>
        <v>0</v>
      </c>
      <c r="C999" s="97">
        <f t="shared" si="490"/>
        <v>0</v>
      </c>
      <c r="D999" s="97">
        <f t="shared" si="492"/>
        <v>0</v>
      </c>
      <c r="E999" s="97">
        <f t="shared" si="491"/>
        <v>0</v>
      </c>
    </row>
    <row r="1000" spans="1:5">
      <c r="A1000" s="97">
        <v>179</v>
      </c>
      <c r="B1000" s="97">
        <f>IF(B999=0,0,IF(IF(DATA!$D$31&gt;B999,B999+1,0)&lt;DATA!$C$31,0,B999+1))</f>
        <v>0</v>
      </c>
      <c r="C1000" s="97">
        <f t="shared" si="490"/>
        <v>0</v>
      </c>
      <c r="D1000" s="97">
        <f t="shared" si="492"/>
        <v>0</v>
      </c>
      <c r="E1000" s="97">
        <f t="shared" si="491"/>
        <v>0</v>
      </c>
    </row>
    <row r="1001" spans="1:5">
      <c r="A1001" s="97">
        <v>180</v>
      </c>
      <c r="B1001" s="97">
        <f>IF(B1000=0,0,IF(IF(DATA!$D$31&gt;B1000,B1000+1,0)&lt;DATA!$C$31,0,B1000+1))</f>
        <v>0</v>
      </c>
      <c r="C1001" s="97">
        <f t="shared" si="490"/>
        <v>0</v>
      </c>
      <c r="D1001" s="97">
        <f t="shared" si="492"/>
        <v>0</v>
      </c>
      <c r="E1001" s="97">
        <f t="shared" si="491"/>
        <v>0</v>
      </c>
    </row>
    <row r="1002" spans="1:5">
      <c r="A1002" s="97">
        <v>181</v>
      </c>
      <c r="B1002" s="97">
        <f>IF(B1001=0,0,IF(IF(DATA!$D$31&gt;B1001,B1001+1,0)&lt;DATA!$C$31,0,B1001+1))</f>
        <v>0</v>
      </c>
      <c r="C1002" s="97">
        <f t="shared" si="490"/>
        <v>0</v>
      </c>
      <c r="D1002" s="97">
        <f t="shared" si="492"/>
        <v>0</v>
      </c>
      <c r="E1002" s="97">
        <f t="shared" si="491"/>
        <v>0</v>
      </c>
    </row>
    <row r="1003" spans="1:5">
      <c r="A1003" s="97">
        <v>182</v>
      </c>
      <c r="B1003" s="97">
        <f>IF(B1002=0,0,IF(IF(DATA!$D$31&gt;B1002,B1002+1,0)&lt;DATA!$C$31,0,B1002+1))</f>
        <v>0</v>
      </c>
      <c r="C1003" s="97">
        <f t="shared" si="490"/>
        <v>0</v>
      </c>
      <c r="D1003" s="97">
        <f t="shared" si="492"/>
        <v>0</v>
      </c>
      <c r="E1003" s="97">
        <f t="shared" si="491"/>
        <v>0</v>
      </c>
    </row>
    <row r="1004" spans="1:5">
      <c r="A1004" s="97">
        <v>183</v>
      </c>
      <c r="B1004" s="97">
        <f>IF(B1003=0,0,IF(IF(DATA!$D$31&gt;B1003,B1003+1,0)&lt;DATA!$C$31,0,B1003+1))</f>
        <v>0</v>
      </c>
      <c r="C1004" s="97">
        <f t="shared" si="490"/>
        <v>0</v>
      </c>
      <c r="D1004" s="97">
        <f t="shared" si="492"/>
        <v>0</v>
      </c>
      <c r="E1004" s="97">
        <f t="shared" si="491"/>
        <v>0</v>
      </c>
    </row>
    <row r="1005" spans="1:5">
      <c r="A1005" s="97">
        <v>184</v>
      </c>
      <c r="B1005" s="97">
        <f>IF(B1004=0,0,IF(IF(DATA!$D$31&gt;B1004,B1004+1,0)&lt;DATA!$C$31,0,B1004+1))</f>
        <v>0</v>
      </c>
      <c r="C1005" s="97">
        <f t="shared" si="490"/>
        <v>0</v>
      </c>
      <c r="D1005" s="97">
        <f t="shared" si="492"/>
        <v>0</v>
      </c>
      <c r="E1005" s="97">
        <f t="shared" si="491"/>
        <v>0</v>
      </c>
    </row>
    <row r="1006" spans="1:5">
      <c r="A1006" s="97">
        <v>185</v>
      </c>
      <c r="B1006" s="97">
        <f>IF(B1005=0,0,IF(IF(DATA!$D$31&gt;B1005,B1005+1,0)&lt;DATA!$C$31,0,B1005+1))</f>
        <v>0</v>
      </c>
      <c r="C1006" s="97">
        <f t="shared" si="490"/>
        <v>0</v>
      </c>
      <c r="D1006" s="97">
        <f t="shared" si="492"/>
        <v>0</v>
      </c>
      <c r="E1006" s="97">
        <f t="shared" si="491"/>
        <v>0</v>
      </c>
    </row>
    <row r="1007" spans="1:5">
      <c r="A1007" s="97">
        <v>186</v>
      </c>
      <c r="B1007" s="97">
        <f>IF(B1006=0,0,IF(IF(DATA!$D$31&gt;B1006,B1006+1,0)&lt;DATA!$C$31,0,B1006+1))</f>
        <v>0</v>
      </c>
      <c r="C1007" s="97">
        <f t="shared" si="490"/>
        <v>0</v>
      </c>
      <c r="D1007" s="97">
        <f t="shared" si="492"/>
        <v>0</v>
      </c>
      <c r="E1007" s="97">
        <f t="shared" si="491"/>
        <v>0</v>
      </c>
    </row>
    <row r="1008" spans="1:5">
      <c r="A1008" s="97">
        <v>187</v>
      </c>
      <c r="B1008" s="97">
        <f>IF(B1007=0,0,IF(IF(DATA!$D$31&gt;B1007,B1007+1,0)&lt;DATA!$C$31,0,B1007+1))</f>
        <v>0</v>
      </c>
      <c r="C1008" s="97">
        <f t="shared" si="490"/>
        <v>0</v>
      </c>
      <c r="D1008" s="97">
        <f t="shared" si="492"/>
        <v>0</v>
      </c>
      <c r="E1008" s="97">
        <f t="shared" si="491"/>
        <v>0</v>
      </c>
    </row>
    <row r="1009" spans="1:5">
      <c r="A1009" s="97">
        <v>188</v>
      </c>
      <c r="B1009" s="97">
        <f>IF(B1008=0,0,IF(IF(DATA!$D$31&gt;B1008,B1008+1,0)&lt;DATA!$C$31,0,B1008+1))</f>
        <v>0</v>
      </c>
      <c r="C1009" s="97">
        <f t="shared" si="490"/>
        <v>0</v>
      </c>
      <c r="D1009" s="97">
        <f t="shared" si="492"/>
        <v>0</v>
      </c>
      <c r="E1009" s="97">
        <f t="shared" si="491"/>
        <v>0</v>
      </c>
    </row>
    <row r="1010" spans="1:5">
      <c r="A1010" s="97">
        <v>189</v>
      </c>
      <c r="B1010" s="97">
        <f>IF(B1009=0,0,IF(IF(DATA!$D$31&gt;B1009,B1009+1,0)&lt;DATA!$C$31,0,B1009+1))</f>
        <v>0</v>
      </c>
      <c r="C1010" s="97">
        <f t="shared" si="490"/>
        <v>0</v>
      </c>
      <c r="D1010" s="97">
        <f t="shared" si="492"/>
        <v>0</v>
      </c>
      <c r="E1010" s="97">
        <f t="shared" si="491"/>
        <v>0</v>
      </c>
    </row>
    <row r="1011" spans="1:5">
      <c r="A1011" s="97">
        <v>190</v>
      </c>
      <c r="B1011" s="97">
        <f>IF(B1010=0,0,IF(IF(DATA!$D$31&gt;B1010,B1010+1,0)&lt;DATA!$C$31,0,B1010+1))</f>
        <v>0</v>
      </c>
      <c r="C1011" s="97">
        <f t="shared" si="490"/>
        <v>0</v>
      </c>
      <c r="D1011" s="97">
        <f t="shared" si="492"/>
        <v>0</v>
      </c>
      <c r="E1011" s="97">
        <f t="shared" si="491"/>
        <v>0</v>
      </c>
    </row>
    <row r="1012" spans="1:5">
      <c r="A1012" s="97">
        <v>191</v>
      </c>
      <c r="B1012" s="97">
        <f>IF(B1011=0,0,IF(IF(DATA!$D$31&gt;B1011,B1011+1,0)&lt;DATA!$C$31,0,B1011+1))</f>
        <v>0</v>
      </c>
      <c r="C1012" s="97">
        <f t="shared" si="490"/>
        <v>0</v>
      </c>
      <c r="D1012" s="97">
        <f t="shared" si="492"/>
        <v>0</v>
      </c>
      <c r="E1012" s="97">
        <f t="shared" si="491"/>
        <v>0</v>
      </c>
    </row>
    <row r="1013" spans="1:5">
      <c r="A1013" s="97">
        <v>192</v>
      </c>
      <c r="B1013" s="97">
        <f>IF(B1012=0,0,IF(IF(DATA!$D$31&gt;B1012,B1012+1,0)&lt;DATA!$C$31,0,B1012+1))</f>
        <v>0</v>
      </c>
      <c r="C1013" s="97">
        <f t="shared" si="490"/>
        <v>0</v>
      </c>
      <c r="D1013" s="97">
        <f t="shared" si="492"/>
        <v>0</v>
      </c>
      <c r="E1013" s="97">
        <f t="shared" si="491"/>
        <v>0</v>
      </c>
    </row>
    <row r="1014" spans="1:5">
      <c r="A1014" s="97">
        <v>193</v>
      </c>
      <c r="B1014" s="97">
        <f>IF(B1013=0,0,IF(IF(DATA!$D$31&gt;B1013,B1013+1,0)&lt;DATA!$C$31,0,B1013+1))</f>
        <v>0</v>
      </c>
      <c r="C1014" s="97">
        <f t="shared" ref="C1014:C1077" si="493">COUNTIF($B$822:$B$1572,"&gt;0")-RANK(B1014,$B$822:$B$1572)+1</f>
        <v>0</v>
      </c>
      <c r="D1014" s="97">
        <f t="shared" si="492"/>
        <v>0</v>
      </c>
      <c r="E1014" s="97">
        <f t="shared" ref="E1014:E1077" si="494">INDEX($B$822:$B$1572,MATCH(D1014,$C$822:$C$1572,0))</f>
        <v>0</v>
      </c>
    </row>
    <row r="1015" spans="1:5">
      <c r="A1015" s="97">
        <v>194</v>
      </c>
      <c r="B1015" s="97">
        <f>IF(B1014=0,0,IF(IF(DATA!$D$31&gt;B1014,B1014+1,0)&lt;DATA!$C$31,0,B1014+1))</f>
        <v>0</v>
      </c>
      <c r="C1015" s="97">
        <f t="shared" si="493"/>
        <v>0</v>
      </c>
      <c r="D1015" s="97">
        <f t="shared" ref="D1015:D1078" si="495">IF(D1014=0,0,IF(D1014&lt;$C$1576,D1014+1,0))</f>
        <v>0</v>
      </c>
      <c r="E1015" s="97">
        <f t="shared" si="494"/>
        <v>0</v>
      </c>
    </row>
    <row r="1016" spans="1:5">
      <c r="A1016" s="97">
        <v>195</v>
      </c>
      <c r="B1016" s="97">
        <f>IF(B1015=0,0,IF(IF(DATA!$D$31&gt;B1015,B1015+1,0)&lt;DATA!$C$31,0,B1015+1))</f>
        <v>0</v>
      </c>
      <c r="C1016" s="97">
        <f t="shared" si="493"/>
        <v>0</v>
      </c>
      <c r="D1016" s="97">
        <f t="shared" si="495"/>
        <v>0</v>
      </c>
      <c r="E1016" s="97">
        <f t="shared" si="494"/>
        <v>0</v>
      </c>
    </row>
    <row r="1017" spans="1:5">
      <c r="A1017" s="97">
        <v>196</v>
      </c>
      <c r="B1017" s="97">
        <f>IF(B1016=0,0,IF(IF(DATA!$D$31&gt;B1016,B1016+1,0)&lt;DATA!$C$31,0,B1016+1))</f>
        <v>0</v>
      </c>
      <c r="C1017" s="97">
        <f t="shared" si="493"/>
        <v>0</v>
      </c>
      <c r="D1017" s="97">
        <f t="shared" si="495"/>
        <v>0</v>
      </c>
      <c r="E1017" s="97">
        <f t="shared" si="494"/>
        <v>0</v>
      </c>
    </row>
    <row r="1018" spans="1:5">
      <c r="A1018" s="97">
        <v>197</v>
      </c>
      <c r="B1018" s="97">
        <f>IF(B1017=0,0,IF(IF(DATA!$D$31&gt;B1017,B1017+1,0)&lt;DATA!$C$31,0,B1017+1))</f>
        <v>0</v>
      </c>
      <c r="C1018" s="97">
        <f t="shared" si="493"/>
        <v>0</v>
      </c>
      <c r="D1018" s="97">
        <f t="shared" si="495"/>
        <v>0</v>
      </c>
      <c r="E1018" s="97">
        <f t="shared" si="494"/>
        <v>0</v>
      </c>
    </row>
    <row r="1019" spans="1:5">
      <c r="A1019" s="97">
        <v>198</v>
      </c>
      <c r="B1019" s="97">
        <f>IF(B1018=0,0,IF(IF(DATA!$D$31&gt;B1018,B1018+1,0)&lt;DATA!$C$31,0,B1018+1))</f>
        <v>0</v>
      </c>
      <c r="C1019" s="97">
        <f t="shared" si="493"/>
        <v>0</v>
      </c>
      <c r="D1019" s="97">
        <f t="shared" si="495"/>
        <v>0</v>
      </c>
      <c r="E1019" s="97">
        <f t="shared" si="494"/>
        <v>0</v>
      </c>
    </row>
    <row r="1020" spans="1:5">
      <c r="A1020" s="97">
        <v>199</v>
      </c>
      <c r="B1020" s="97">
        <f>IF(B1019=0,0,IF(IF(DATA!$D$31&gt;B1019,B1019+1,0)&lt;DATA!$C$31,0,B1019+1))</f>
        <v>0</v>
      </c>
      <c r="C1020" s="97">
        <f t="shared" si="493"/>
        <v>0</v>
      </c>
      <c r="D1020" s="97">
        <f t="shared" si="495"/>
        <v>0</v>
      </c>
      <c r="E1020" s="97">
        <f t="shared" si="494"/>
        <v>0</v>
      </c>
    </row>
    <row r="1021" spans="1:5">
      <c r="A1021" s="97">
        <v>200</v>
      </c>
      <c r="B1021" s="97">
        <f>IF(B1020=0,0,IF(IF(DATA!$D$31&gt;B1020,B1020+1,0)&lt;DATA!$C$31,0,B1020+1))</f>
        <v>0</v>
      </c>
      <c r="C1021" s="97">
        <f t="shared" si="493"/>
        <v>0</v>
      </c>
      <c r="D1021" s="97">
        <f t="shared" si="495"/>
        <v>0</v>
      </c>
      <c r="E1021" s="97">
        <f t="shared" si="494"/>
        <v>0</v>
      </c>
    </row>
    <row r="1022" spans="1:5">
      <c r="A1022" s="97">
        <v>201</v>
      </c>
      <c r="B1022" s="97">
        <f>IF(B1021=0,0,IF(IF(DATA!$D$31&gt;B1021,B1021+1,0)&lt;DATA!$C$31,0,B1021+1))</f>
        <v>0</v>
      </c>
      <c r="C1022" s="97">
        <f t="shared" si="493"/>
        <v>0</v>
      </c>
      <c r="D1022" s="97">
        <f t="shared" si="495"/>
        <v>0</v>
      </c>
      <c r="E1022" s="97">
        <f t="shared" si="494"/>
        <v>0</v>
      </c>
    </row>
    <row r="1023" spans="1:5">
      <c r="A1023" s="97">
        <v>202</v>
      </c>
      <c r="B1023" s="97">
        <f>IF(B1022=0,0,IF(IF(DATA!$D$31&gt;B1022,B1022+1,0)&lt;DATA!$C$31,0,B1022+1))</f>
        <v>0</v>
      </c>
      <c r="C1023" s="97">
        <f t="shared" si="493"/>
        <v>0</v>
      </c>
      <c r="D1023" s="97">
        <f t="shared" si="495"/>
        <v>0</v>
      </c>
      <c r="E1023" s="97">
        <f t="shared" si="494"/>
        <v>0</v>
      </c>
    </row>
    <row r="1024" spans="1:5">
      <c r="A1024" s="97">
        <v>203</v>
      </c>
      <c r="B1024" s="97">
        <f>IF(B1023=0,0,IF(IF(DATA!$D$31&gt;B1023,B1023+1,0)&lt;DATA!$C$31,0,B1023+1))</f>
        <v>0</v>
      </c>
      <c r="C1024" s="97">
        <f t="shared" si="493"/>
        <v>0</v>
      </c>
      <c r="D1024" s="97">
        <f t="shared" si="495"/>
        <v>0</v>
      </c>
      <c r="E1024" s="97">
        <f t="shared" si="494"/>
        <v>0</v>
      </c>
    </row>
    <row r="1025" spans="1:5">
      <c r="A1025" s="97">
        <v>204</v>
      </c>
      <c r="B1025" s="97">
        <f>IF(B1024=0,0,IF(IF(DATA!$D$31&gt;B1024,B1024+1,0)&lt;DATA!$C$31,0,B1024+1))</f>
        <v>0</v>
      </c>
      <c r="C1025" s="97">
        <f t="shared" si="493"/>
        <v>0</v>
      </c>
      <c r="D1025" s="97">
        <f t="shared" si="495"/>
        <v>0</v>
      </c>
      <c r="E1025" s="97">
        <f t="shared" si="494"/>
        <v>0</v>
      </c>
    </row>
    <row r="1026" spans="1:5">
      <c r="A1026" s="97">
        <v>205</v>
      </c>
      <c r="B1026" s="97">
        <f>IF(B1025=0,0,IF(IF(DATA!$D$31&gt;B1025,B1025+1,0)&lt;DATA!$C$31,0,B1025+1))</f>
        <v>0</v>
      </c>
      <c r="C1026" s="97">
        <f t="shared" si="493"/>
        <v>0</v>
      </c>
      <c r="D1026" s="97">
        <f t="shared" si="495"/>
        <v>0</v>
      </c>
      <c r="E1026" s="97">
        <f t="shared" si="494"/>
        <v>0</v>
      </c>
    </row>
    <row r="1027" spans="1:5">
      <c r="A1027" s="97">
        <v>206</v>
      </c>
      <c r="B1027" s="97">
        <f>IF(B1026=0,0,IF(IF(DATA!$D$31&gt;B1026,B1026+1,0)&lt;DATA!$C$31,0,B1026+1))</f>
        <v>0</v>
      </c>
      <c r="C1027" s="97">
        <f t="shared" si="493"/>
        <v>0</v>
      </c>
      <c r="D1027" s="97">
        <f t="shared" si="495"/>
        <v>0</v>
      </c>
      <c r="E1027" s="97">
        <f t="shared" si="494"/>
        <v>0</v>
      </c>
    </row>
    <row r="1028" spans="1:5">
      <c r="A1028" s="97">
        <v>207</v>
      </c>
      <c r="B1028" s="97">
        <f>IF(B1027=0,0,IF(IF(DATA!$D$31&gt;B1027,B1027+1,0)&lt;DATA!$C$31,0,B1027+1))</f>
        <v>0</v>
      </c>
      <c r="C1028" s="97">
        <f t="shared" si="493"/>
        <v>0</v>
      </c>
      <c r="D1028" s="97">
        <f t="shared" si="495"/>
        <v>0</v>
      </c>
      <c r="E1028" s="97">
        <f t="shared" si="494"/>
        <v>0</v>
      </c>
    </row>
    <row r="1029" spans="1:5">
      <c r="A1029" s="97">
        <v>208</v>
      </c>
      <c r="B1029" s="97">
        <f>IF(B1028=0,0,IF(IF(DATA!$D$31&gt;B1028,B1028+1,0)&lt;DATA!$C$31,0,B1028+1))</f>
        <v>0</v>
      </c>
      <c r="C1029" s="97">
        <f t="shared" si="493"/>
        <v>0</v>
      </c>
      <c r="D1029" s="97">
        <f t="shared" si="495"/>
        <v>0</v>
      </c>
      <c r="E1029" s="97">
        <f t="shared" si="494"/>
        <v>0</v>
      </c>
    </row>
    <row r="1030" spans="1:5">
      <c r="A1030" s="97">
        <v>209</v>
      </c>
      <c r="B1030" s="97">
        <f>IF(B1029=0,0,IF(IF(DATA!$D$31&gt;B1029,B1029+1,0)&lt;DATA!$C$31,0,B1029+1))</f>
        <v>0</v>
      </c>
      <c r="C1030" s="97">
        <f t="shared" si="493"/>
        <v>0</v>
      </c>
      <c r="D1030" s="97">
        <f t="shared" si="495"/>
        <v>0</v>
      </c>
      <c r="E1030" s="97">
        <f t="shared" si="494"/>
        <v>0</v>
      </c>
    </row>
    <row r="1031" spans="1:5">
      <c r="A1031" s="97">
        <v>210</v>
      </c>
      <c r="B1031" s="97">
        <f>IF(B1030=0,0,IF(IF(DATA!$D$31&gt;B1030,B1030+1,0)&lt;DATA!$C$31,0,B1030+1))</f>
        <v>0</v>
      </c>
      <c r="C1031" s="97">
        <f t="shared" si="493"/>
        <v>0</v>
      </c>
      <c r="D1031" s="97">
        <f t="shared" si="495"/>
        <v>0</v>
      </c>
      <c r="E1031" s="97">
        <f t="shared" si="494"/>
        <v>0</v>
      </c>
    </row>
    <row r="1032" spans="1:5">
      <c r="A1032" s="97">
        <v>211</v>
      </c>
      <c r="B1032" s="97">
        <f>IF(B1031=0,0,IF(IF(DATA!$D$31&gt;B1031,B1031+1,0)&lt;DATA!$C$31,0,B1031+1))</f>
        <v>0</v>
      </c>
      <c r="C1032" s="97">
        <f t="shared" si="493"/>
        <v>0</v>
      </c>
      <c r="D1032" s="97">
        <f t="shared" si="495"/>
        <v>0</v>
      </c>
      <c r="E1032" s="97">
        <f t="shared" si="494"/>
        <v>0</v>
      </c>
    </row>
    <row r="1033" spans="1:5">
      <c r="A1033" s="97">
        <v>212</v>
      </c>
      <c r="B1033" s="97">
        <f>IF(B1032=0,0,IF(IF(DATA!$D$31&gt;B1032,B1032+1,0)&lt;DATA!$C$31,0,B1032+1))</f>
        <v>0</v>
      </c>
      <c r="C1033" s="97">
        <f t="shared" si="493"/>
        <v>0</v>
      </c>
      <c r="D1033" s="97">
        <f t="shared" si="495"/>
        <v>0</v>
      </c>
      <c r="E1033" s="97">
        <f t="shared" si="494"/>
        <v>0</v>
      </c>
    </row>
    <row r="1034" spans="1:5">
      <c r="A1034" s="97">
        <v>213</v>
      </c>
      <c r="B1034" s="97">
        <f>IF(B1033=0,0,IF(IF(DATA!$D$31&gt;B1033,B1033+1,0)&lt;DATA!$C$31,0,B1033+1))</f>
        <v>0</v>
      </c>
      <c r="C1034" s="97">
        <f t="shared" si="493"/>
        <v>0</v>
      </c>
      <c r="D1034" s="97">
        <f t="shared" si="495"/>
        <v>0</v>
      </c>
      <c r="E1034" s="97">
        <f t="shared" si="494"/>
        <v>0</v>
      </c>
    </row>
    <row r="1035" spans="1:5">
      <c r="A1035" s="97">
        <v>214</v>
      </c>
      <c r="B1035" s="97">
        <f>IF(B1034=0,0,IF(IF(DATA!$D$31&gt;B1034,B1034+1,0)&lt;DATA!$C$31,0,B1034+1))</f>
        <v>0</v>
      </c>
      <c r="C1035" s="97">
        <f t="shared" si="493"/>
        <v>0</v>
      </c>
      <c r="D1035" s="97">
        <f t="shared" si="495"/>
        <v>0</v>
      </c>
      <c r="E1035" s="97">
        <f t="shared" si="494"/>
        <v>0</v>
      </c>
    </row>
    <row r="1036" spans="1:5">
      <c r="A1036" s="97">
        <v>215</v>
      </c>
      <c r="B1036" s="97">
        <f>IF(B1035=0,0,IF(IF(DATA!$D$31&gt;B1035,B1035+1,0)&lt;DATA!$C$31,0,B1035+1))</f>
        <v>0</v>
      </c>
      <c r="C1036" s="97">
        <f t="shared" si="493"/>
        <v>0</v>
      </c>
      <c r="D1036" s="97">
        <f t="shared" si="495"/>
        <v>0</v>
      </c>
      <c r="E1036" s="97">
        <f t="shared" si="494"/>
        <v>0</v>
      </c>
    </row>
    <row r="1037" spans="1:5">
      <c r="A1037" s="97">
        <v>216</v>
      </c>
      <c r="B1037" s="97">
        <f>IF(B1036=0,0,IF(IF(DATA!$D$31&gt;B1036,B1036+1,0)&lt;DATA!$C$31,0,B1036+1))</f>
        <v>0</v>
      </c>
      <c r="C1037" s="97">
        <f t="shared" si="493"/>
        <v>0</v>
      </c>
      <c r="D1037" s="97">
        <f t="shared" si="495"/>
        <v>0</v>
      </c>
      <c r="E1037" s="97">
        <f t="shared" si="494"/>
        <v>0</v>
      </c>
    </row>
    <row r="1038" spans="1:5">
      <c r="A1038" s="97">
        <v>217</v>
      </c>
      <c r="B1038" s="97">
        <f>IF(B1037=0,0,IF(IF(DATA!$D$31&gt;B1037,B1037+1,0)&lt;DATA!$C$31,0,B1037+1))</f>
        <v>0</v>
      </c>
      <c r="C1038" s="97">
        <f t="shared" si="493"/>
        <v>0</v>
      </c>
      <c r="D1038" s="97">
        <f t="shared" si="495"/>
        <v>0</v>
      </c>
      <c r="E1038" s="97">
        <f t="shared" si="494"/>
        <v>0</v>
      </c>
    </row>
    <row r="1039" spans="1:5">
      <c r="A1039" s="97">
        <v>218</v>
      </c>
      <c r="B1039" s="97">
        <f>IF(B1038=0,0,IF(IF(DATA!$D$31&gt;B1038,B1038+1,0)&lt;DATA!$C$31,0,B1038+1))</f>
        <v>0</v>
      </c>
      <c r="C1039" s="97">
        <f t="shared" si="493"/>
        <v>0</v>
      </c>
      <c r="D1039" s="97">
        <f t="shared" si="495"/>
        <v>0</v>
      </c>
      <c r="E1039" s="97">
        <f t="shared" si="494"/>
        <v>0</v>
      </c>
    </row>
    <row r="1040" spans="1:5">
      <c r="A1040" s="97">
        <v>219</v>
      </c>
      <c r="B1040" s="97">
        <f>IF(B1039=0,0,IF(IF(DATA!$D$31&gt;B1039,B1039+1,0)&lt;DATA!$C$31,0,B1039+1))</f>
        <v>0</v>
      </c>
      <c r="C1040" s="97">
        <f t="shared" si="493"/>
        <v>0</v>
      </c>
      <c r="D1040" s="97">
        <f t="shared" si="495"/>
        <v>0</v>
      </c>
      <c r="E1040" s="97">
        <f t="shared" si="494"/>
        <v>0</v>
      </c>
    </row>
    <row r="1041" spans="1:5">
      <c r="A1041" s="97">
        <v>220</v>
      </c>
      <c r="B1041" s="97">
        <f>IF(B1040=0,0,IF(IF(DATA!$D$31&gt;B1040,B1040+1,0)&lt;DATA!$C$31,0,B1040+1))</f>
        <v>0</v>
      </c>
      <c r="C1041" s="97">
        <f t="shared" si="493"/>
        <v>0</v>
      </c>
      <c r="D1041" s="97">
        <f t="shared" si="495"/>
        <v>0</v>
      </c>
      <c r="E1041" s="97">
        <f t="shared" si="494"/>
        <v>0</v>
      </c>
    </row>
    <row r="1042" spans="1:5">
      <c r="A1042" s="97">
        <v>221</v>
      </c>
      <c r="B1042" s="97">
        <f>IF(B1041=0,0,IF(IF(DATA!$D$31&gt;B1041,B1041+1,0)&lt;DATA!$C$31,0,B1041+1))</f>
        <v>0</v>
      </c>
      <c r="C1042" s="97">
        <f t="shared" si="493"/>
        <v>0</v>
      </c>
      <c r="D1042" s="97">
        <f t="shared" si="495"/>
        <v>0</v>
      </c>
      <c r="E1042" s="97">
        <f t="shared" si="494"/>
        <v>0</v>
      </c>
    </row>
    <row r="1043" spans="1:5">
      <c r="A1043" s="97">
        <v>222</v>
      </c>
      <c r="B1043" s="97">
        <f>IF(B1042=0,0,IF(IF(DATA!$D$31&gt;B1042,B1042+1,0)&lt;DATA!$C$31,0,B1042+1))</f>
        <v>0</v>
      </c>
      <c r="C1043" s="97">
        <f t="shared" si="493"/>
        <v>0</v>
      </c>
      <c r="D1043" s="97">
        <f t="shared" si="495"/>
        <v>0</v>
      </c>
      <c r="E1043" s="97">
        <f t="shared" si="494"/>
        <v>0</v>
      </c>
    </row>
    <row r="1044" spans="1:5">
      <c r="A1044" s="97">
        <v>223</v>
      </c>
      <c r="B1044" s="97">
        <f>IF(B1043=0,0,IF(IF(DATA!$D$31&gt;B1043,B1043+1,0)&lt;DATA!$C$31,0,B1043+1))</f>
        <v>0</v>
      </c>
      <c r="C1044" s="97">
        <f t="shared" si="493"/>
        <v>0</v>
      </c>
      <c r="D1044" s="97">
        <f t="shared" si="495"/>
        <v>0</v>
      </c>
      <c r="E1044" s="97">
        <f t="shared" si="494"/>
        <v>0</v>
      </c>
    </row>
    <row r="1045" spans="1:5">
      <c r="A1045" s="97">
        <v>224</v>
      </c>
      <c r="B1045" s="97">
        <f>IF(B1044=0,0,IF(IF(DATA!$D$31&gt;B1044,B1044+1,0)&lt;DATA!$C$31,0,B1044+1))</f>
        <v>0</v>
      </c>
      <c r="C1045" s="97">
        <f t="shared" si="493"/>
        <v>0</v>
      </c>
      <c r="D1045" s="97">
        <f t="shared" si="495"/>
        <v>0</v>
      </c>
      <c r="E1045" s="97">
        <f t="shared" si="494"/>
        <v>0</v>
      </c>
    </row>
    <row r="1046" spans="1:5">
      <c r="A1046" s="97">
        <v>225</v>
      </c>
      <c r="B1046" s="97">
        <f>IF(B1045=0,0,IF(IF(DATA!$D$31&gt;B1045,B1045+1,0)&lt;DATA!$C$31,0,B1045+1))</f>
        <v>0</v>
      </c>
      <c r="C1046" s="97">
        <f t="shared" si="493"/>
        <v>0</v>
      </c>
      <c r="D1046" s="97">
        <f t="shared" si="495"/>
        <v>0</v>
      </c>
      <c r="E1046" s="97">
        <f t="shared" si="494"/>
        <v>0</v>
      </c>
    </row>
    <row r="1047" spans="1:5">
      <c r="A1047" s="97">
        <v>226</v>
      </c>
      <c r="B1047" s="97">
        <f>DATA!C32</f>
        <v>0</v>
      </c>
      <c r="C1047" s="97">
        <f t="shared" si="493"/>
        <v>0</v>
      </c>
      <c r="D1047" s="97">
        <f t="shared" si="495"/>
        <v>0</v>
      </c>
      <c r="E1047" s="97">
        <f t="shared" si="494"/>
        <v>0</v>
      </c>
    </row>
    <row r="1048" spans="1:5">
      <c r="A1048" s="97">
        <v>227</v>
      </c>
      <c r="B1048" s="97">
        <f>IF(B1047=0,0,IF(IF(DATA!$D$32&gt;B1047,B1047+1,0)&lt;DATA!$C$32,0,B1047+1))</f>
        <v>0</v>
      </c>
      <c r="C1048" s="97">
        <f t="shared" si="493"/>
        <v>0</v>
      </c>
      <c r="D1048" s="97">
        <f t="shared" si="495"/>
        <v>0</v>
      </c>
      <c r="E1048" s="97">
        <f t="shared" si="494"/>
        <v>0</v>
      </c>
    </row>
    <row r="1049" spans="1:5">
      <c r="A1049" s="97">
        <v>228</v>
      </c>
      <c r="B1049" s="97">
        <f>IF(B1048=0,0,IF(IF(DATA!$D$32&gt;B1048,B1048+1,0)&lt;DATA!$C$32,0,B1048+1))</f>
        <v>0</v>
      </c>
      <c r="C1049" s="97">
        <f t="shared" si="493"/>
        <v>0</v>
      </c>
      <c r="D1049" s="97">
        <f t="shared" si="495"/>
        <v>0</v>
      </c>
      <c r="E1049" s="97">
        <f t="shared" si="494"/>
        <v>0</v>
      </c>
    </row>
    <row r="1050" spans="1:5">
      <c r="A1050" s="97">
        <v>229</v>
      </c>
      <c r="B1050" s="97">
        <f>IF(B1049=0,0,IF(IF(DATA!$D$32&gt;B1049,B1049+1,0)&lt;DATA!$C$32,0,B1049+1))</f>
        <v>0</v>
      </c>
      <c r="C1050" s="97">
        <f t="shared" si="493"/>
        <v>0</v>
      </c>
      <c r="D1050" s="97">
        <f t="shared" si="495"/>
        <v>0</v>
      </c>
      <c r="E1050" s="97">
        <f t="shared" si="494"/>
        <v>0</v>
      </c>
    </row>
    <row r="1051" spans="1:5">
      <c r="A1051" s="97">
        <v>230</v>
      </c>
      <c r="B1051" s="97">
        <f>IF(B1050=0,0,IF(IF(DATA!$D$32&gt;B1050,B1050+1,0)&lt;DATA!$C$32,0,B1050+1))</f>
        <v>0</v>
      </c>
      <c r="C1051" s="97">
        <f t="shared" si="493"/>
        <v>0</v>
      </c>
      <c r="D1051" s="97">
        <f t="shared" si="495"/>
        <v>0</v>
      </c>
      <c r="E1051" s="97">
        <f t="shared" si="494"/>
        <v>0</v>
      </c>
    </row>
    <row r="1052" spans="1:5">
      <c r="A1052" s="97">
        <v>231</v>
      </c>
      <c r="B1052" s="97">
        <f>IF(B1051=0,0,IF(IF(DATA!$D$32&gt;B1051,B1051+1,0)&lt;DATA!$C$32,0,B1051+1))</f>
        <v>0</v>
      </c>
      <c r="C1052" s="97">
        <f t="shared" si="493"/>
        <v>0</v>
      </c>
      <c r="D1052" s="97">
        <f t="shared" si="495"/>
        <v>0</v>
      </c>
      <c r="E1052" s="97">
        <f t="shared" si="494"/>
        <v>0</v>
      </c>
    </row>
    <row r="1053" spans="1:5">
      <c r="A1053" s="97">
        <v>232</v>
      </c>
      <c r="B1053" s="97">
        <f>IF(B1052=0,0,IF(IF(DATA!$D$32&gt;B1052,B1052+1,0)&lt;DATA!$C$32,0,B1052+1))</f>
        <v>0</v>
      </c>
      <c r="C1053" s="97">
        <f t="shared" si="493"/>
        <v>0</v>
      </c>
      <c r="D1053" s="97">
        <f t="shared" si="495"/>
        <v>0</v>
      </c>
      <c r="E1053" s="97">
        <f t="shared" si="494"/>
        <v>0</v>
      </c>
    </row>
    <row r="1054" spans="1:5">
      <c r="A1054" s="97">
        <v>233</v>
      </c>
      <c r="B1054" s="97">
        <f>IF(B1053=0,0,IF(IF(DATA!$D$32&gt;B1053,B1053+1,0)&lt;DATA!$C$32,0,B1053+1))</f>
        <v>0</v>
      </c>
      <c r="C1054" s="97">
        <f t="shared" si="493"/>
        <v>0</v>
      </c>
      <c r="D1054" s="97">
        <f t="shared" si="495"/>
        <v>0</v>
      </c>
      <c r="E1054" s="97">
        <f t="shared" si="494"/>
        <v>0</v>
      </c>
    </row>
    <row r="1055" spans="1:5">
      <c r="A1055" s="97">
        <v>234</v>
      </c>
      <c r="B1055" s="97">
        <f>IF(B1054=0,0,IF(IF(DATA!$D$32&gt;B1054,B1054+1,0)&lt;DATA!$C$32,0,B1054+1))</f>
        <v>0</v>
      </c>
      <c r="C1055" s="97">
        <f t="shared" si="493"/>
        <v>0</v>
      </c>
      <c r="D1055" s="97">
        <f t="shared" si="495"/>
        <v>0</v>
      </c>
      <c r="E1055" s="97">
        <f t="shared" si="494"/>
        <v>0</v>
      </c>
    </row>
    <row r="1056" spans="1:5">
      <c r="A1056" s="97">
        <v>235</v>
      </c>
      <c r="B1056" s="97">
        <f>IF(B1055=0,0,IF(IF(DATA!$D$32&gt;B1055,B1055+1,0)&lt;DATA!$C$32,0,B1055+1))</f>
        <v>0</v>
      </c>
      <c r="C1056" s="97">
        <f t="shared" si="493"/>
        <v>0</v>
      </c>
      <c r="D1056" s="97">
        <f t="shared" si="495"/>
        <v>0</v>
      </c>
      <c r="E1056" s="97">
        <f t="shared" si="494"/>
        <v>0</v>
      </c>
    </row>
    <row r="1057" spans="1:5">
      <c r="A1057" s="97">
        <v>236</v>
      </c>
      <c r="B1057" s="97">
        <f>IF(B1056=0,0,IF(IF(DATA!$D$32&gt;B1056,B1056+1,0)&lt;DATA!$C$32,0,B1056+1))</f>
        <v>0</v>
      </c>
      <c r="C1057" s="97">
        <f t="shared" si="493"/>
        <v>0</v>
      </c>
      <c r="D1057" s="97">
        <f t="shared" si="495"/>
        <v>0</v>
      </c>
      <c r="E1057" s="97">
        <f t="shared" si="494"/>
        <v>0</v>
      </c>
    </row>
    <row r="1058" spans="1:5">
      <c r="A1058" s="97">
        <v>237</v>
      </c>
      <c r="B1058" s="97">
        <f>IF(B1057=0,0,IF(IF(DATA!$D$32&gt;B1057,B1057+1,0)&lt;DATA!$C$32,0,B1057+1))</f>
        <v>0</v>
      </c>
      <c r="C1058" s="97">
        <f t="shared" si="493"/>
        <v>0</v>
      </c>
      <c r="D1058" s="97">
        <f t="shared" si="495"/>
        <v>0</v>
      </c>
      <c r="E1058" s="97">
        <f t="shared" si="494"/>
        <v>0</v>
      </c>
    </row>
    <row r="1059" spans="1:5">
      <c r="A1059" s="97">
        <v>238</v>
      </c>
      <c r="B1059" s="97">
        <f>IF(B1058=0,0,IF(IF(DATA!$D$32&gt;B1058,B1058+1,0)&lt;DATA!$C$32,0,B1058+1))</f>
        <v>0</v>
      </c>
      <c r="C1059" s="97">
        <f t="shared" si="493"/>
        <v>0</v>
      </c>
      <c r="D1059" s="97">
        <f t="shared" si="495"/>
        <v>0</v>
      </c>
      <c r="E1059" s="97">
        <f t="shared" si="494"/>
        <v>0</v>
      </c>
    </row>
    <row r="1060" spans="1:5">
      <c r="A1060" s="97">
        <v>239</v>
      </c>
      <c r="B1060" s="97">
        <f>IF(B1059=0,0,IF(IF(DATA!$D$32&gt;B1059,B1059+1,0)&lt;DATA!$C$32,0,B1059+1))</f>
        <v>0</v>
      </c>
      <c r="C1060" s="97">
        <f t="shared" si="493"/>
        <v>0</v>
      </c>
      <c r="D1060" s="97">
        <f t="shared" si="495"/>
        <v>0</v>
      </c>
      <c r="E1060" s="97">
        <f t="shared" si="494"/>
        <v>0</v>
      </c>
    </row>
    <row r="1061" spans="1:5">
      <c r="A1061" s="97">
        <v>240</v>
      </c>
      <c r="B1061" s="97">
        <f>IF(B1060=0,0,IF(IF(DATA!$D$32&gt;B1060,B1060+1,0)&lt;DATA!$C$32,0,B1060+1))</f>
        <v>0</v>
      </c>
      <c r="C1061" s="97">
        <f t="shared" si="493"/>
        <v>0</v>
      </c>
      <c r="D1061" s="97">
        <f t="shared" si="495"/>
        <v>0</v>
      </c>
      <c r="E1061" s="97">
        <f t="shared" si="494"/>
        <v>0</v>
      </c>
    </row>
    <row r="1062" spans="1:5">
      <c r="A1062" s="97">
        <v>241</v>
      </c>
      <c r="B1062" s="97">
        <f>IF(B1061=0,0,IF(IF(DATA!$D$32&gt;B1061,B1061+1,0)&lt;DATA!$C$32,0,B1061+1))</f>
        <v>0</v>
      </c>
      <c r="C1062" s="97">
        <f t="shared" si="493"/>
        <v>0</v>
      </c>
      <c r="D1062" s="97">
        <f t="shared" si="495"/>
        <v>0</v>
      </c>
      <c r="E1062" s="97">
        <f t="shared" si="494"/>
        <v>0</v>
      </c>
    </row>
    <row r="1063" spans="1:5">
      <c r="A1063" s="97">
        <v>242</v>
      </c>
      <c r="B1063" s="97">
        <f>IF(B1062=0,0,IF(IF(DATA!$D$32&gt;B1062,B1062+1,0)&lt;DATA!$C$32,0,B1062+1))</f>
        <v>0</v>
      </c>
      <c r="C1063" s="97">
        <f t="shared" si="493"/>
        <v>0</v>
      </c>
      <c r="D1063" s="97">
        <f t="shared" si="495"/>
        <v>0</v>
      </c>
      <c r="E1063" s="97">
        <f t="shared" si="494"/>
        <v>0</v>
      </c>
    </row>
    <row r="1064" spans="1:5">
      <c r="A1064" s="97">
        <v>243</v>
      </c>
      <c r="B1064" s="97">
        <f>IF(B1063=0,0,IF(IF(DATA!$D$32&gt;B1063,B1063+1,0)&lt;DATA!$C$32,0,B1063+1))</f>
        <v>0</v>
      </c>
      <c r="C1064" s="97">
        <f t="shared" si="493"/>
        <v>0</v>
      </c>
      <c r="D1064" s="97">
        <f t="shared" si="495"/>
        <v>0</v>
      </c>
      <c r="E1064" s="97">
        <f t="shared" si="494"/>
        <v>0</v>
      </c>
    </row>
    <row r="1065" spans="1:5">
      <c r="A1065" s="97">
        <v>244</v>
      </c>
      <c r="B1065" s="97">
        <f>IF(B1064=0,0,IF(IF(DATA!$D$32&gt;B1064,B1064+1,0)&lt;DATA!$C$32,0,B1064+1))</f>
        <v>0</v>
      </c>
      <c r="C1065" s="97">
        <f t="shared" si="493"/>
        <v>0</v>
      </c>
      <c r="D1065" s="97">
        <f t="shared" si="495"/>
        <v>0</v>
      </c>
      <c r="E1065" s="97">
        <f t="shared" si="494"/>
        <v>0</v>
      </c>
    </row>
    <row r="1066" spans="1:5">
      <c r="A1066" s="97">
        <v>245</v>
      </c>
      <c r="B1066" s="97">
        <f>IF(B1065=0,0,IF(IF(DATA!$D$32&gt;B1065,B1065+1,0)&lt;DATA!$C$32,0,B1065+1))</f>
        <v>0</v>
      </c>
      <c r="C1066" s="97">
        <f t="shared" si="493"/>
        <v>0</v>
      </c>
      <c r="D1066" s="97">
        <f t="shared" si="495"/>
        <v>0</v>
      </c>
      <c r="E1066" s="97">
        <f t="shared" si="494"/>
        <v>0</v>
      </c>
    </row>
    <row r="1067" spans="1:5">
      <c r="A1067" s="97">
        <v>246</v>
      </c>
      <c r="B1067" s="97">
        <f>IF(B1066=0,0,IF(IF(DATA!$D$32&gt;B1066,B1066+1,0)&lt;DATA!$C$32,0,B1066+1))</f>
        <v>0</v>
      </c>
      <c r="C1067" s="97">
        <f t="shared" si="493"/>
        <v>0</v>
      </c>
      <c r="D1067" s="97">
        <f t="shared" si="495"/>
        <v>0</v>
      </c>
      <c r="E1067" s="97">
        <f t="shared" si="494"/>
        <v>0</v>
      </c>
    </row>
    <row r="1068" spans="1:5">
      <c r="A1068" s="97">
        <v>247</v>
      </c>
      <c r="B1068" s="97">
        <f>IF(B1067=0,0,IF(IF(DATA!$D$32&gt;B1067,B1067+1,0)&lt;DATA!$C$32,0,B1067+1))</f>
        <v>0</v>
      </c>
      <c r="C1068" s="97">
        <f t="shared" si="493"/>
        <v>0</v>
      </c>
      <c r="D1068" s="97">
        <f t="shared" si="495"/>
        <v>0</v>
      </c>
      <c r="E1068" s="97">
        <f t="shared" si="494"/>
        <v>0</v>
      </c>
    </row>
    <row r="1069" spans="1:5">
      <c r="A1069" s="97">
        <v>248</v>
      </c>
      <c r="B1069" s="97">
        <f>IF(B1068=0,0,IF(IF(DATA!$D$32&gt;B1068,B1068+1,0)&lt;DATA!$C$32,0,B1068+1))</f>
        <v>0</v>
      </c>
      <c r="C1069" s="97">
        <f t="shared" si="493"/>
        <v>0</v>
      </c>
      <c r="D1069" s="97">
        <f t="shared" si="495"/>
        <v>0</v>
      </c>
      <c r="E1069" s="97">
        <f t="shared" si="494"/>
        <v>0</v>
      </c>
    </row>
    <row r="1070" spans="1:5">
      <c r="A1070" s="97">
        <v>249</v>
      </c>
      <c r="B1070" s="97">
        <f>IF(B1069=0,0,IF(IF(DATA!$D$32&gt;B1069,B1069+1,0)&lt;DATA!$C$32,0,B1069+1))</f>
        <v>0</v>
      </c>
      <c r="C1070" s="97">
        <f t="shared" si="493"/>
        <v>0</v>
      </c>
      <c r="D1070" s="97">
        <f t="shared" si="495"/>
        <v>0</v>
      </c>
      <c r="E1070" s="97">
        <f t="shared" si="494"/>
        <v>0</v>
      </c>
    </row>
    <row r="1071" spans="1:5">
      <c r="A1071" s="97">
        <v>250</v>
      </c>
      <c r="B1071" s="97">
        <f>IF(B1070=0,0,IF(IF(DATA!$D$32&gt;B1070,B1070+1,0)&lt;DATA!$C$32,0,B1070+1))</f>
        <v>0</v>
      </c>
      <c r="C1071" s="97">
        <f t="shared" si="493"/>
        <v>0</v>
      </c>
      <c r="D1071" s="97">
        <f t="shared" si="495"/>
        <v>0</v>
      </c>
      <c r="E1071" s="97">
        <f t="shared" si="494"/>
        <v>0</v>
      </c>
    </row>
    <row r="1072" spans="1:5">
      <c r="A1072" s="97">
        <v>251</v>
      </c>
      <c r="B1072" s="97">
        <f>IF(B1071=0,0,IF(IF(DATA!$D$32&gt;B1071,B1071+1,0)&lt;DATA!$C$32,0,B1071+1))</f>
        <v>0</v>
      </c>
      <c r="C1072" s="97">
        <f t="shared" si="493"/>
        <v>0</v>
      </c>
      <c r="D1072" s="97">
        <f t="shared" si="495"/>
        <v>0</v>
      </c>
      <c r="E1072" s="97">
        <f t="shared" si="494"/>
        <v>0</v>
      </c>
    </row>
    <row r="1073" spans="1:5">
      <c r="A1073" s="97">
        <v>252</v>
      </c>
      <c r="B1073" s="97">
        <f>IF(B1072=0,0,IF(IF(DATA!$D$32&gt;B1072,B1072+1,0)&lt;DATA!$C$32,0,B1072+1))</f>
        <v>0</v>
      </c>
      <c r="C1073" s="97">
        <f t="shared" si="493"/>
        <v>0</v>
      </c>
      <c r="D1073" s="97">
        <f t="shared" si="495"/>
        <v>0</v>
      </c>
      <c r="E1073" s="97">
        <f t="shared" si="494"/>
        <v>0</v>
      </c>
    </row>
    <row r="1074" spans="1:5">
      <c r="A1074" s="97">
        <v>253</v>
      </c>
      <c r="B1074" s="97">
        <f>IF(B1073=0,0,IF(IF(DATA!$D$32&gt;B1073,B1073+1,0)&lt;DATA!$C$32,0,B1073+1))</f>
        <v>0</v>
      </c>
      <c r="C1074" s="97">
        <f t="shared" si="493"/>
        <v>0</v>
      </c>
      <c r="D1074" s="97">
        <f t="shared" si="495"/>
        <v>0</v>
      </c>
      <c r="E1074" s="97">
        <f t="shared" si="494"/>
        <v>0</v>
      </c>
    </row>
    <row r="1075" spans="1:5">
      <c r="A1075" s="97">
        <v>254</v>
      </c>
      <c r="B1075" s="97">
        <f>IF(B1074=0,0,IF(IF(DATA!$D$32&gt;B1074,B1074+1,0)&lt;DATA!$C$32,0,B1074+1))</f>
        <v>0</v>
      </c>
      <c r="C1075" s="97">
        <f t="shared" si="493"/>
        <v>0</v>
      </c>
      <c r="D1075" s="97">
        <f t="shared" si="495"/>
        <v>0</v>
      </c>
      <c r="E1075" s="97">
        <f t="shared" si="494"/>
        <v>0</v>
      </c>
    </row>
    <row r="1076" spans="1:5">
      <c r="A1076" s="97">
        <v>255</v>
      </c>
      <c r="B1076" s="97">
        <f>IF(B1075=0,0,IF(IF(DATA!$D$32&gt;B1075,B1075+1,0)&lt;DATA!$C$32,0,B1075+1))</f>
        <v>0</v>
      </c>
      <c r="C1076" s="97">
        <f t="shared" si="493"/>
        <v>0</v>
      </c>
      <c r="D1076" s="97">
        <f t="shared" si="495"/>
        <v>0</v>
      </c>
      <c r="E1076" s="97">
        <f t="shared" si="494"/>
        <v>0</v>
      </c>
    </row>
    <row r="1077" spans="1:5">
      <c r="A1077" s="97">
        <v>256</v>
      </c>
      <c r="B1077" s="97">
        <f>IF(B1076=0,0,IF(IF(DATA!$D$32&gt;B1076,B1076+1,0)&lt;DATA!$C$32,0,B1076+1))</f>
        <v>0</v>
      </c>
      <c r="C1077" s="97">
        <f t="shared" si="493"/>
        <v>0</v>
      </c>
      <c r="D1077" s="97">
        <f t="shared" si="495"/>
        <v>0</v>
      </c>
      <c r="E1077" s="97">
        <f t="shared" si="494"/>
        <v>0</v>
      </c>
    </row>
    <row r="1078" spans="1:5">
      <c r="A1078" s="97">
        <v>257</v>
      </c>
      <c r="B1078" s="97">
        <f>IF(B1077=0,0,IF(IF(DATA!$D$32&gt;B1077,B1077+1,0)&lt;DATA!$C$32,0,B1077+1))</f>
        <v>0</v>
      </c>
      <c r="C1078" s="97">
        <f t="shared" ref="C1078:C1141" si="496">COUNTIF($B$822:$B$1572,"&gt;0")-RANK(B1078,$B$822:$B$1572)+1</f>
        <v>0</v>
      </c>
      <c r="D1078" s="97">
        <f t="shared" si="495"/>
        <v>0</v>
      </c>
      <c r="E1078" s="97">
        <f t="shared" ref="E1078:E1141" si="497">INDEX($B$822:$B$1572,MATCH(D1078,$C$822:$C$1572,0))</f>
        <v>0</v>
      </c>
    </row>
    <row r="1079" spans="1:5">
      <c r="A1079" s="97">
        <v>258</v>
      </c>
      <c r="B1079" s="97">
        <f>IF(B1078=0,0,IF(IF(DATA!$D$32&gt;B1078,B1078+1,0)&lt;DATA!$C$32,0,B1078+1))</f>
        <v>0</v>
      </c>
      <c r="C1079" s="97">
        <f t="shared" si="496"/>
        <v>0</v>
      </c>
      <c r="D1079" s="97">
        <f t="shared" ref="D1079:D1142" si="498">IF(D1078=0,0,IF(D1078&lt;$C$1576,D1078+1,0))</f>
        <v>0</v>
      </c>
      <c r="E1079" s="97">
        <f t="shared" si="497"/>
        <v>0</v>
      </c>
    </row>
    <row r="1080" spans="1:5">
      <c r="A1080" s="97">
        <v>259</v>
      </c>
      <c r="B1080" s="97">
        <f>IF(B1079=0,0,IF(IF(DATA!$D$32&gt;B1079,B1079+1,0)&lt;DATA!$C$32,0,B1079+1))</f>
        <v>0</v>
      </c>
      <c r="C1080" s="97">
        <f t="shared" si="496"/>
        <v>0</v>
      </c>
      <c r="D1080" s="97">
        <f t="shared" si="498"/>
        <v>0</v>
      </c>
      <c r="E1080" s="97">
        <f t="shared" si="497"/>
        <v>0</v>
      </c>
    </row>
    <row r="1081" spans="1:5">
      <c r="A1081" s="97">
        <v>260</v>
      </c>
      <c r="B1081" s="97">
        <f>IF(B1080=0,0,IF(IF(DATA!$D$32&gt;B1080,B1080+1,0)&lt;DATA!$C$32,0,B1080+1))</f>
        <v>0</v>
      </c>
      <c r="C1081" s="97">
        <f t="shared" si="496"/>
        <v>0</v>
      </c>
      <c r="D1081" s="97">
        <f t="shared" si="498"/>
        <v>0</v>
      </c>
      <c r="E1081" s="97">
        <f t="shared" si="497"/>
        <v>0</v>
      </c>
    </row>
    <row r="1082" spans="1:5">
      <c r="A1082" s="97">
        <v>261</v>
      </c>
      <c r="B1082" s="97">
        <f>IF(B1081=0,0,IF(IF(DATA!$D$32&gt;B1081,B1081+1,0)&lt;DATA!$C$32,0,B1081+1))</f>
        <v>0</v>
      </c>
      <c r="C1082" s="97">
        <f t="shared" si="496"/>
        <v>0</v>
      </c>
      <c r="D1082" s="97">
        <f t="shared" si="498"/>
        <v>0</v>
      </c>
      <c r="E1082" s="97">
        <f t="shared" si="497"/>
        <v>0</v>
      </c>
    </row>
    <row r="1083" spans="1:5">
      <c r="A1083" s="97">
        <v>262</v>
      </c>
      <c r="B1083" s="97">
        <f>IF(B1082=0,0,IF(IF(DATA!$D$32&gt;B1082,B1082+1,0)&lt;DATA!$C$32,0,B1082+1))</f>
        <v>0</v>
      </c>
      <c r="C1083" s="97">
        <f t="shared" si="496"/>
        <v>0</v>
      </c>
      <c r="D1083" s="97">
        <f t="shared" si="498"/>
        <v>0</v>
      </c>
      <c r="E1083" s="97">
        <f t="shared" si="497"/>
        <v>0</v>
      </c>
    </row>
    <row r="1084" spans="1:5">
      <c r="A1084" s="97">
        <v>263</v>
      </c>
      <c r="B1084" s="97">
        <f>IF(B1083=0,0,IF(IF(DATA!$D$32&gt;B1083,B1083+1,0)&lt;DATA!$C$32,0,B1083+1))</f>
        <v>0</v>
      </c>
      <c r="C1084" s="97">
        <f t="shared" si="496"/>
        <v>0</v>
      </c>
      <c r="D1084" s="97">
        <f t="shared" si="498"/>
        <v>0</v>
      </c>
      <c r="E1084" s="97">
        <f t="shared" si="497"/>
        <v>0</v>
      </c>
    </row>
    <row r="1085" spans="1:5">
      <c r="A1085" s="97">
        <v>264</v>
      </c>
      <c r="B1085" s="97">
        <f>IF(B1084=0,0,IF(IF(DATA!$D$32&gt;B1084,B1084+1,0)&lt;DATA!$C$32,0,B1084+1))</f>
        <v>0</v>
      </c>
      <c r="C1085" s="97">
        <f t="shared" si="496"/>
        <v>0</v>
      </c>
      <c r="D1085" s="97">
        <f t="shared" si="498"/>
        <v>0</v>
      </c>
      <c r="E1085" s="97">
        <f t="shared" si="497"/>
        <v>0</v>
      </c>
    </row>
    <row r="1086" spans="1:5">
      <c r="A1086" s="97">
        <v>265</v>
      </c>
      <c r="B1086" s="97">
        <f>IF(B1085=0,0,IF(IF(DATA!$D$32&gt;B1085,B1085+1,0)&lt;DATA!$C$32,0,B1085+1))</f>
        <v>0</v>
      </c>
      <c r="C1086" s="97">
        <f t="shared" si="496"/>
        <v>0</v>
      </c>
      <c r="D1086" s="97">
        <f t="shared" si="498"/>
        <v>0</v>
      </c>
      <c r="E1086" s="97">
        <f t="shared" si="497"/>
        <v>0</v>
      </c>
    </row>
    <row r="1087" spans="1:5">
      <c r="A1087" s="97">
        <v>266</v>
      </c>
      <c r="B1087" s="97">
        <f>IF(B1086=0,0,IF(IF(DATA!$D$32&gt;B1086,B1086+1,0)&lt;DATA!$C$32,0,B1086+1))</f>
        <v>0</v>
      </c>
      <c r="C1087" s="97">
        <f t="shared" si="496"/>
        <v>0</v>
      </c>
      <c r="D1087" s="97">
        <f t="shared" si="498"/>
        <v>0</v>
      </c>
      <c r="E1087" s="97">
        <f t="shared" si="497"/>
        <v>0</v>
      </c>
    </row>
    <row r="1088" spans="1:5">
      <c r="A1088" s="97">
        <v>267</v>
      </c>
      <c r="B1088" s="97">
        <f>IF(B1087=0,0,IF(IF(DATA!$D$32&gt;B1087,B1087+1,0)&lt;DATA!$C$32,0,B1087+1))</f>
        <v>0</v>
      </c>
      <c r="C1088" s="97">
        <f t="shared" si="496"/>
        <v>0</v>
      </c>
      <c r="D1088" s="97">
        <f t="shared" si="498"/>
        <v>0</v>
      </c>
      <c r="E1088" s="97">
        <f t="shared" si="497"/>
        <v>0</v>
      </c>
    </row>
    <row r="1089" spans="1:5">
      <c r="A1089" s="97">
        <v>268</v>
      </c>
      <c r="B1089" s="97">
        <f>IF(B1088=0,0,IF(IF(DATA!$D$32&gt;B1088,B1088+1,0)&lt;DATA!$C$32,0,B1088+1))</f>
        <v>0</v>
      </c>
      <c r="C1089" s="97">
        <f t="shared" si="496"/>
        <v>0</v>
      </c>
      <c r="D1089" s="97">
        <f t="shared" si="498"/>
        <v>0</v>
      </c>
      <c r="E1089" s="97">
        <f t="shared" si="497"/>
        <v>0</v>
      </c>
    </row>
    <row r="1090" spans="1:5">
      <c r="A1090" s="97">
        <v>269</v>
      </c>
      <c r="B1090" s="97">
        <f>IF(B1089=0,0,IF(IF(DATA!$D$32&gt;B1089,B1089+1,0)&lt;DATA!$C$32,0,B1089+1))</f>
        <v>0</v>
      </c>
      <c r="C1090" s="97">
        <f t="shared" si="496"/>
        <v>0</v>
      </c>
      <c r="D1090" s="97">
        <f t="shared" si="498"/>
        <v>0</v>
      </c>
      <c r="E1090" s="97">
        <f t="shared" si="497"/>
        <v>0</v>
      </c>
    </row>
    <row r="1091" spans="1:5">
      <c r="A1091" s="97">
        <v>270</v>
      </c>
      <c r="B1091" s="97">
        <f>IF(B1090=0,0,IF(IF(DATA!$D$32&gt;B1090,B1090+1,0)&lt;DATA!$C$32,0,B1090+1))</f>
        <v>0</v>
      </c>
      <c r="C1091" s="97">
        <f t="shared" si="496"/>
        <v>0</v>
      </c>
      <c r="D1091" s="97">
        <f t="shared" si="498"/>
        <v>0</v>
      </c>
      <c r="E1091" s="97">
        <f t="shared" si="497"/>
        <v>0</v>
      </c>
    </row>
    <row r="1092" spans="1:5">
      <c r="A1092" s="97">
        <v>271</v>
      </c>
      <c r="B1092" s="97">
        <f>IF(B1091=0,0,IF(IF(DATA!$D$32&gt;B1091,B1091+1,0)&lt;DATA!$C$32,0,B1091+1))</f>
        <v>0</v>
      </c>
      <c r="C1092" s="97">
        <f t="shared" si="496"/>
        <v>0</v>
      </c>
      <c r="D1092" s="97">
        <f t="shared" si="498"/>
        <v>0</v>
      </c>
      <c r="E1092" s="97">
        <f t="shared" si="497"/>
        <v>0</v>
      </c>
    </row>
    <row r="1093" spans="1:5">
      <c r="A1093" s="97">
        <v>272</v>
      </c>
      <c r="B1093" s="97">
        <f>IF(B1092=0,0,IF(IF(DATA!$D$32&gt;B1092,B1092+1,0)&lt;DATA!$C$32,0,B1092+1))</f>
        <v>0</v>
      </c>
      <c r="C1093" s="97">
        <f t="shared" si="496"/>
        <v>0</v>
      </c>
      <c r="D1093" s="97">
        <f t="shared" si="498"/>
        <v>0</v>
      </c>
      <c r="E1093" s="97">
        <f t="shared" si="497"/>
        <v>0</v>
      </c>
    </row>
    <row r="1094" spans="1:5">
      <c r="A1094" s="97">
        <v>273</v>
      </c>
      <c r="B1094" s="97">
        <f>IF(B1093=0,0,IF(IF(DATA!$D$32&gt;B1093,B1093+1,0)&lt;DATA!$C$32,0,B1093+1))</f>
        <v>0</v>
      </c>
      <c r="C1094" s="97">
        <f t="shared" si="496"/>
        <v>0</v>
      </c>
      <c r="D1094" s="97">
        <f t="shared" si="498"/>
        <v>0</v>
      </c>
      <c r="E1094" s="97">
        <f t="shared" si="497"/>
        <v>0</v>
      </c>
    </row>
    <row r="1095" spans="1:5">
      <c r="A1095" s="97">
        <v>274</v>
      </c>
      <c r="B1095" s="97">
        <f>IF(B1094=0,0,IF(IF(DATA!$D$32&gt;B1094,B1094+1,0)&lt;DATA!$C$32,0,B1094+1))</f>
        <v>0</v>
      </c>
      <c r="C1095" s="97">
        <f t="shared" si="496"/>
        <v>0</v>
      </c>
      <c r="D1095" s="97">
        <f t="shared" si="498"/>
        <v>0</v>
      </c>
      <c r="E1095" s="97">
        <f t="shared" si="497"/>
        <v>0</v>
      </c>
    </row>
    <row r="1096" spans="1:5">
      <c r="A1096" s="97">
        <v>275</v>
      </c>
      <c r="B1096" s="97">
        <f>IF(B1095=0,0,IF(IF(DATA!$D$32&gt;B1095,B1095+1,0)&lt;DATA!$C$32,0,B1095+1))</f>
        <v>0</v>
      </c>
      <c r="C1096" s="97">
        <f t="shared" si="496"/>
        <v>0</v>
      </c>
      <c r="D1096" s="97">
        <f t="shared" si="498"/>
        <v>0</v>
      </c>
      <c r="E1096" s="97">
        <f t="shared" si="497"/>
        <v>0</v>
      </c>
    </row>
    <row r="1097" spans="1:5">
      <c r="A1097" s="97">
        <v>276</v>
      </c>
      <c r="B1097" s="97">
        <f>IF(B1096=0,0,IF(IF(DATA!$D$32&gt;B1096,B1096+1,0)&lt;DATA!$C$32,0,B1096+1))</f>
        <v>0</v>
      </c>
      <c r="C1097" s="97">
        <f t="shared" si="496"/>
        <v>0</v>
      </c>
      <c r="D1097" s="97">
        <f t="shared" si="498"/>
        <v>0</v>
      </c>
      <c r="E1097" s="97">
        <f t="shared" si="497"/>
        <v>0</v>
      </c>
    </row>
    <row r="1098" spans="1:5">
      <c r="A1098" s="97">
        <v>277</v>
      </c>
      <c r="B1098" s="97">
        <f>IF(B1097=0,0,IF(IF(DATA!$D$32&gt;B1097,B1097+1,0)&lt;DATA!$C$32,0,B1097+1))</f>
        <v>0</v>
      </c>
      <c r="C1098" s="97">
        <f t="shared" si="496"/>
        <v>0</v>
      </c>
      <c r="D1098" s="97">
        <f t="shared" si="498"/>
        <v>0</v>
      </c>
      <c r="E1098" s="97">
        <f t="shared" si="497"/>
        <v>0</v>
      </c>
    </row>
    <row r="1099" spans="1:5">
      <c r="A1099" s="97">
        <v>278</v>
      </c>
      <c r="B1099" s="97">
        <f>IF(B1098=0,0,IF(IF(DATA!$D$32&gt;B1098,B1098+1,0)&lt;DATA!$C$32,0,B1098+1))</f>
        <v>0</v>
      </c>
      <c r="C1099" s="97">
        <f t="shared" si="496"/>
        <v>0</v>
      </c>
      <c r="D1099" s="97">
        <f t="shared" si="498"/>
        <v>0</v>
      </c>
      <c r="E1099" s="97">
        <f t="shared" si="497"/>
        <v>0</v>
      </c>
    </row>
    <row r="1100" spans="1:5">
      <c r="A1100" s="97">
        <v>279</v>
      </c>
      <c r="B1100" s="97">
        <f>IF(B1099=0,0,IF(IF(DATA!$D$32&gt;B1099,B1099+1,0)&lt;DATA!$C$32,0,B1099+1))</f>
        <v>0</v>
      </c>
      <c r="C1100" s="97">
        <f t="shared" si="496"/>
        <v>0</v>
      </c>
      <c r="D1100" s="97">
        <f t="shared" si="498"/>
        <v>0</v>
      </c>
      <c r="E1100" s="97">
        <f t="shared" si="497"/>
        <v>0</v>
      </c>
    </row>
    <row r="1101" spans="1:5">
      <c r="A1101" s="97">
        <v>280</v>
      </c>
      <c r="B1101" s="97">
        <f>IF(B1100=0,0,IF(IF(DATA!$D$32&gt;B1100,B1100+1,0)&lt;DATA!$C$32,0,B1100+1))</f>
        <v>0</v>
      </c>
      <c r="C1101" s="97">
        <f t="shared" si="496"/>
        <v>0</v>
      </c>
      <c r="D1101" s="97">
        <f t="shared" si="498"/>
        <v>0</v>
      </c>
      <c r="E1101" s="97">
        <f t="shared" si="497"/>
        <v>0</v>
      </c>
    </row>
    <row r="1102" spans="1:5">
      <c r="A1102" s="97">
        <v>281</v>
      </c>
      <c r="B1102" s="97">
        <f>IF(B1101=0,0,IF(IF(DATA!$D$32&gt;B1101,B1101+1,0)&lt;DATA!$C$32,0,B1101+1))</f>
        <v>0</v>
      </c>
      <c r="C1102" s="97">
        <f t="shared" si="496"/>
        <v>0</v>
      </c>
      <c r="D1102" s="97">
        <f t="shared" si="498"/>
        <v>0</v>
      </c>
      <c r="E1102" s="97">
        <f t="shared" si="497"/>
        <v>0</v>
      </c>
    </row>
    <row r="1103" spans="1:5">
      <c r="A1103" s="97">
        <v>282</v>
      </c>
      <c r="B1103" s="97">
        <f>IF(B1102=0,0,IF(IF(DATA!$D$32&gt;B1102,B1102+1,0)&lt;DATA!$C$32,0,B1102+1))</f>
        <v>0</v>
      </c>
      <c r="C1103" s="97">
        <f t="shared" si="496"/>
        <v>0</v>
      </c>
      <c r="D1103" s="97">
        <f t="shared" si="498"/>
        <v>0</v>
      </c>
      <c r="E1103" s="97">
        <f t="shared" si="497"/>
        <v>0</v>
      </c>
    </row>
    <row r="1104" spans="1:5">
      <c r="A1104" s="97">
        <v>283</v>
      </c>
      <c r="B1104" s="97">
        <f>IF(B1103=0,0,IF(IF(DATA!$D$32&gt;B1103,B1103+1,0)&lt;DATA!$C$32,0,B1103+1))</f>
        <v>0</v>
      </c>
      <c r="C1104" s="97">
        <f t="shared" si="496"/>
        <v>0</v>
      </c>
      <c r="D1104" s="97">
        <f t="shared" si="498"/>
        <v>0</v>
      </c>
      <c r="E1104" s="97">
        <f t="shared" si="497"/>
        <v>0</v>
      </c>
    </row>
    <row r="1105" spans="1:5">
      <c r="A1105" s="97">
        <v>284</v>
      </c>
      <c r="B1105" s="97">
        <f>IF(B1104=0,0,IF(IF(DATA!$D$32&gt;B1104,B1104+1,0)&lt;DATA!$C$32,0,B1104+1))</f>
        <v>0</v>
      </c>
      <c r="C1105" s="97">
        <f t="shared" si="496"/>
        <v>0</v>
      </c>
      <c r="D1105" s="97">
        <f t="shared" si="498"/>
        <v>0</v>
      </c>
      <c r="E1105" s="97">
        <f t="shared" si="497"/>
        <v>0</v>
      </c>
    </row>
    <row r="1106" spans="1:5">
      <c r="A1106" s="97">
        <v>285</v>
      </c>
      <c r="B1106" s="97">
        <f>IF(B1105=0,0,IF(IF(DATA!$D$32&gt;B1105,B1105+1,0)&lt;DATA!$C$32,0,B1105+1))</f>
        <v>0</v>
      </c>
      <c r="C1106" s="97">
        <f t="shared" si="496"/>
        <v>0</v>
      </c>
      <c r="D1106" s="97">
        <f t="shared" si="498"/>
        <v>0</v>
      </c>
      <c r="E1106" s="97">
        <f t="shared" si="497"/>
        <v>0</v>
      </c>
    </row>
    <row r="1107" spans="1:5">
      <c r="A1107" s="97">
        <v>286</v>
      </c>
      <c r="B1107" s="97">
        <f>IF(B1106=0,0,IF(IF(DATA!$D$32&gt;B1106,B1106+1,0)&lt;DATA!$C$32,0,B1106+1))</f>
        <v>0</v>
      </c>
      <c r="C1107" s="97">
        <f t="shared" si="496"/>
        <v>0</v>
      </c>
      <c r="D1107" s="97">
        <f t="shared" si="498"/>
        <v>0</v>
      </c>
      <c r="E1107" s="97">
        <f t="shared" si="497"/>
        <v>0</v>
      </c>
    </row>
    <row r="1108" spans="1:5">
      <c r="A1108" s="97">
        <v>287</v>
      </c>
      <c r="B1108" s="97">
        <f>IF(B1107=0,0,IF(IF(DATA!$D$32&gt;B1107,B1107+1,0)&lt;DATA!$C$32,0,B1107+1))</f>
        <v>0</v>
      </c>
      <c r="C1108" s="97">
        <f t="shared" si="496"/>
        <v>0</v>
      </c>
      <c r="D1108" s="97">
        <f t="shared" si="498"/>
        <v>0</v>
      </c>
      <c r="E1108" s="97">
        <f t="shared" si="497"/>
        <v>0</v>
      </c>
    </row>
    <row r="1109" spans="1:5">
      <c r="A1109" s="97">
        <v>288</v>
      </c>
      <c r="B1109" s="97">
        <f>IF(B1108=0,0,IF(IF(DATA!$D$32&gt;B1108,B1108+1,0)&lt;DATA!$C$32,0,B1108+1))</f>
        <v>0</v>
      </c>
      <c r="C1109" s="97">
        <f t="shared" si="496"/>
        <v>0</v>
      </c>
      <c r="D1109" s="97">
        <f t="shared" si="498"/>
        <v>0</v>
      </c>
      <c r="E1109" s="97">
        <f t="shared" si="497"/>
        <v>0</v>
      </c>
    </row>
    <row r="1110" spans="1:5">
      <c r="A1110" s="97">
        <v>289</v>
      </c>
      <c r="B1110" s="97">
        <f>IF(B1109=0,0,IF(IF(DATA!$D$32&gt;B1109,B1109+1,0)&lt;DATA!$C$32,0,B1109+1))</f>
        <v>0</v>
      </c>
      <c r="C1110" s="97">
        <f t="shared" si="496"/>
        <v>0</v>
      </c>
      <c r="D1110" s="97">
        <f t="shared" si="498"/>
        <v>0</v>
      </c>
      <c r="E1110" s="97">
        <f t="shared" si="497"/>
        <v>0</v>
      </c>
    </row>
    <row r="1111" spans="1:5">
      <c r="A1111" s="97">
        <v>290</v>
      </c>
      <c r="B1111" s="97">
        <f>IF(B1110=0,0,IF(IF(DATA!$D$32&gt;B1110,B1110+1,0)&lt;DATA!$C$32,0,B1110+1))</f>
        <v>0</v>
      </c>
      <c r="C1111" s="97">
        <f t="shared" si="496"/>
        <v>0</v>
      </c>
      <c r="D1111" s="97">
        <f t="shared" si="498"/>
        <v>0</v>
      </c>
      <c r="E1111" s="97">
        <f t="shared" si="497"/>
        <v>0</v>
      </c>
    </row>
    <row r="1112" spans="1:5">
      <c r="A1112" s="97">
        <v>291</v>
      </c>
      <c r="B1112" s="97">
        <f>IF(B1111=0,0,IF(IF(DATA!$D$32&gt;B1111,B1111+1,0)&lt;DATA!$C$32,0,B1111+1))</f>
        <v>0</v>
      </c>
      <c r="C1112" s="97">
        <f t="shared" si="496"/>
        <v>0</v>
      </c>
      <c r="D1112" s="97">
        <f t="shared" si="498"/>
        <v>0</v>
      </c>
      <c r="E1112" s="97">
        <f t="shared" si="497"/>
        <v>0</v>
      </c>
    </row>
    <row r="1113" spans="1:5">
      <c r="A1113" s="97">
        <v>292</v>
      </c>
      <c r="B1113" s="97">
        <f>IF(B1112=0,0,IF(IF(DATA!$D$32&gt;B1112,B1112+1,0)&lt;DATA!$C$32,0,B1112+1))</f>
        <v>0</v>
      </c>
      <c r="C1113" s="97">
        <f t="shared" si="496"/>
        <v>0</v>
      </c>
      <c r="D1113" s="97">
        <f t="shared" si="498"/>
        <v>0</v>
      </c>
      <c r="E1113" s="97">
        <f t="shared" si="497"/>
        <v>0</v>
      </c>
    </row>
    <row r="1114" spans="1:5">
      <c r="A1114" s="97">
        <v>293</v>
      </c>
      <c r="B1114" s="97">
        <f>IF(B1113=0,0,IF(IF(DATA!$D$32&gt;B1113,B1113+1,0)&lt;DATA!$C$32,0,B1113+1))</f>
        <v>0</v>
      </c>
      <c r="C1114" s="97">
        <f t="shared" si="496"/>
        <v>0</v>
      </c>
      <c r="D1114" s="97">
        <f t="shared" si="498"/>
        <v>0</v>
      </c>
      <c r="E1114" s="97">
        <f t="shared" si="497"/>
        <v>0</v>
      </c>
    </row>
    <row r="1115" spans="1:5">
      <c r="A1115" s="97">
        <v>294</v>
      </c>
      <c r="B1115" s="97">
        <f>IF(B1114=0,0,IF(IF(DATA!$D$32&gt;B1114,B1114+1,0)&lt;DATA!$C$32,0,B1114+1))</f>
        <v>0</v>
      </c>
      <c r="C1115" s="97">
        <f t="shared" si="496"/>
        <v>0</v>
      </c>
      <c r="D1115" s="97">
        <f t="shared" si="498"/>
        <v>0</v>
      </c>
      <c r="E1115" s="97">
        <f t="shared" si="497"/>
        <v>0</v>
      </c>
    </row>
    <row r="1116" spans="1:5">
      <c r="A1116" s="97">
        <v>295</v>
      </c>
      <c r="B1116" s="97">
        <f>IF(B1115=0,0,IF(IF(DATA!$D$32&gt;B1115,B1115+1,0)&lt;DATA!$C$32,0,B1115+1))</f>
        <v>0</v>
      </c>
      <c r="C1116" s="97">
        <f t="shared" si="496"/>
        <v>0</v>
      </c>
      <c r="D1116" s="97">
        <f t="shared" si="498"/>
        <v>0</v>
      </c>
      <c r="E1116" s="97">
        <f t="shared" si="497"/>
        <v>0</v>
      </c>
    </row>
    <row r="1117" spans="1:5">
      <c r="A1117" s="97">
        <v>296</v>
      </c>
      <c r="B1117" s="97">
        <f>IF(B1116=0,0,IF(IF(DATA!$D$32&gt;B1116,B1116+1,0)&lt;DATA!$C$32,0,B1116+1))</f>
        <v>0</v>
      </c>
      <c r="C1117" s="97">
        <f t="shared" si="496"/>
        <v>0</v>
      </c>
      <c r="D1117" s="97">
        <f t="shared" si="498"/>
        <v>0</v>
      </c>
      <c r="E1117" s="97">
        <f t="shared" si="497"/>
        <v>0</v>
      </c>
    </row>
    <row r="1118" spans="1:5">
      <c r="A1118" s="97">
        <v>297</v>
      </c>
      <c r="B1118" s="97">
        <f>IF(B1117=0,0,IF(IF(DATA!$D$32&gt;B1117,B1117+1,0)&lt;DATA!$C$32,0,B1117+1))</f>
        <v>0</v>
      </c>
      <c r="C1118" s="97">
        <f t="shared" si="496"/>
        <v>0</v>
      </c>
      <c r="D1118" s="97">
        <f t="shared" si="498"/>
        <v>0</v>
      </c>
      <c r="E1118" s="97">
        <f t="shared" si="497"/>
        <v>0</v>
      </c>
    </row>
    <row r="1119" spans="1:5">
      <c r="A1119" s="97">
        <v>298</v>
      </c>
      <c r="B1119" s="97">
        <f>IF(B1118=0,0,IF(IF(DATA!$D$32&gt;B1118,B1118+1,0)&lt;DATA!$C$32,0,B1118+1))</f>
        <v>0</v>
      </c>
      <c r="C1119" s="97">
        <f t="shared" si="496"/>
        <v>0</v>
      </c>
      <c r="D1119" s="97">
        <f t="shared" si="498"/>
        <v>0</v>
      </c>
      <c r="E1119" s="97">
        <f t="shared" si="497"/>
        <v>0</v>
      </c>
    </row>
    <row r="1120" spans="1:5">
      <c r="A1120" s="97">
        <v>299</v>
      </c>
      <c r="B1120" s="97">
        <f>IF(B1119=0,0,IF(IF(DATA!$D$32&gt;B1119,B1119+1,0)&lt;DATA!$C$32,0,B1119+1))</f>
        <v>0</v>
      </c>
      <c r="C1120" s="97">
        <f t="shared" si="496"/>
        <v>0</v>
      </c>
      <c r="D1120" s="97">
        <f t="shared" si="498"/>
        <v>0</v>
      </c>
      <c r="E1120" s="97">
        <f t="shared" si="497"/>
        <v>0</v>
      </c>
    </row>
    <row r="1121" spans="1:5">
      <c r="A1121" s="97">
        <v>300</v>
      </c>
      <c r="B1121" s="97">
        <f>IF(B1120=0,0,IF(IF(DATA!$D$32&gt;B1120,B1120+1,0)&lt;DATA!$C$32,0,B1120+1))</f>
        <v>0</v>
      </c>
      <c r="C1121" s="97">
        <f t="shared" si="496"/>
        <v>0</v>
      </c>
      <c r="D1121" s="97">
        <f t="shared" si="498"/>
        <v>0</v>
      </c>
      <c r="E1121" s="97">
        <f t="shared" si="497"/>
        <v>0</v>
      </c>
    </row>
    <row r="1122" spans="1:5">
      <c r="A1122" s="97">
        <v>301</v>
      </c>
      <c r="B1122" s="97">
        <f>DATA!C33</f>
        <v>0</v>
      </c>
      <c r="C1122" s="97">
        <f t="shared" si="496"/>
        <v>0</v>
      </c>
      <c r="D1122" s="97">
        <f t="shared" si="498"/>
        <v>0</v>
      </c>
      <c r="E1122" s="97">
        <f t="shared" si="497"/>
        <v>0</v>
      </c>
    </row>
    <row r="1123" spans="1:5">
      <c r="A1123" s="97">
        <v>302</v>
      </c>
      <c r="B1123" s="97">
        <f>IF(B1122=0,0,IF(IF(DATA!$D$33&gt;B1122,B1122+1,0)&lt;DATA!$C$33,0,B1122+1))</f>
        <v>0</v>
      </c>
      <c r="C1123" s="97">
        <f t="shared" si="496"/>
        <v>0</v>
      </c>
      <c r="D1123" s="97">
        <f t="shared" si="498"/>
        <v>0</v>
      </c>
      <c r="E1123" s="97">
        <f t="shared" si="497"/>
        <v>0</v>
      </c>
    </row>
    <row r="1124" spans="1:5">
      <c r="A1124" s="97">
        <v>303</v>
      </c>
      <c r="B1124" s="97">
        <f>IF(B1123=0,0,IF(IF(DATA!$D$33&gt;B1123,B1123+1,0)&lt;DATA!$C$33,0,B1123+1))</f>
        <v>0</v>
      </c>
      <c r="C1124" s="97">
        <f t="shared" si="496"/>
        <v>0</v>
      </c>
      <c r="D1124" s="97">
        <f t="shared" si="498"/>
        <v>0</v>
      </c>
      <c r="E1124" s="97">
        <f t="shared" si="497"/>
        <v>0</v>
      </c>
    </row>
    <row r="1125" spans="1:5">
      <c r="A1125" s="97">
        <v>304</v>
      </c>
      <c r="B1125" s="97">
        <f>IF(B1124=0,0,IF(IF(DATA!$D$33&gt;B1124,B1124+1,0)&lt;DATA!$C$33,0,B1124+1))</f>
        <v>0</v>
      </c>
      <c r="C1125" s="97">
        <f t="shared" si="496"/>
        <v>0</v>
      </c>
      <c r="D1125" s="97">
        <f t="shared" si="498"/>
        <v>0</v>
      </c>
      <c r="E1125" s="97">
        <f t="shared" si="497"/>
        <v>0</v>
      </c>
    </row>
    <row r="1126" spans="1:5">
      <c r="A1126" s="97">
        <v>305</v>
      </c>
      <c r="B1126" s="97">
        <f>IF(B1125=0,0,IF(IF(DATA!$D$33&gt;B1125,B1125+1,0)&lt;DATA!$C$33,0,B1125+1))</f>
        <v>0</v>
      </c>
      <c r="C1126" s="97">
        <f t="shared" si="496"/>
        <v>0</v>
      </c>
      <c r="D1126" s="97">
        <f t="shared" si="498"/>
        <v>0</v>
      </c>
      <c r="E1126" s="97">
        <f t="shared" si="497"/>
        <v>0</v>
      </c>
    </row>
    <row r="1127" spans="1:5">
      <c r="A1127" s="97">
        <v>306</v>
      </c>
      <c r="B1127" s="97">
        <f>IF(B1126=0,0,IF(IF(DATA!$D$33&gt;B1126,B1126+1,0)&lt;DATA!$C$33,0,B1126+1))</f>
        <v>0</v>
      </c>
      <c r="C1127" s="97">
        <f t="shared" si="496"/>
        <v>0</v>
      </c>
      <c r="D1127" s="97">
        <f t="shared" si="498"/>
        <v>0</v>
      </c>
      <c r="E1127" s="97">
        <f t="shared" si="497"/>
        <v>0</v>
      </c>
    </row>
    <row r="1128" spans="1:5">
      <c r="A1128" s="97">
        <v>307</v>
      </c>
      <c r="B1128" s="97">
        <f>IF(B1127=0,0,IF(IF(DATA!$D$33&gt;B1127,B1127+1,0)&lt;DATA!$C$33,0,B1127+1))</f>
        <v>0</v>
      </c>
      <c r="C1128" s="97">
        <f t="shared" si="496"/>
        <v>0</v>
      </c>
      <c r="D1128" s="97">
        <f t="shared" si="498"/>
        <v>0</v>
      </c>
      <c r="E1128" s="97">
        <f t="shared" si="497"/>
        <v>0</v>
      </c>
    </row>
    <row r="1129" spans="1:5">
      <c r="A1129" s="97">
        <v>308</v>
      </c>
      <c r="B1129" s="97">
        <f>IF(B1128=0,0,IF(IF(DATA!$D$33&gt;B1128,B1128+1,0)&lt;DATA!$C$33,0,B1128+1))</f>
        <v>0</v>
      </c>
      <c r="C1129" s="97">
        <f t="shared" si="496"/>
        <v>0</v>
      </c>
      <c r="D1129" s="97">
        <f t="shared" si="498"/>
        <v>0</v>
      </c>
      <c r="E1129" s="97">
        <f t="shared" si="497"/>
        <v>0</v>
      </c>
    </row>
    <row r="1130" spans="1:5">
      <c r="A1130" s="97">
        <v>309</v>
      </c>
      <c r="B1130" s="97">
        <f>IF(B1129=0,0,IF(IF(DATA!$D$33&gt;B1129,B1129+1,0)&lt;DATA!$C$33,0,B1129+1))</f>
        <v>0</v>
      </c>
      <c r="C1130" s="97">
        <f t="shared" si="496"/>
        <v>0</v>
      </c>
      <c r="D1130" s="97">
        <f t="shared" si="498"/>
        <v>0</v>
      </c>
      <c r="E1130" s="97">
        <f t="shared" si="497"/>
        <v>0</v>
      </c>
    </row>
    <row r="1131" spans="1:5">
      <c r="A1131" s="97">
        <v>310</v>
      </c>
      <c r="B1131" s="97">
        <f>IF(B1130=0,0,IF(IF(DATA!$D$33&gt;B1130,B1130+1,0)&lt;DATA!$C$33,0,B1130+1))</f>
        <v>0</v>
      </c>
      <c r="C1131" s="97">
        <f t="shared" si="496"/>
        <v>0</v>
      </c>
      <c r="D1131" s="97">
        <f t="shared" si="498"/>
        <v>0</v>
      </c>
      <c r="E1131" s="97">
        <f t="shared" si="497"/>
        <v>0</v>
      </c>
    </row>
    <row r="1132" spans="1:5">
      <c r="A1132" s="97">
        <v>311</v>
      </c>
      <c r="B1132" s="97">
        <f>IF(B1131=0,0,IF(IF(DATA!$D$33&gt;B1131,B1131+1,0)&lt;DATA!$C$33,0,B1131+1))</f>
        <v>0</v>
      </c>
      <c r="C1132" s="97">
        <f t="shared" si="496"/>
        <v>0</v>
      </c>
      <c r="D1132" s="97">
        <f t="shared" si="498"/>
        <v>0</v>
      </c>
      <c r="E1132" s="97">
        <f t="shared" si="497"/>
        <v>0</v>
      </c>
    </row>
    <row r="1133" spans="1:5">
      <c r="A1133" s="97">
        <v>312</v>
      </c>
      <c r="B1133" s="97">
        <f>IF(B1132=0,0,IF(IF(DATA!$D$33&gt;B1132,B1132+1,0)&lt;DATA!$C$33,0,B1132+1))</f>
        <v>0</v>
      </c>
      <c r="C1133" s="97">
        <f t="shared" si="496"/>
        <v>0</v>
      </c>
      <c r="D1133" s="97">
        <f t="shared" si="498"/>
        <v>0</v>
      </c>
      <c r="E1133" s="97">
        <f t="shared" si="497"/>
        <v>0</v>
      </c>
    </row>
    <row r="1134" spans="1:5">
      <c r="A1134" s="97">
        <v>313</v>
      </c>
      <c r="B1134" s="97">
        <f>IF(B1133=0,0,IF(IF(DATA!$D$33&gt;B1133,B1133+1,0)&lt;DATA!$C$33,0,B1133+1))</f>
        <v>0</v>
      </c>
      <c r="C1134" s="97">
        <f t="shared" si="496"/>
        <v>0</v>
      </c>
      <c r="D1134" s="97">
        <f t="shared" si="498"/>
        <v>0</v>
      </c>
      <c r="E1134" s="97">
        <f t="shared" si="497"/>
        <v>0</v>
      </c>
    </row>
    <row r="1135" spans="1:5">
      <c r="A1135" s="97">
        <v>314</v>
      </c>
      <c r="B1135" s="97">
        <f>IF(B1134=0,0,IF(IF(DATA!$D$33&gt;B1134,B1134+1,0)&lt;DATA!$C$33,0,B1134+1))</f>
        <v>0</v>
      </c>
      <c r="C1135" s="97">
        <f t="shared" si="496"/>
        <v>0</v>
      </c>
      <c r="D1135" s="97">
        <f t="shared" si="498"/>
        <v>0</v>
      </c>
      <c r="E1135" s="97">
        <f t="shared" si="497"/>
        <v>0</v>
      </c>
    </row>
    <row r="1136" spans="1:5">
      <c r="A1136" s="97">
        <v>315</v>
      </c>
      <c r="B1136" s="97">
        <f>IF(B1135=0,0,IF(IF(DATA!$D$33&gt;B1135,B1135+1,0)&lt;DATA!$C$33,0,B1135+1))</f>
        <v>0</v>
      </c>
      <c r="C1136" s="97">
        <f t="shared" si="496"/>
        <v>0</v>
      </c>
      <c r="D1136" s="97">
        <f t="shared" si="498"/>
        <v>0</v>
      </c>
      <c r="E1136" s="97">
        <f t="shared" si="497"/>
        <v>0</v>
      </c>
    </row>
    <row r="1137" spans="1:5">
      <c r="A1137" s="97">
        <v>316</v>
      </c>
      <c r="B1137" s="97">
        <f>IF(B1136=0,0,IF(IF(DATA!$D$33&gt;B1136,B1136+1,0)&lt;DATA!$C$33,0,B1136+1))</f>
        <v>0</v>
      </c>
      <c r="C1137" s="97">
        <f t="shared" si="496"/>
        <v>0</v>
      </c>
      <c r="D1137" s="97">
        <f t="shared" si="498"/>
        <v>0</v>
      </c>
      <c r="E1137" s="97">
        <f t="shared" si="497"/>
        <v>0</v>
      </c>
    </row>
    <row r="1138" spans="1:5">
      <c r="A1138" s="97">
        <v>317</v>
      </c>
      <c r="B1138" s="97">
        <f>IF(B1137=0,0,IF(IF(DATA!$D$33&gt;B1137,B1137+1,0)&lt;DATA!$C$33,0,B1137+1))</f>
        <v>0</v>
      </c>
      <c r="C1138" s="97">
        <f t="shared" si="496"/>
        <v>0</v>
      </c>
      <c r="D1138" s="97">
        <f t="shared" si="498"/>
        <v>0</v>
      </c>
      <c r="E1138" s="97">
        <f t="shared" si="497"/>
        <v>0</v>
      </c>
    </row>
    <row r="1139" spans="1:5">
      <c r="A1139" s="97">
        <v>318</v>
      </c>
      <c r="B1139" s="97">
        <f>IF(B1138=0,0,IF(IF(DATA!$D$33&gt;B1138,B1138+1,0)&lt;DATA!$C$33,0,B1138+1))</f>
        <v>0</v>
      </c>
      <c r="C1139" s="97">
        <f t="shared" si="496"/>
        <v>0</v>
      </c>
      <c r="D1139" s="97">
        <f t="shared" si="498"/>
        <v>0</v>
      </c>
      <c r="E1139" s="97">
        <f t="shared" si="497"/>
        <v>0</v>
      </c>
    </row>
    <row r="1140" spans="1:5">
      <c r="A1140" s="97">
        <v>319</v>
      </c>
      <c r="B1140" s="97">
        <f>IF(B1139=0,0,IF(IF(DATA!$D$33&gt;B1139,B1139+1,0)&lt;DATA!$C$33,0,B1139+1))</f>
        <v>0</v>
      </c>
      <c r="C1140" s="97">
        <f t="shared" si="496"/>
        <v>0</v>
      </c>
      <c r="D1140" s="97">
        <f t="shared" si="498"/>
        <v>0</v>
      </c>
      <c r="E1140" s="97">
        <f t="shared" si="497"/>
        <v>0</v>
      </c>
    </row>
    <row r="1141" spans="1:5">
      <c r="A1141" s="97">
        <v>320</v>
      </c>
      <c r="B1141" s="97">
        <f>IF(B1140=0,0,IF(IF(DATA!$D$33&gt;B1140,B1140+1,0)&lt;DATA!$C$33,0,B1140+1))</f>
        <v>0</v>
      </c>
      <c r="C1141" s="97">
        <f t="shared" si="496"/>
        <v>0</v>
      </c>
      <c r="D1141" s="97">
        <f t="shared" si="498"/>
        <v>0</v>
      </c>
      <c r="E1141" s="97">
        <f t="shared" si="497"/>
        <v>0</v>
      </c>
    </row>
    <row r="1142" spans="1:5">
      <c r="A1142" s="97">
        <v>321</v>
      </c>
      <c r="B1142" s="97">
        <f>IF(B1141=0,0,IF(IF(DATA!$D$33&gt;B1141,B1141+1,0)&lt;DATA!$C$33,0,B1141+1))</f>
        <v>0</v>
      </c>
      <c r="C1142" s="97">
        <f t="shared" ref="C1142:C1205" si="499">COUNTIF($B$822:$B$1572,"&gt;0")-RANK(B1142,$B$822:$B$1572)+1</f>
        <v>0</v>
      </c>
      <c r="D1142" s="97">
        <f t="shared" si="498"/>
        <v>0</v>
      </c>
      <c r="E1142" s="97">
        <f t="shared" ref="E1142:E1205" si="500">INDEX($B$822:$B$1572,MATCH(D1142,$C$822:$C$1572,0))</f>
        <v>0</v>
      </c>
    </row>
    <row r="1143" spans="1:5">
      <c r="A1143" s="97">
        <v>322</v>
      </c>
      <c r="B1143" s="97">
        <f>IF(B1142=0,0,IF(IF(DATA!$D$33&gt;B1142,B1142+1,0)&lt;DATA!$C$33,0,B1142+1))</f>
        <v>0</v>
      </c>
      <c r="C1143" s="97">
        <f t="shared" si="499"/>
        <v>0</v>
      </c>
      <c r="D1143" s="97">
        <f t="shared" ref="D1143:D1206" si="501">IF(D1142=0,0,IF(D1142&lt;$C$1576,D1142+1,0))</f>
        <v>0</v>
      </c>
      <c r="E1143" s="97">
        <f t="shared" si="500"/>
        <v>0</v>
      </c>
    </row>
    <row r="1144" spans="1:5">
      <c r="A1144" s="97">
        <v>323</v>
      </c>
      <c r="B1144" s="97">
        <f>IF(B1143=0,0,IF(IF(DATA!$D$33&gt;B1143,B1143+1,0)&lt;DATA!$C$33,0,B1143+1))</f>
        <v>0</v>
      </c>
      <c r="C1144" s="97">
        <f t="shared" si="499"/>
        <v>0</v>
      </c>
      <c r="D1144" s="97">
        <f t="shared" si="501"/>
        <v>0</v>
      </c>
      <c r="E1144" s="97">
        <f t="shared" si="500"/>
        <v>0</v>
      </c>
    </row>
    <row r="1145" spans="1:5">
      <c r="A1145" s="97">
        <v>324</v>
      </c>
      <c r="B1145" s="97">
        <f>IF(B1144=0,0,IF(IF(DATA!$D$33&gt;B1144,B1144+1,0)&lt;DATA!$C$33,0,B1144+1))</f>
        <v>0</v>
      </c>
      <c r="C1145" s="97">
        <f t="shared" si="499"/>
        <v>0</v>
      </c>
      <c r="D1145" s="97">
        <f t="shared" si="501"/>
        <v>0</v>
      </c>
      <c r="E1145" s="97">
        <f t="shared" si="500"/>
        <v>0</v>
      </c>
    </row>
    <row r="1146" spans="1:5">
      <c r="A1146" s="97">
        <v>325</v>
      </c>
      <c r="B1146" s="97">
        <f>IF(B1145=0,0,IF(IF(DATA!$D$33&gt;B1145,B1145+1,0)&lt;DATA!$C$33,0,B1145+1))</f>
        <v>0</v>
      </c>
      <c r="C1146" s="97">
        <f t="shared" si="499"/>
        <v>0</v>
      </c>
      <c r="D1146" s="97">
        <f t="shared" si="501"/>
        <v>0</v>
      </c>
      <c r="E1146" s="97">
        <f t="shared" si="500"/>
        <v>0</v>
      </c>
    </row>
    <row r="1147" spans="1:5">
      <c r="A1147" s="97">
        <v>326</v>
      </c>
      <c r="B1147" s="97">
        <f>IF(B1146=0,0,IF(IF(DATA!$D$33&gt;B1146,B1146+1,0)&lt;DATA!$C$33,0,B1146+1))</f>
        <v>0</v>
      </c>
      <c r="C1147" s="97">
        <f t="shared" si="499"/>
        <v>0</v>
      </c>
      <c r="D1147" s="97">
        <f t="shared" si="501"/>
        <v>0</v>
      </c>
      <c r="E1147" s="97">
        <f t="shared" si="500"/>
        <v>0</v>
      </c>
    </row>
    <row r="1148" spans="1:5">
      <c r="A1148" s="97">
        <v>327</v>
      </c>
      <c r="B1148" s="97">
        <f>IF(B1147=0,0,IF(IF(DATA!$D$33&gt;B1147,B1147+1,0)&lt;DATA!$C$33,0,B1147+1))</f>
        <v>0</v>
      </c>
      <c r="C1148" s="97">
        <f t="shared" si="499"/>
        <v>0</v>
      </c>
      <c r="D1148" s="97">
        <f t="shared" si="501"/>
        <v>0</v>
      </c>
      <c r="E1148" s="97">
        <f t="shared" si="500"/>
        <v>0</v>
      </c>
    </row>
    <row r="1149" spans="1:5">
      <c r="A1149" s="97">
        <v>328</v>
      </c>
      <c r="B1149" s="97">
        <f>IF(B1148=0,0,IF(IF(DATA!$D$33&gt;B1148,B1148+1,0)&lt;DATA!$C$33,0,B1148+1))</f>
        <v>0</v>
      </c>
      <c r="C1149" s="97">
        <f t="shared" si="499"/>
        <v>0</v>
      </c>
      <c r="D1149" s="97">
        <f t="shared" si="501"/>
        <v>0</v>
      </c>
      <c r="E1149" s="97">
        <f t="shared" si="500"/>
        <v>0</v>
      </c>
    </row>
    <row r="1150" spans="1:5">
      <c r="A1150" s="97">
        <v>329</v>
      </c>
      <c r="B1150" s="97">
        <f>IF(B1149=0,0,IF(IF(DATA!$D$33&gt;B1149,B1149+1,0)&lt;DATA!$C$33,0,B1149+1))</f>
        <v>0</v>
      </c>
      <c r="C1150" s="97">
        <f t="shared" si="499"/>
        <v>0</v>
      </c>
      <c r="D1150" s="97">
        <f t="shared" si="501"/>
        <v>0</v>
      </c>
      <c r="E1150" s="97">
        <f t="shared" si="500"/>
        <v>0</v>
      </c>
    </row>
    <row r="1151" spans="1:5">
      <c r="A1151" s="97">
        <v>330</v>
      </c>
      <c r="B1151" s="97">
        <f>IF(B1150=0,0,IF(IF(DATA!$D$33&gt;B1150,B1150+1,0)&lt;DATA!$C$33,0,B1150+1))</f>
        <v>0</v>
      </c>
      <c r="C1151" s="97">
        <f t="shared" si="499"/>
        <v>0</v>
      </c>
      <c r="D1151" s="97">
        <f t="shared" si="501"/>
        <v>0</v>
      </c>
      <c r="E1151" s="97">
        <f t="shared" si="500"/>
        <v>0</v>
      </c>
    </row>
    <row r="1152" spans="1:5">
      <c r="A1152" s="97">
        <v>331</v>
      </c>
      <c r="B1152" s="97">
        <f>IF(B1151=0,0,IF(IF(DATA!$D$33&gt;B1151,B1151+1,0)&lt;DATA!$C$33,0,B1151+1))</f>
        <v>0</v>
      </c>
      <c r="C1152" s="97">
        <f t="shared" si="499"/>
        <v>0</v>
      </c>
      <c r="D1152" s="97">
        <f t="shared" si="501"/>
        <v>0</v>
      </c>
      <c r="E1152" s="97">
        <f t="shared" si="500"/>
        <v>0</v>
      </c>
    </row>
    <row r="1153" spans="1:5">
      <c r="A1153" s="97">
        <v>332</v>
      </c>
      <c r="B1153" s="97">
        <f>IF(B1152=0,0,IF(IF(DATA!$D$33&gt;B1152,B1152+1,0)&lt;DATA!$C$33,0,B1152+1))</f>
        <v>0</v>
      </c>
      <c r="C1153" s="97">
        <f t="shared" si="499"/>
        <v>0</v>
      </c>
      <c r="D1153" s="97">
        <f t="shared" si="501"/>
        <v>0</v>
      </c>
      <c r="E1153" s="97">
        <f t="shared" si="500"/>
        <v>0</v>
      </c>
    </row>
    <row r="1154" spans="1:5">
      <c r="A1154" s="97">
        <v>333</v>
      </c>
      <c r="B1154" s="97">
        <f>IF(B1153=0,0,IF(IF(DATA!$D$33&gt;B1153,B1153+1,0)&lt;DATA!$C$33,0,B1153+1))</f>
        <v>0</v>
      </c>
      <c r="C1154" s="97">
        <f t="shared" si="499"/>
        <v>0</v>
      </c>
      <c r="D1154" s="97">
        <f t="shared" si="501"/>
        <v>0</v>
      </c>
      <c r="E1154" s="97">
        <f t="shared" si="500"/>
        <v>0</v>
      </c>
    </row>
    <row r="1155" spans="1:5">
      <c r="A1155" s="97">
        <v>334</v>
      </c>
      <c r="B1155" s="97">
        <f>IF(B1154=0,0,IF(IF(DATA!$D$33&gt;B1154,B1154+1,0)&lt;DATA!$C$33,0,B1154+1))</f>
        <v>0</v>
      </c>
      <c r="C1155" s="97">
        <f t="shared" si="499"/>
        <v>0</v>
      </c>
      <c r="D1155" s="97">
        <f t="shared" si="501"/>
        <v>0</v>
      </c>
      <c r="E1155" s="97">
        <f t="shared" si="500"/>
        <v>0</v>
      </c>
    </row>
    <row r="1156" spans="1:5">
      <c r="A1156" s="97">
        <v>335</v>
      </c>
      <c r="B1156" s="97">
        <f>IF(B1155=0,0,IF(IF(DATA!$D$33&gt;B1155,B1155+1,0)&lt;DATA!$C$33,0,B1155+1))</f>
        <v>0</v>
      </c>
      <c r="C1156" s="97">
        <f t="shared" si="499"/>
        <v>0</v>
      </c>
      <c r="D1156" s="97">
        <f t="shared" si="501"/>
        <v>0</v>
      </c>
      <c r="E1156" s="97">
        <f t="shared" si="500"/>
        <v>0</v>
      </c>
    </row>
    <row r="1157" spans="1:5">
      <c r="A1157" s="97">
        <v>336</v>
      </c>
      <c r="B1157" s="97">
        <f>IF(B1156=0,0,IF(IF(DATA!$D$33&gt;B1156,B1156+1,0)&lt;DATA!$C$33,0,B1156+1))</f>
        <v>0</v>
      </c>
      <c r="C1157" s="97">
        <f t="shared" si="499"/>
        <v>0</v>
      </c>
      <c r="D1157" s="97">
        <f t="shared" si="501"/>
        <v>0</v>
      </c>
      <c r="E1157" s="97">
        <f t="shared" si="500"/>
        <v>0</v>
      </c>
    </row>
    <row r="1158" spans="1:5">
      <c r="A1158" s="97">
        <v>337</v>
      </c>
      <c r="B1158" s="97">
        <f>IF(B1157=0,0,IF(IF(DATA!$D$33&gt;B1157,B1157+1,0)&lt;DATA!$C$33,0,B1157+1))</f>
        <v>0</v>
      </c>
      <c r="C1158" s="97">
        <f t="shared" si="499"/>
        <v>0</v>
      </c>
      <c r="D1158" s="97">
        <f t="shared" si="501"/>
        <v>0</v>
      </c>
      <c r="E1158" s="97">
        <f t="shared" si="500"/>
        <v>0</v>
      </c>
    </row>
    <row r="1159" spans="1:5">
      <c r="A1159" s="97">
        <v>338</v>
      </c>
      <c r="B1159" s="97">
        <f>IF(B1158=0,0,IF(IF(DATA!$D$33&gt;B1158,B1158+1,0)&lt;DATA!$C$33,0,B1158+1))</f>
        <v>0</v>
      </c>
      <c r="C1159" s="97">
        <f t="shared" si="499"/>
        <v>0</v>
      </c>
      <c r="D1159" s="97">
        <f t="shared" si="501"/>
        <v>0</v>
      </c>
      <c r="E1159" s="97">
        <f t="shared" si="500"/>
        <v>0</v>
      </c>
    </row>
    <row r="1160" spans="1:5">
      <c r="A1160" s="97">
        <v>339</v>
      </c>
      <c r="B1160" s="97">
        <f>IF(B1159=0,0,IF(IF(DATA!$D$33&gt;B1159,B1159+1,0)&lt;DATA!$C$33,0,B1159+1))</f>
        <v>0</v>
      </c>
      <c r="C1160" s="97">
        <f t="shared" si="499"/>
        <v>0</v>
      </c>
      <c r="D1160" s="97">
        <f t="shared" si="501"/>
        <v>0</v>
      </c>
      <c r="E1160" s="97">
        <f t="shared" si="500"/>
        <v>0</v>
      </c>
    </row>
    <row r="1161" spans="1:5">
      <c r="A1161" s="97">
        <v>340</v>
      </c>
      <c r="B1161" s="97">
        <f>IF(B1160=0,0,IF(IF(DATA!$D$33&gt;B1160,B1160+1,0)&lt;DATA!$C$33,0,B1160+1))</f>
        <v>0</v>
      </c>
      <c r="C1161" s="97">
        <f t="shared" si="499"/>
        <v>0</v>
      </c>
      <c r="D1161" s="97">
        <f t="shared" si="501"/>
        <v>0</v>
      </c>
      <c r="E1161" s="97">
        <f t="shared" si="500"/>
        <v>0</v>
      </c>
    </row>
    <row r="1162" spans="1:5">
      <c r="A1162" s="97">
        <v>341</v>
      </c>
      <c r="B1162" s="97">
        <f>IF(B1161=0,0,IF(IF(DATA!$D$33&gt;B1161,B1161+1,0)&lt;DATA!$C$33,0,B1161+1))</f>
        <v>0</v>
      </c>
      <c r="C1162" s="97">
        <f t="shared" si="499"/>
        <v>0</v>
      </c>
      <c r="D1162" s="97">
        <f t="shared" si="501"/>
        <v>0</v>
      </c>
      <c r="E1162" s="97">
        <f t="shared" si="500"/>
        <v>0</v>
      </c>
    </row>
    <row r="1163" spans="1:5">
      <c r="A1163" s="97">
        <v>342</v>
      </c>
      <c r="B1163" s="97">
        <f>IF(B1162=0,0,IF(IF(DATA!$D$33&gt;B1162,B1162+1,0)&lt;DATA!$C$33,0,B1162+1))</f>
        <v>0</v>
      </c>
      <c r="C1163" s="97">
        <f t="shared" si="499"/>
        <v>0</v>
      </c>
      <c r="D1163" s="97">
        <f t="shared" si="501"/>
        <v>0</v>
      </c>
      <c r="E1163" s="97">
        <f t="shared" si="500"/>
        <v>0</v>
      </c>
    </row>
    <row r="1164" spans="1:5">
      <c r="A1164" s="97">
        <v>343</v>
      </c>
      <c r="B1164" s="97">
        <f>IF(B1163=0,0,IF(IF(DATA!$D$33&gt;B1163,B1163+1,0)&lt;DATA!$C$33,0,B1163+1))</f>
        <v>0</v>
      </c>
      <c r="C1164" s="97">
        <f t="shared" si="499"/>
        <v>0</v>
      </c>
      <c r="D1164" s="97">
        <f t="shared" si="501"/>
        <v>0</v>
      </c>
      <c r="E1164" s="97">
        <f t="shared" si="500"/>
        <v>0</v>
      </c>
    </row>
    <row r="1165" spans="1:5">
      <c r="A1165" s="97">
        <v>344</v>
      </c>
      <c r="B1165" s="97">
        <f>IF(B1164=0,0,IF(IF(DATA!$D$33&gt;B1164,B1164+1,0)&lt;DATA!$C$33,0,B1164+1))</f>
        <v>0</v>
      </c>
      <c r="C1165" s="97">
        <f t="shared" si="499"/>
        <v>0</v>
      </c>
      <c r="D1165" s="97">
        <f t="shared" si="501"/>
        <v>0</v>
      </c>
      <c r="E1165" s="97">
        <f t="shared" si="500"/>
        <v>0</v>
      </c>
    </row>
    <row r="1166" spans="1:5">
      <c r="A1166" s="97">
        <v>345</v>
      </c>
      <c r="B1166" s="97">
        <f>IF(B1165=0,0,IF(IF(DATA!$D$33&gt;B1165,B1165+1,0)&lt;DATA!$C$33,0,B1165+1))</f>
        <v>0</v>
      </c>
      <c r="C1166" s="97">
        <f t="shared" si="499"/>
        <v>0</v>
      </c>
      <c r="D1166" s="97">
        <f t="shared" si="501"/>
        <v>0</v>
      </c>
      <c r="E1166" s="97">
        <f t="shared" si="500"/>
        <v>0</v>
      </c>
    </row>
    <row r="1167" spans="1:5">
      <c r="A1167" s="97">
        <v>346</v>
      </c>
      <c r="B1167" s="97">
        <f>IF(B1166=0,0,IF(IF(DATA!$D$33&gt;B1166,B1166+1,0)&lt;DATA!$C$33,0,B1166+1))</f>
        <v>0</v>
      </c>
      <c r="C1167" s="97">
        <f t="shared" si="499"/>
        <v>0</v>
      </c>
      <c r="D1167" s="97">
        <f t="shared" si="501"/>
        <v>0</v>
      </c>
      <c r="E1167" s="97">
        <f t="shared" si="500"/>
        <v>0</v>
      </c>
    </row>
    <row r="1168" spans="1:5">
      <c r="A1168" s="97">
        <v>347</v>
      </c>
      <c r="B1168" s="97">
        <f>IF(B1167=0,0,IF(IF(DATA!$D$33&gt;B1167,B1167+1,0)&lt;DATA!$C$33,0,B1167+1))</f>
        <v>0</v>
      </c>
      <c r="C1168" s="97">
        <f t="shared" si="499"/>
        <v>0</v>
      </c>
      <c r="D1168" s="97">
        <f t="shared" si="501"/>
        <v>0</v>
      </c>
      <c r="E1168" s="97">
        <f t="shared" si="500"/>
        <v>0</v>
      </c>
    </row>
    <row r="1169" spans="1:5">
      <c r="A1169" s="97">
        <v>348</v>
      </c>
      <c r="B1169" s="97">
        <f>IF(B1168=0,0,IF(IF(DATA!$D$33&gt;B1168,B1168+1,0)&lt;DATA!$C$33,0,B1168+1))</f>
        <v>0</v>
      </c>
      <c r="C1169" s="97">
        <f t="shared" si="499"/>
        <v>0</v>
      </c>
      <c r="D1169" s="97">
        <f t="shared" si="501"/>
        <v>0</v>
      </c>
      <c r="E1169" s="97">
        <f t="shared" si="500"/>
        <v>0</v>
      </c>
    </row>
    <row r="1170" spans="1:5">
      <c r="A1170" s="97">
        <v>349</v>
      </c>
      <c r="B1170" s="97">
        <f>IF(B1169=0,0,IF(IF(DATA!$D$33&gt;B1169,B1169+1,0)&lt;DATA!$C$33,0,B1169+1))</f>
        <v>0</v>
      </c>
      <c r="C1170" s="97">
        <f t="shared" si="499"/>
        <v>0</v>
      </c>
      <c r="D1170" s="97">
        <f t="shared" si="501"/>
        <v>0</v>
      </c>
      <c r="E1170" s="97">
        <f t="shared" si="500"/>
        <v>0</v>
      </c>
    </row>
    <row r="1171" spans="1:5">
      <c r="A1171" s="97">
        <v>350</v>
      </c>
      <c r="B1171" s="97">
        <f>IF(B1170=0,0,IF(IF(DATA!$D$33&gt;B1170,B1170+1,0)&lt;DATA!$C$33,0,B1170+1))</f>
        <v>0</v>
      </c>
      <c r="C1171" s="97">
        <f t="shared" si="499"/>
        <v>0</v>
      </c>
      <c r="D1171" s="97">
        <f t="shared" si="501"/>
        <v>0</v>
      </c>
      <c r="E1171" s="97">
        <f t="shared" si="500"/>
        <v>0</v>
      </c>
    </row>
    <row r="1172" spans="1:5">
      <c r="A1172" s="97">
        <v>351</v>
      </c>
      <c r="B1172" s="97">
        <f>IF(B1171=0,0,IF(IF(DATA!$D$33&gt;B1171,B1171+1,0)&lt;DATA!$C$33,0,B1171+1))</f>
        <v>0</v>
      </c>
      <c r="C1172" s="97">
        <f t="shared" si="499"/>
        <v>0</v>
      </c>
      <c r="D1172" s="97">
        <f t="shared" si="501"/>
        <v>0</v>
      </c>
      <c r="E1172" s="97">
        <f t="shared" si="500"/>
        <v>0</v>
      </c>
    </row>
    <row r="1173" spans="1:5">
      <c r="A1173" s="97">
        <v>352</v>
      </c>
      <c r="B1173" s="97">
        <f>IF(B1172=0,0,IF(IF(DATA!$D$33&gt;B1172,B1172+1,0)&lt;DATA!$C$33,0,B1172+1))</f>
        <v>0</v>
      </c>
      <c r="C1173" s="97">
        <f t="shared" si="499"/>
        <v>0</v>
      </c>
      <c r="D1173" s="97">
        <f t="shared" si="501"/>
        <v>0</v>
      </c>
      <c r="E1173" s="97">
        <f t="shared" si="500"/>
        <v>0</v>
      </c>
    </row>
    <row r="1174" spans="1:5">
      <c r="A1174" s="97">
        <v>353</v>
      </c>
      <c r="B1174" s="97">
        <f>IF(B1173=0,0,IF(IF(DATA!$D$33&gt;B1173,B1173+1,0)&lt;DATA!$C$33,0,B1173+1))</f>
        <v>0</v>
      </c>
      <c r="C1174" s="97">
        <f t="shared" si="499"/>
        <v>0</v>
      </c>
      <c r="D1174" s="97">
        <f t="shared" si="501"/>
        <v>0</v>
      </c>
      <c r="E1174" s="97">
        <f t="shared" si="500"/>
        <v>0</v>
      </c>
    </row>
    <row r="1175" spans="1:5">
      <c r="A1175" s="97">
        <v>354</v>
      </c>
      <c r="B1175" s="97">
        <f>IF(B1174=0,0,IF(IF(DATA!$D$33&gt;B1174,B1174+1,0)&lt;DATA!$C$33,0,B1174+1))</f>
        <v>0</v>
      </c>
      <c r="C1175" s="97">
        <f t="shared" si="499"/>
        <v>0</v>
      </c>
      <c r="D1175" s="97">
        <f t="shared" si="501"/>
        <v>0</v>
      </c>
      <c r="E1175" s="97">
        <f t="shared" si="500"/>
        <v>0</v>
      </c>
    </row>
    <row r="1176" spans="1:5">
      <c r="A1176" s="97">
        <v>355</v>
      </c>
      <c r="B1176" s="97">
        <f>IF(B1175=0,0,IF(IF(DATA!$D$33&gt;B1175,B1175+1,0)&lt;DATA!$C$33,0,B1175+1))</f>
        <v>0</v>
      </c>
      <c r="C1176" s="97">
        <f t="shared" si="499"/>
        <v>0</v>
      </c>
      <c r="D1176" s="97">
        <f t="shared" si="501"/>
        <v>0</v>
      </c>
      <c r="E1176" s="97">
        <f t="shared" si="500"/>
        <v>0</v>
      </c>
    </row>
    <row r="1177" spans="1:5">
      <c r="A1177" s="97">
        <v>356</v>
      </c>
      <c r="B1177" s="97">
        <f>IF(B1176=0,0,IF(IF(DATA!$D$33&gt;B1176,B1176+1,0)&lt;DATA!$C$33,0,B1176+1))</f>
        <v>0</v>
      </c>
      <c r="C1177" s="97">
        <f t="shared" si="499"/>
        <v>0</v>
      </c>
      <c r="D1177" s="97">
        <f t="shared" si="501"/>
        <v>0</v>
      </c>
      <c r="E1177" s="97">
        <f t="shared" si="500"/>
        <v>0</v>
      </c>
    </row>
    <row r="1178" spans="1:5">
      <c r="A1178" s="97">
        <v>357</v>
      </c>
      <c r="B1178" s="97">
        <f>IF(B1177=0,0,IF(IF(DATA!$D$33&gt;B1177,B1177+1,0)&lt;DATA!$C$33,0,B1177+1))</f>
        <v>0</v>
      </c>
      <c r="C1178" s="97">
        <f t="shared" si="499"/>
        <v>0</v>
      </c>
      <c r="D1178" s="97">
        <f t="shared" si="501"/>
        <v>0</v>
      </c>
      <c r="E1178" s="97">
        <f t="shared" si="500"/>
        <v>0</v>
      </c>
    </row>
    <row r="1179" spans="1:5">
      <c r="A1179" s="97">
        <v>358</v>
      </c>
      <c r="B1179" s="97">
        <f>IF(B1178=0,0,IF(IF(DATA!$D$33&gt;B1178,B1178+1,0)&lt;DATA!$C$33,0,B1178+1))</f>
        <v>0</v>
      </c>
      <c r="C1179" s="97">
        <f t="shared" si="499"/>
        <v>0</v>
      </c>
      <c r="D1179" s="97">
        <f t="shared" si="501"/>
        <v>0</v>
      </c>
      <c r="E1179" s="97">
        <f t="shared" si="500"/>
        <v>0</v>
      </c>
    </row>
    <row r="1180" spans="1:5">
      <c r="A1180" s="97">
        <v>359</v>
      </c>
      <c r="B1180" s="97">
        <f>IF(B1179=0,0,IF(IF(DATA!$D$33&gt;B1179,B1179+1,0)&lt;DATA!$C$33,0,B1179+1))</f>
        <v>0</v>
      </c>
      <c r="C1180" s="97">
        <f t="shared" si="499"/>
        <v>0</v>
      </c>
      <c r="D1180" s="97">
        <f t="shared" si="501"/>
        <v>0</v>
      </c>
      <c r="E1180" s="97">
        <f t="shared" si="500"/>
        <v>0</v>
      </c>
    </row>
    <row r="1181" spans="1:5">
      <c r="A1181" s="97">
        <v>360</v>
      </c>
      <c r="B1181" s="97">
        <f>IF(B1180=0,0,IF(IF(DATA!$D$33&gt;B1180,B1180+1,0)&lt;DATA!$C$33,0,B1180+1))</f>
        <v>0</v>
      </c>
      <c r="C1181" s="97">
        <f t="shared" si="499"/>
        <v>0</v>
      </c>
      <c r="D1181" s="97">
        <f t="shared" si="501"/>
        <v>0</v>
      </c>
      <c r="E1181" s="97">
        <f t="shared" si="500"/>
        <v>0</v>
      </c>
    </row>
    <row r="1182" spans="1:5">
      <c r="A1182" s="97">
        <v>361</v>
      </c>
      <c r="B1182" s="97">
        <f>IF(B1181=0,0,IF(IF(DATA!$D$33&gt;B1181,B1181+1,0)&lt;DATA!$C$33,0,B1181+1))</f>
        <v>0</v>
      </c>
      <c r="C1182" s="97">
        <f t="shared" si="499"/>
        <v>0</v>
      </c>
      <c r="D1182" s="97">
        <f t="shared" si="501"/>
        <v>0</v>
      </c>
      <c r="E1182" s="97">
        <f t="shared" si="500"/>
        <v>0</v>
      </c>
    </row>
    <row r="1183" spans="1:5">
      <c r="A1183" s="97">
        <v>362</v>
      </c>
      <c r="B1183" s="97">
        <f>IF(B1182=0,0,IF(IF(DATA!$D$33&gt;B1182,B1182+1,0)&lt;DATA!$C$33,0,B1182+1))</f>
        <v>0</v>
      </c>
      <c r="C1183" s="97">
        <f t="shared" si="499"/>
        <v>0</v>
      </c>
      <c r="D1183" s="97">
        <f t="shared" si="501"/>
        <v>0</v>
      </c>
      <c r="E1183" s="97">
        <f t="shared" si="500"/>
        <v>0</v>
      </c>
    </row>
    <row r="1184" spans="1:5">
      <c r="A1184" s="97">
        <v>363</v>
      </c>
      <c r="B1184" s="97">
        <f>IF(B1183=0,0,IF(IF(DATA!$D$33&gt;B1183,B1183+1,0)&lt;DATA!$C$33,0,B1183+1))</f>
        <v>0</v>
      </c>
      <c r="C1184" s="97">
        <f t="shared" si="499"/>
        <v>0</v>
      </c>
      <c r="D1184" s="97">
        <f t="shared" si="501"/>
        <v>0</v>
      </c>
      <c r="E1184" s="97">
        <f t="shared" si="500"/>
        <v>0</v>
      </c>
    </row>
    <row r="1185" spans="1:5">
      <c r="A1185" s="97">
        <v>364</v>
      </c>
      <c r="B1185" s="97">
        <f>IF(B1184=0,0,IF(IF(DATA!$D$33&gt;B1184,B1184+1,0)&lt;DATA!$C$33,0,B1184+1))</f>
        <v>0</v>
      </c>
      <c r="C1185" s="97">
        <f t="shared" si="499"/>
        <v>0</v>
      </c>
      <c r="D1185" s="97">
        <f t="shared" si="501"/>
        <v>0</v>
      </c>
      <c r="E1185" s="97">
        <f t="shared" si="500"/>
        <v>0</v>
      </c>
    </row>
    <row r="1186" spans="1:5">
      <c r="A1186" s="97">
        <v>365</v>
      </c>
      <c r="B1186" s="97">
        <f>IF(B1185=0,0,IF(IF(DATA!$D$33&gt;B1185,B1185+1,0)&lt;DATA!$C$33,0,B1185+1))</f>
        <v>0</v>
      </c>
      <c r="C1186" s="97">
        <f t="shared" si="499"/>
        <v>0</v>
      </c>
      <c r="D1186" s="97">
        <f t="shared" si="501"/>
        <v>0</v>
      </c>
      <c r="E1186" s="97">
        <f t="shared" si="500"/>
        <v>0</v>
      </c>
    </row>
    <row r="1187" spans="1:5">
      <c r="A1187" s="97">
        <v>366</v>
      </c>
      <c r="B1187" s="97">
        <f>IF(B1186=0,0,IF(IF(DATA!$D$33&gt;B1186,B1186+1,0)&lt;DATA!$C$33,0,B1186+1))</f>
        <v>0</v>
      </c>
      <c r="C1187" s="97">
        <f t="shared" si="499"/>
        <v>0</v>
      </c>
      <c r="D1187" s="97">
        <f t="shared" si="501"/>
        <v>0</v>
      </c>
      <c r="E1187" s="97">
        <f t="shared" si="500"/>
        <v>0</v>
      </c>
    </row>
    <row r="1188" spans="1:5">
      <c r="A1188" s="97">
        <v>367</v>
      </c>
      <c r="B1188" s="97">
        <f>IF(B1187=0,0,IF(IF(DATA!$D$33&gt;B1187,B1187+1,0)&lt;DATA!$C$33,0,B1187+1))</f>
        <v>0</v>
      </c>
      <c r="C1188" s="97">
        <f t="shared" si="499"/>
        <v>0</v>
      </c>
      <c r="D1188" s="97">
        <f t="shared" si="501"/>
        <v>0</v>
      </c>
      <c r="E1188" s="97">
        <f t="shared" si="500"/>
        <v>0</v>
      </c>
    </row>
    <row r="1189" spans="1:5">
      <c r="A1189" s="97">
        <v>368</v>
      </c>
      <c r="B1189" s="97">
        <f>IF(B1188=0,0,IF(IF(DATA!$D$33&gt;B1188,B1188+1,0)&lt;DATA!$C$33,0,B1188+1))</f>
        <v>0</v>
      </c>
      <c r="C1189" s="97">
        <f t="shared" si="499"/>
        <v>0</v>
      </c>
      <c r="D1189" s="97">
        <f t="shared" si="501"/>
        <v>0</v>
      </c>
      <c r="E1189" s="97">
        <f t="shared" si="500"/>
        <v>0</v>
      </c>
    </row>
    <row r="1190" spans="1:5">
      <c r="A1190" s="97">
        <v>369</v>
      </c>
      <c r="B1190" s="97">
        <f>IF(B1189=0,0,IF(IF(DATA!$D$33&gt;B1189,B1189+1,0)&lt;DATA!$C$33,0,B1189+1))</f>
        <v>0</v>
      </c>
      <c r="C1190" s="97">
        <f t="shared" si="499"/>
        <v>0</v>
      </c>
      <c r="D1190" s="97">
        <f t="shared" si="501"/>
        <v>0</v>
      </c>
      <c r="E1190" s="97">
        <f t="shared" si="500"/>
        <v>0</v>
      </c>
    </row>
    <row r="1191" spans="1:5">
      <c r="A1191" s="97">
        <v>370</v>
      </c>
      <c r="B1191" s="97">
        <f>IF(B1190=0,0,IF(IF(DATA!$D$33&gt;B1190,B1190+1,0)&lt;DATA!$C$33,0,B1190+1))</f>
        <v>0</v>
      </c>
      <c r="C1191" s="97">
        <f t="shared" si="499"/>
        <v>0</v>
      </c>
      <c r="D1191" s="97">
        <f t="shared" si="501"/>
        <v>0</v>
      </c>
      <c r="E1191" s="97">
        <f t="shared" si="500"/>
        <v>0</v>
      </c>
    </row>
    <row r="1192" spans="1:5">
      <c r="A1192" s="97">
        <v>371</v>
      </c>
      <c r="B1192" s="97">
        <f>IF(B1191=0,0,IF(IF(DATA!$D$33&gt;B1191,B1191+1,0)&lt;DATA!$C$33,0,B1191+1))</f>
        <v>0</v>
      </c>
      <c r="C1192" s="97">
        <f t="shared" si="499"/>
        <v>0</v>
      </c>
      <c r="D1192" s="97">
        <f t="shared" si="501"/>
        <v>0</v>
      </c>
      <c r="E1192" s="97">
        <f t="shared" si="500"/>
        <v>0</v>
      </c>
    </row>
    <row r="1193" spans="1:5">
      <c r="A1193" s="97">
        <v>372</v>
      </c>
      <c r="B1193" s="97">
        <f>IF(B1192=0,0,IF(IF(DATA!$D$33&gt;B1192,B1192+1,0)&lt;DATA!$C$33,0,B1192+1))</f>
        <v>0</v>
      </c>
      <c r="C1193" s="97">
        <f t="shared" si="499"/>
        <v>0</v>
      </c>
      <c r="D1193" s="97">
        <f t="shared" si="501"/>
        <v>0</v>
      </c>
      <c r="E1193" s="97">
        <f t="shared" si="500"/>
        <v>0</v>
      </c>
    </row>
    <row r="1194" spans="1:5">
      <c r="A1194" s="97">
        <v>373</v>
      </c>
      <c r="B1194" s="97">
        <f>IF(B1193=0,0,IF(IF(DATA!$D$33&gt;B1193,B1193+1,0)&lt;DATA!$C$33,0,B1193+1))</f>
        <v>0</v>
      </c>
      <c r="C1194" s="97">
        <f t="shared" si="499"/>
        <v>0</v>
      </c>
      <c r="D1194" s="97">
        <f t="shared" si="501"/>
        <v>0</v>
      </c>
      <c r="E1194" s="97">
        <f t="shared" si="500"/>
        <v>0</v>
      </c>
    </row>
    <row r="1195" spans="1:5">
      <c r="A1195" s="97">
        <v>374</v>
      </c>
      <c r="B1195" s="97">
        <f>IF(B1194=0,0,IF(IF(DATA!$D$33&gt;B1194,B1194+1,0)&lt;DATA!$C$33,0,B1194+1))</f>
        <v>0</v>
      </c>
      <c r="C1195" s="97">
        <f t="shared" si="499"/>
        <v>0</v>
      </c>
      <c r="D1195" s="97">
        <f t="shared" si="501"/>
        <v>0</v>
      </c>
      <c r="E1195" s="97">
        <f t="shared" si="500"/>
        <v>0</v>
      </c>
    </row>
    <row r="1196" spans="1:5">
      <c r="A1196" s="97">
        <v>375</v>
      </c>
      <c r="B1196" s="97">
        <f>IF(B1195=0,0,IF(IF(DATA!$D$33&gt;B1195,B1195+1,0)&lt;DATA!$C$33,0,B1195+1))</f>
        <v>0</v>
      </c>
      <c r="C1196" s="97">
        <f t="shared" si="499"/>
        <v>0</v>
      </c>
      <c r="D1196" s="97">
        <f t="shared" si="501"/>
        <v>0</v>
      </c>
      <c r="E1196" s="97">
        <f t="shared" si="500"/>
        <v>0</v>
      </c>
    </row>
    <row r="1197" spans="1:5">
      <c r="A1197" s="97">
        <v>376</v>
      </c>
      <c r="B1197" s="97">
        <f>DATA!C34</f>
        <v>110201</v>
      </c>
      <c r="C1197" s="97">
        <f t="shared" si="499"/>
        <v>1</v>
      </c>
      <c r="D1197" s="97">
        <f t="shared" si="501"/>
        <v>0</v>
      </c>
      <c r="E1197" s="97">
        <f t="shared" si="500"/>
        <v>0</v>
      </c>
    </row>
    <row r="1198" spans="1:5">
      <c r="A1198" s="97">
        <v>377</v>
      </c>
      <c r="B1198" s="97">
        <f>IF(B1197=0,0,IF(IF(DATA!$D$34&gt;B1197,B1197+1,0)&lt;DATA!$C$34,0,B1197+1))</f>
        <v>110202</v>
      </c>
      <c r="C1198" s="97">
        <f t="shared" si="499"/>
        <v>2</v>
      </c>
      <c r="D1198" s="97">
        <f t="shared" si="501"/>
        <v>0</v>
      </c>
      <c r="E1198" s="97">
        <f t="shared" si="500"/>
        <v>0</v>
      </c>
    </row>
    <row r="1199" spans="1:5">
      <c r="A1199" s="97">
        <v>378</v>
      </c>
      <c r="B1199" s="97">
        <f>IF(B1198=0,0,IF(IF(DATA!$D$34&gt;B1198,B1198+1,0)&lt;DATA!$C$34,0,B1198+1))</f>
        <v>110203</v>
      </c>
      <c r="C1199" s="97">
        <f t="shared" si="499"/>
        <v>3</v>
      </c>
      <c r="D1199" s="97">
        <f t="shared" si="501"/>
        <v>0</v>
      </c>
      <c r="E1199" s="97">
        <f t="shared" si="500"/>
        <v>0</v>
      </c>
    </row>
    <row r="1200" spans="1:5">
      <c r="A1200" s="97">
        <v>379</v>
      </c>
      <c r="B1200" s="97">
        <f>IF(B1199=0,0,IF(IF(DATA!$D$34&gt;B1199,B1199+1,0)&lt;DATA!$C$34,0,B1199+1))</f>
        <v>110204</v>
      </c>
      <c r="C1200" s="97">
        <f t="shared" si="499"/>
        <v>4</v>
      </c>
      <c r="D1200" s="97">
        <f t="shared" si="501"/>
        <v>0</v>
      </c>
      <c r="E1200" s="97">
        <f t="shared" si="500"/>
        <v>0</v>
      </c>
    </row>
    <row r="1201" spans="1:5">
      <c r="A1201" s="97">
        <v>380</v>
      </c>
      <c r="B1201" s="97">
        <f>IF(B1200=0,0,IF(IF(DATA!$D$34&gt;B1200,B1200+1,0)&lt;DATA!$C$34,0,B1200+1))</f>
        <v>110205</v>
      </c>
      <c r="C1201" s="97">
        <f t="shared" si="499"/>
        <v>5</v>
      </c>
      <c r="D1201" s="97">
        <f t="shared" si="501"/>
        <v>0</v>
      </c>
      <c r="E1201" s="97">
        <f t="shared" si="500"/>
        <v>0</v>
      </c>
    </row>
    <row r="1202" spans="1:5">
      <c r="A1202" s="97">
        <v>381</v>
      </c>
      <c r="B1202" s="97">
        <f>IF(B1201=0,0,IF(IF(DATA!$D$34&gt;B1201,B1201+1,0)&lt;DATA!$C$34,0,B1201+1))</f>
        <v>110206</v>
      </c>
      <c r="C1202" s="97">
        <f t="shared" si="499"/>
        <v>6</v>
      </c>
      <c r="D1202" s="97">
        <f t="shared" si="501"/>
        <v>0</v>
      </c>
      <c r="E1202" s="97">
        <f t="shared" si="500"/>
        <v>0</v>
      </c>
    </row>
    <row r="1203" spans="1:5">
      <c r="A1203" s="97">
        <v>382</v>
      </c>
      <c r="B1203" s="97">
        <f>IF(B1202=0,0,IF(IF(DATA!$D$34&gt;B1202,B1202+1,0)&lt;DATA!$C$34,0,B1202+1))</f>
        <v>110207</v>
      </c>
      <c r="C1203" s="97">
        <f t="shared" si="499"/>
        <v>7</v>
      </c>
      <c r="D1203" s="97">
        <f t="shared" si="501"/>
        <v>0</v>
      </c>
      <c r="E1203" s="97">
        <f t="shared" si="500"/>
        <v>0</v>
      </c>
    </row>
    <row r="1204" spans="1:5">
      <c r="A1204" s="97">
        <v>383</v>
      </c>
      <c r="B1204" s="97">
        <f>IF(B1203=0,0,IF(IF(DATA!$D$34&gt;B1203,B1203+1,0)&lt;DATA!$C$34,0,B1203+1))</f>
        <v>110208</v>
      </c>
      <c r="C1204" s="97">
        <f t="shared" si="499"/>
        <v>8</v>
      </c>
      <c r="D1204" s="97">
        <f t="shared" si="501"/>
        <v>0</v>
      </c>
      <c r="E1204" s="97">
        <f t="shared" si="500"/>
        <v>0</v>
      </c>
    </row>
    <row r="1205" spans="1:5">
      <c r="A1205" s="97">
        <v>384</v>
      </c>
      <c r="B1205" s="97">
        <f>IF(B1204=0,0,IF(IF(DATA!$D$34&gt;B1204,B1204+1,0)&lt;DATA!$C$34,0,B1204+1))</f>
        <v>110209</v>
      </c>
      <c r="C1205" s="97">
        <f t="shared" si="499"/>
        <v>9</v>
      </c>
      <c r="D1205" s="97">
        <f t="shared" si="501"/>
        <v>0</v>
      </c>
      <c r="E1205" s="97">
        <f t="shared" si="500"/>
        <v>0</v>
      </c>
    </row>
    <row r="1206" spans="1:5">
      <c r="A1206" s="97">
        <v>385</v>
      </c>
      <c r="B1206" s="97">
        <f>IF(B1205=0,0,IF(IF(DATA!$D$34&gt;B1205,B1205+1,0)&lt;DATA!$C$34,0,B1205+1))</f>
        <v>110210</v>
      </c>
      <c r="C1206" s="97">
        <f t="shared" ref="C1206:C1269" si="502">COUNTIF($B$822:$B$1572,"&gt;0")-RANK(B1206,$B$822:$B$1572)+1</f>
        <v>10</v>
      </c>
      <c r="D1206" s="97">
        <f t="shared" si="501"/>
        <v>0</v>
      </c>
      <c r="E1206" s="97">
        <f t="shared" ref="E1206:E1269" si="503">INDEX($B$822:$B$1572,MATCH(D1206,$C$822:$C$1572,0))</f>
        <v>0</v>
      </c>
    </row>
    <row r="1207" spans="1:5">
      <c r="A1207" s="97">
        <v>386</v>
      </c>
      <c r="B1207" s="97">
        <f>IF(B1206=0,0,IF(IF(DATA!$D$34&gt;B1206,B1206+1,0)&lt;DATA!$C$34,0,B1206+1))</f>
        <v>110211</v>
      </c>
      <c r="C1207" s="97">
        <f t="shared" si="502"/>
        <v>11</v>
      </c>
      <c r="D1207" s="97">
        <f t="shared" ref="D1207:D1270" si="504">IF(D1206=0,0,IF(D1206&lt;$C$1576,D1206+1,0))</f>
        <v>0</v>
      </c>
      <c r="E1207" s="97">
        <f t="shared" si="503"/>
        <v>0</v>
      </c>
    </row>
    <row r="1208" spans="1:5">
      <c r="A1208" s="97">
        <v>387</v>
      </c>
      <c r="B1208" s="97">
        <f>IF(B1207=0,0,IF(IF(DATA!$D$34&gt;B1207,B1207+1,0)&lt;DATA!$C$34,0,B1207+1))</f>
        <v>110212</v>
      </c>
      <c r="C1208" s="97">
        <f t="shared" si="502"/>
        <v>12</v>
      </c>
      <c r="D1208" s="97">
        <f t="shared" si="504"/>
        <v>0</v>
      </c>
      <c r="E1208" s="97">
        <f t="shared" si="503"/>
        <v>0</v>
      </c>
    </row>
    <row r="1209" spans="1:5">
      <c r="A1209" s="97">
        <v>388</v>
      </c>
      <c r="B1209" s="97">
        <f>IF(B1208=0,0,IF(IF(DATA!$D$34&gt;B1208,B1208+1,0)&lt;DATA!$C$34,0,B1208+1))</f>
        <v>110213</v>
      </c>
      <c r="C1209" s="97">
        <f t="shared" si="502"/>
        <v>13</v>
      </c>
      <c r="D1209" s="97">
        <f t="shared" si="504"/>
        <v>0</v>
      </c>
      <c r="E1209" s="97">
        <f t="shared" si="503"/>
        <v>0</v>
      </c>
    </row>
    <row r="1210" spans="1:5">
      <c r="A1210" s="97">
        <v>389</v>
      </c>
      <c r="B1210" s="97">
        <f>IF(B1209=0,0,IF(IF(DATA!$D$34&gt;B1209,B1209+1,0)&lt;DATA!$C$34,0,B1209+1))</f>
        <v>110214</v>
      </c>
      <c r="C1210" s="97">
        <f t="shared" si="502"/>
        <v>14</v>
      </c>
      <c r="D1210" s="97">
        <f t="shared" si="504"/>
        <v>0</v>
      </c>
      <c r="E1210" s="97">
        <f t="shared" si="503"/>
        <v>0</v>
      </c>
    </row>
    <row r="1211" spans="1:5">
      <c r="A1211" s="97">
        <v>390</v>
      </c>
      <c r="B1211" s="97">
        <f>IF(B1210=0,0,IF(IF(DATA!$D$34&gt;B1210,B1210+1,0)&lt;DATA!$C$34,0,B1210+1))</f>
        <v>110215</v>
      </c>
      <c r="C1211" s="97">
        <f t="shared" si="502"/>
        <v>15</v>
      </c>
      <c r="D1211" s="97">
        <f t="shared" si="504"/>
        <v>0</v>
      </c>
      <c r="E1211" s="97">
        <f t="shared" si="503"/>
        <v>0</v>
      </c>
    </row>
    <row r="1212" spans="1:5">
      <c r="A1212" s="97">
        <v>391</v>
      </c>
      <c r="B1212" s="97">
        <f>IF(B1211=0,0,IF(IF(DATA!$D$34&gt;B1211,B1211+1,0)&lt;DATA!$C$34,0,B1211+1))</f>
        <v>110216</v>
      </c>
      <c r="C1212" s="97">
        <f t="shared" si="502"/>
        <v>16</v>
      </c>
      <c r="D1212" s="97">
        <f t="shared" si="504"/>
        <v>0</v>
      </c>
      <c r="E1212" s="97">
        <f t="shared" si="503"/>
        <v>0</v>
      </c>
    </row>
    <row r="1213" spans="1:5">
      <c r="A1213" s="97">
        <v>392</v>
      </c>
      <c r="B1213" s="97">
        <f>IF(B1212=0,0,IF(IF(DATA!$D$34&gt;B1212,B1212+1,0)&lt;DATA!$C$34,0,B1212+1))</f>
        <v>110217</v>
      </c>
      <c r="C1213" s="97">
        <f t="shared" si="502"/>
        <v>17</v>
      </c>
      <c r="D1213" s="97">
        <f t="shared" si="504"/>
        <v>0</v>
      </c>
      <c r="E1213" s="97">
        <f t="shared" si="503"/>
        <v>0</v>
      </c>
    </row>
    <row r="1214" spans="1:5">
      <c r="A1214" s="97">
        <v>393</v>
      </c>
      <c r="B1214" s="97">
        <f>IF(B1213=0,0,IF(IF(DATA!$D$34&gt;B1213,B1213+1,0)&lt;DATA!$C$34,0,B1213+1))</f>
        <v>110218</v>
      </c>
      <c r="C1214" s="97">
        <f t="shared" si="502"/>
        <v>18</v>
      </c>
      <c r="D1214" s="97">
        <f t="shared" si="504"/>
        <v>0</v>
      </c>
      <c r="E1214" s="97">
        <f t="shared" si="503"/>
        <v>0</v>
      </c>
    </row>
    <row r="1215" spans="1:5">
      <c r="A1215" s="97">
        <v>394</v>
      </c>
      <c r="B1215" s="97">
        <f>IF(B1214=0,0,IF(IF(DATA!$D$34&gt;B1214,B1214+1,0)&lt;DATA!$C$34,0,B1214+1))</f>
        <v>110219</v>
      </c>
      <c r="C1215" s="97">
        <f t="shared" si="502"/>
        <v>19</v>
      </c>
      <c r="D1215" s="97">
        <f t="shared" si="504"/>
        <v>0</v>
      </c>
      <c r="E1215" s="97">
        <f t="shared" si="503"/>
        <v>0</v>
      </c>
    </row>
    <row r="1216" spans="1:5">
      <c r="A1216" s="97">
        <v>395</v>
      </c>
      <c r="B1216" s="97">
        <f>IF(B1215=0,0,IF(IF(DATA!$D$34&gt;B1215,B1215+1,0)&lt;DATA!$C$34,0,B1215+1))</f>
        <v>110220</v>
      </c>
      <c r="C1216" s="97">
        <f t="shared" si="502"/>
        <v>20</v>
      </c>
      <c r="D1216" s="97">
        <f t="shared" si="504"/>
        <v>0</v>
      </c>
      <c r="E1216" s="97">
        <f t="shared" si="503"/>
        <v>0</v>
      </c>
    </row>
    <row r="1217" spans="1:5">
      <c r="A1217" s="97">
        <v>396</v>
      </c>
      <c r="B1217" s="97">
        <f>IF(B1216=0,0,IF(IF(DATA!$D$34&gt;B1216,B1216+1,0)&lt;DATA!$C$34,0,B1216+1))</f>
        <v>110221</v>
      </c>
      <c r="C1217" s="97">
        <f t="shared" si="502"/>
        <v>21</v>
      </c>
      <c r="D1217" s="97">
        <f t="shared" si="504"/>
        <v>0</v>
      </c>
      <c r="E1217" s="97">
        <f t="shared" si="503"/>
        <v>0</v>
      </c>
    </row>
    <row r="1218" spans="1:5">
      <c r="A1218" s="97">
        <v>397</v>
      </c>
      <c r="B1218" s="97">
        <f>IF(B1217=0,0,IF(IF(DATA!$D$34&gt;B1217,B1217+1,0)&lt;DATA!$C$34,0,B1217+1))</f>
        <v>110222</v>
      </c>
      <c r="C1218" s="97">
        <f t="shared" si="502"/>
        <v>22</v>
      </c>
      <c r="D1218" s="97">
        <f t="shared" si="504"/>
        <v>0</v>
      </c>
      <c r="E1218" s="97">
        <f t="shared" si="503"/>
        <v>0</v>
      </c>
    </row>
    <row r="1219" spans="1:5">
      <c r="A1219" s="97">
        <v>398</v>
      </c>
      <c r="B1219" s="97">
        <f>IF(B1218=0,0,IF(IF(DATA!$D$34&gt;B1218,B1218+1,0)&lt;DATA!$C$34,0,B1218+1))</f>
        <v>110223</v>
      </c>
      <c r="C1219" s="97">
        <f t="shared" si="502"/>
        <v>23</v>
      </c>
      <c r="D1219" s="97">
        <f t="shared" si="504"/>
        <v>0</v>
      </c>
      <c r="E1219" s="97">
        <f t="shared" si="503"/>
        <v>0</v>
      </c>
    </row>
    <row r="1220" spans="1:5">
      <c r="A1220" s="97">
        <v>399</v>
      </c>
      <c r="B1220" s="97">
        <f>IF(B1219=0,0,IF(IF(DATA!$D$34&gt;B1219,B1219+1,0)&lt;DATA!$C$34,0,B1219+1))</f>
        <v>110224</v>
      </c>
      <c r="C1220" s="97">
        <f t="shared" si="502"/>
        <v>24</v>
      </c>
      <c r="D1220" s="97">
        <f t="shared" si="504"/>
        <v>0</v>
      </c>
      <c r="E1220" s="97">
        <f t="shared" si="503"/>
        <v>0</v>
      </c>
    </row>
    <row r="1221" spans="1:5">
      <c r="A1221" s="97">
        <v>400</v>
      </c>
      <c r="B1221" s="97">
        <f>IF(B1220=0,0,IF(IF(DATA!$D$34&gt;B1220,B1220+1,0)&lt;DATA!$C$34,0,B1220+1))</f>
        <v>110225</v>
      </c>
      <c r="C1221" s="97">
        <f t="shared" si="502"/>
        <v>25</v>
      </c>
      <c r="D1221" s="97">
        <f t="shared" si="504"/>
        <v>0</v>
      </c>
      <c r="E1221" s="97">
        <f t="shared" si="503"/>
        <v>0</v>
      </c>
    </row>
    <row r="1222" spans="1:5">
      <c r="A1222" s="97">
        <v>401</v>
      </c>
      <c r="B1222" s="97">
        <f>IF(B1221=0,0,IF(IF(DATA!$D$34&gt;B1221,B1221+1,0)&lt;DATA!$C$34,0,B1221+1))</f>
        <v>110226</v>
      </c>
      <c r="C1222" s="97">
        <f t="shared" si="502"/>
        <v>26</v>
      </c>
      <c r="D1222" s="97">
        <f t="shared" si="504"/>
        <v>0</v>
      </c>
      <c r="E1222" s="97">
        <f t="shared" si="503"/>
        <v>0</v>
      </c>
    </row>
    <row r="1223" spans="1:5">
      <c r="A1223" s="97">
        <v>402</v>
      </c>
      <c r="B1223" s="97">
        <f>IF(B1222=0,0,IF(IF(DATA!$D$34&gt;B1222,B1222+1,0)&lt;DATA!$C$34,0,B1222+1))</f>
        <v>110227</v>
      </c>
      <c r="C1223" s="97">
        <f t="shared" si="502"/>
        <v>27</v>
      </c>
      <c r="D1223" s="97">
        <f t="shared" si="504"/>
        <v>0</v>
      </c>
      <c r="E1223" s="97">
        <f t="shared" si="503"/>
        <v>0</v>
      </c>
    </row>
    <row r="1224" spans="1:5">
      <c r="A1224" s="97">
        <v>403</v>
      </c>
      <c r="B1224" s="97">
        <f>IF(B1223=0,0,IF(IF(DATA!$D$34&gt;B1223,B1223+1,0)&lt;DATA!$C$34,0,B1223+1))</f>
        <v>110228</v>
      </c>
      <c r="C1224" s="97">
        <f t="shared" si="502"/>
        <v>28</v>
      </c>
      <c r="D1224" s="97">
        <f t="shared" si="504"/>
        <v>0</v>
      </c>
      <c r="E1224" s="97">
        <f t="shared" si="503"/>
        <v>0</v>
      </c>
    </row>
    <row r="1225" spans="1:5">
      <c r="A1225" s="97">
        <v>404</v>
      </c>
      <c r="B1225" s="97">
        <f>IF(B1224=0,0,IF(IF(DATA!$D$34&gt;B1224,B1224+1,0)&lt;DATA!$C$34,0,B1224+1))</f>
        <v>110229</v>
      </c>
      <c r="C1225" s="97">
        <f t="shared" si="502"/>
        <v>29</v>
      </c>
      <c r="D1225" s="97">
        <f t="shared" si="504"/>
        <v>0</v>
      </c>
      <c r="E1225" s="97">
        <f t="shared" si="503"/>
        <v>0</v>
      </c>
    </row>
    <row r="1226" spans="1:5">
      <c r="A1226" s="97">
        <v>405</v>
      </c>
      <c r="B1226" s="97">
        <f>IF(B1225=0,0,IF(IF(DATA!$D$34&gt;B1225,B1225+1,0)&lt;DATA!$C$34,0,B1225+1))</f>
        <v>110230</v>
      </c>
      <c r="C1226" s="97">
        <f t="shared" si="502"/>
        <v>30</v>
      </c>
      <c r="D1226" s="97">
        <f t="shared" si="504"/>
        <v>0</v>
      </c>
      <c r="E1226" s="97">
        <f t="shared" si="503"/>
        <v>0</v>
      </c>
    </row>
    <row r="1227" spans="1:5">
      <c r="A1227" s="97">
        <v>406</v>
      </c>
      <c r="B1227" s="97">
        <f>IF(B1226=0,0,IF(IF(DATA!$D$34&gt;B1226,B1226+1,0)&lt;DATA!$C$34,0,B1226+1))</f>
        <v>110231</v>
      </c>
      <c r="C1227" s="97">
        <f t="shared" si="502"/>
        <v>31</v>
      </c>
      <c r="D1227" s="97">
        <f t="shared" si="504"/>
        <v>0</v>
      </c>
      <c r="E1227" s="97">
        <f t="shared" si="503"/>
        <v>0</v>
      </c>
    </row>
    <row r="1228" spans="1:5">
      <c r="A1228" s="97">
        <v>407</v>
      </c>
      <c r="B1228" s="97">
        <f>IF(B1227=0,0,IF(IF(DATA!$D$34&gt;B1227,B1227+1,0)&lt;DATA!$C$34,0,B1227+1))</f>
        <v>110232</v>
      </c>
      <c r="C1228" s="97">
        <f t="shared" si="502"/>
        <v>32</v>
      </c>
      <c r="D1228" s="97">
        <f t="shared" si="504"/>
        <v>0</v>
      </c>
      <c r="E1228" s="97">
        <f t="shared" si="503"/>
        <v>0</v>
      </c>
    </row>
    <row r="1229" spans="1:5">
      <c r="A1229" s="97">
        <v>408</v>
      </c>
      <c r="B1229" s="97">
        <f>IF(B1228=0,0,IF(IF(DATA!$D$34&gt;B1228,B1228+1,0)&lt;DATA!$C$34,0,B1228+1))</f>
        <v>110233</v>
      </c>
      <c r="C1229" s="97">
        <f t="shared" si="502"/>
        <v>33</v>
      </c>
      <c r="D1229" s="97">
        <f t="shared" si="504"/>
        <v>0</v>
      </c>
      <c r="E1229" s="97">
        <f t="shared" si="503"/>
        <v>0</v>
      </c>
    </row>
    <row r="1230" spans="1:5">
      <c r="A1230" s="97">
        <v>409</v>
      </c>
      <c r="B1230" s="97">
        <f>IF(B1229=0,0,IF(IF(DATA!$D$34&gt;B1229,B1229+1,0)&lt;DATA!$C$34,0,B1229+1))</f>
        <v>110234</v>
      </c>
      <c r="C1230" s="97">
        <f t="shared" si="502"/>
        <v>34</v>
      </c>
      <c r="D1230" s="97">
        <f t="shared" si="504"/>
        <v>0</v>
      </c>
      <c r="E1230" s="97">
        <f t="shared" si="503"/>
        <v>0</v>
      </c>
    </row>
    <row r="1231" spans="1:5">
      <c r="A1231" s="97">
        <v>410</v>
      </c>
      <c r="B1231" s="97">
        <f>IF(B1230=0,0,IF(IF(DATA!$D$34&gt;B1230,B1230+1,0)&lt;DATA!$C$34,0,B1230+1))</f>
        <v>110235</v>
      </c>
      <c r="C1231" s="97">
        <f t="shared" si="502"/>
        <v>35</v>
      </c>
      <c r="D1231" s="97">
        <f t="shared" si="504"/>
        <v>0</v>
      </c>
      <c r="E1231" s="97">
        <f t="shared" si="503"/>
        <v>0</v>
      </c>
    </row>
    <row r="1232" spans="1:5">
      <c r="A1232" s="97">
        <v>411</v>
      </c>
      <c r="B1232" s="97">
        <f>IF(B1231=0,0,IF(IF(DATA!$D$34&gt;B1231,B1231+1,0)&lt;DATA!$C$34,0,B1231+1))</f>
        <v>110236</v>
      </c>
      <c r="C1232" s="97">
        <f t="shared" si="502"/>
        <v>36</v>
      </c>
      <c r="D1232" s="97">
        <f t="shared" si="504"/>
        <v>0</v>
      </c>
      <c r="E1232" s="97">
        <f t="shared" si="503"/>
        <v>0</v>
      </c>
    </row>
    <row r="1233" spans="1:5">
      <c r="A1233" s="97">
        <v>412</v>
      </c>
      <c r="B1233" s="97">
        <f>IF(B1232=0,0,IF(IF(DATA!$D$34&gt;B1232,B1232+1,0)&lt;DATA!$C$34,0,B1232+1))</f>
        <v>110237</v>
      </c>
      <c r="C1233" s="97">
        <f t="shared" si="502"/>
        <v>37</v>
      </c>
      <c r="D1233" s="97">
        <f t="shared" si="504"/>
        <v>0</v>
      </c>
      <c r="E1233" s="97">
        <f t="shared" si="503"/>
        <v>0</v>
      </c>
    </row>
    <row r="1234" spans="1:5">
      <c r="A1234" s="97">
        <v>413</v>
      </c>
      <c r="B1234" s="97">
        <f>IF(B1233=0,0,IF(IF(DATA!$D$34&gt;B1233,B1233+1,0)&lt;DATA!$C$34,0,B1233+1))</f>
        <v>110238</v>
      </c>
      <c r="C1234" s="97">
        <f t="shared" si="502"/>
        <v>38</v>
      </c>
      <c r="D1234" s="97">
        <f t="shared" si="504"/>
        <v>0</v>
      </c>
      <c r="E1234" s="97">
        <f t="shared" si="503"/>
        <v>0</v>
      </c>
    </row>
    <row r="1235" spans="1:5">
      <c r="A1235" s="97">
        <v>414</v>
      </c>
      <c r="B1235" s="97">
        <f>IF(B1234=0,0,IF(IF(DATA!$D$34&gt;B1234,B1234+1,0)&lt;DATA!$C$34,0,B1234+1))</f>
        <v>110239</v>
      </c>
      <c r="C1235" s="97">
        <f t="shared" si="502"/>
        <v>39</v>
      </c>
      <c r="D1235" s="97">
        <f t="shared" si="504"/>
        <v>0</v>
      </c>
      <c r="E1235" s="97">
        <f t="shared" si="503"/>
        <v>0</v>
      </c>
    </row>
    <row r="1236" spans="1:5">
      <c r="A1236" s="97">
        <v>415</v>
      </c>
      <c r="B1236" s="97">
        <f>IF(B1235=0,0,IF(IF(DATA!$D$34&gt;B1235,B1235+1,0)&lt;DATA!$C$34,0,B1235+1))</f>
        <v>110240</v>
      </c>
      <c r="C1236" s="97">
        <f t="shared" si="502"/>
        <v>40</v>
      </c>
      <c r="D1236" s="97">
        <f t="shared" si="504"/>
        <v>0</v>
      </c>
      <c r="E1236" s="97">
        <f t="shared" si="503"/>
        <v>0</v>
      </c>
    </row>
    <row r="1237" spans="1:5">
      <c r="A1237" s="97">
        <v>416</v>
      </c>
      <c r="B1237" s="97">
        <f>IF(B1236=0,0,IF(IF(DATA!$D$34&gt;B1236,B1236+1,0)&lt;DATA!$C$34,0,B1236+1))</f>
        <v>110241</v>
      </c>
      <c r="C1237" s="97">
        <f t="shared" si="502"/>
        <v>41</v>
      </c>
      <c r="D1237" s="97">
        <f t="shared" si="504"/>
        <v>0</v>
      </c>
      <c r="E1237" s="97">
        <f t="shared" si="503"/>
        <v>0</v>
      </c>
    </row>
    <row r="1238" spans="1:5">
      <c r="A1238" s="97">
        <v>417</v>
      </c>
      <c r="B1238" s="97">
        <f>IF(B1237=0,0,IF(IF(DATA!$D$34&gt;B1237,B1237+1,0)&lt;DATA!$C$34,0,B1237+1))</f>
        <v>110242</v>
      </c>
      <c r="C1238" s="97">
        <f t="shared" si="502"/>
        <v>42</v>
      </c>
      <c r="D1238" s="97">
        <f t="shared" si="504"/>
        <v>0</v>
      </c>
      <c r="E1238" s="97">
        <f t="shared" si="503"/>
        <v>0</v>
      </c>
    </row>
    <row r="1239" spans="1:5">
      <c r="A1239" s="97">
        <v>418</v>
      </c>
      <c r="B1239" s="97">
        <f>IF(B1238=0,0,IF(IF(DATA!$D$34&gt;B1238,B1238+1,0)&lt;DATA!$C$34,0,B1238+1))</f>
        <v>110243</v>
      </c>
      <c r="C1239" s="97">
        <f t="shared" si="502"/>
        <v>43</v>
      </c>
      <c r="D1239" s="97">
        <f t="shared" si="504"/>
        <v>0</v>
      </c>
      <c r="E1239" s="97">
        <f t="shared" si="503"/>
        <v>0</v>
      </c>
    </row>
    <row r="1240" spans="1:5">
      <c r="A1240" s="97">
        <v>419</v>
      </c>
      <c r="B1240" s="97">
        <f>IF(B1239=0,0,IF(IF(DATA!$D$34&gt;B1239,B1239+1,0)&lt;DATA!$C$34,0,B1239+1))</f>
        <v>110244</v>
      </c>
      <c r="C1240" s="97">
        <f t="shared" si="502"/>
        <v>44</v>
      </c>
      <c r="D1240" s="97">
        <f t="shared" si="504"/>
        <v>0</v>
      </c>
      <c r="E1240" s="97">
        <f t="shared" si="503"/>
        <v>0</v>
      </c>
    </row>
    <row r="1241" spans="1:5">
      <c r="A1241" s="97">
        <v>420</v>
      </c>
      <c r="B1241" s="97">
        <f>IF(B1240=0,0,IF(IF(DATA!$D$34&gt;B1240,B1240+1,0)&lt;DATA!$C$34,0,B1240+1))</f>
        <v>110245</v>
      </c>
      <c r="C1241" s="97">
        <f t="shared" si="502"/>
        <v>45</v>
      </c>
      <c r="D1241" s="97">
        <f t="shared" si="504"/>
        <v>0</v>
      </c>
      <c r="E1241" s="97">
        <f t="shared" si="503"/>
        <v>0</v>
      </c>
    </row>
    <row r="1242" spans="1:5">
      <c r="A1242" s="97">
        <v>421</v>
      </c>
      <c r="B1242" s="97">
        <f>IF(B1241=0,0,IF(IF(DATA!$D$34&gt;B1241,B1241+1,0)&lt;DATA!$C$34,0,B1241+1))</f>
        <v>110246</v>
      </c>
      <c r="C1242" s="97">
        <f t="shared" si="502"/>
        <v>46</v>
      </c>
      <c r="D1242" s="97">
        <f t="shared" si="504"/>
        <v>0</v>
      </c>
      <c r="E1242" s="97">
        <f t="shared" si="503"/>
        <v>0</v>
      </c>
    </row>
    <row r="1243" spans="1:5">
      <c r="A1243" s="97">
        <v>422</v>
      </c>
      <c r="B1243" s="97">
        <f>IF(B1242=0,0,IF(IF(DATA!$D$34&gt;B1242,B1242+1,0)&lt;DATA!$C$34,0,B1242+1))</f>
        <v>110247</v>
      </c>
      <c r="C1243" s="97">
        <f t="shared" si="502"/>
        <v>47</v>
      </c>
      <c r="D1243" s="97">
        <f t="shared" si="504"/>
        <v>0</v>
      </c>
      <c r="E1243" s="97">
        <f t="shared" si="503"/>
        <v>0</v>
      </c>
    </row>
    <row r="1244" spans="1:5">
      <c r="A1244" s="97">
        <v>423</v>
      </c>
      <c r="B1244" s="97">
        <f>IF(B1243=0,0,IF(IF(DATA!$D$34&gt;B1243,B1243+1,0)&lt;DATA!$C$34,0,B1243+1))</f>
        <v>110248</v>
      </c>
      <c r="C1244" s="97">
        <f t="shared" si="502"/>
        <v>48</v>
      </c>
      <c r="D1244" s="97">
        <f t="shared" si="504"/>
        <v>0</v>
      </c>
      <c r="E1244" s="97">
        <f t="shared" si="503"/>
        <v>0</v>
      </c>
    </row>
    <row r="1245" spans="1:5">
      <c r="A1245" s="97">
        <v>424</v>
      </c>
      <c r="B1245" s="97">
        <f>IF(B1244=0,0,IF(IF(DATA!$D$34&gt;B1244,B1244+1,0)&lt;DATA!$C$34,0,B1244+1))</f>
        <v>110249</v>
      </c>
      <c r="C1245" s="97">
        <f t="shared" si="502"/>
        <v>49</v>
      </c>
      <c r="D1245" s="97">
        <f t="shared" si="504"/>
        <v>0</v>
      </c>
      <c r="E1245" s="97">
        <f t="shared" si="503"/>
        <v>0</v>
      </c>
    </row>
    <row r="1246" spans="1:5">
      <c r="A1246" s="97">
        <v>425</v>
      </c>
      <c r="B1246" s="97">
        <f>IF(B1245=0,0,IF(IF(DATA!$D$34&gt;B1245,B1245+1,0)&lt;DATA!$C$34,0,B1245+1))</f>
        <v>110250</v>
      </c>
      <c r="C1246" s="97">
        <f t="shared" si="502"/>
        <v>50</v>
      </c>
      <c r="D1246" s="97">
        <f t="shared" si="504"/>
        <v>0</v>
      </c>
      <c r="E1246" s="97">
        <f t="shared" si="503"/>
        <v>0</v>
      </c>
    </row>
    <row r="1247" spans="1:5">
      <c r="A1247" s="97">
        <v>426</v>
      </c>
      <c r="B1247" s="97">
        <f>IF(B1246=0,0,IF(IF(DATA!$D$34&gt;B1246,B1246+1,0)&lt;DATA!$C$34,0,B1246+1))</f>
        <v>110251</v>
      </c>
      <c r="C1247" s="97">
        <f t="shared" si="502"/>
        <v>51</v>
      </c>
      <c r="D1247" s="97">
        <f t="shared" si="504"/>
        <v>0</v>
      </c>
      <c r="E1247" s="97">
        <f t="shared" si="503"/>
        <v>0</v>
      </c>
    </row>
    <row r="1248" spans="1:5">
      <c r="A1248" s="97">
        <v>427</v>
      </c>
      <c r="B1248" s="97">
        <f>IF(B1247=0,0,IF(IF(DATA!$D$34&gt;B1247,B1247+1,0)&lt;DATA!$C$34,0,B1247+1))</f>
        <v>110252</v>
      </c>
      <c r="C1248" s="97">
        <f t="shared" si="502"/>
        <v>52</v>
      </c>
      <c r="D1248" s="97">
        <f t="shared" si="504"/>
        <v>0</v>
      </c>
      <c r="E1248" s="97">
        <f t="shared" si="503"/>
        <v>0</v>
      </c>
    </row>
    <row r="1249" spans="1:5">
      <c r="A1249" s="97">
        <v>428</v>
      </c>
      <c r="B1249" s="97">
        <f>IF(B1248=0,0,IF(IF(DATA!$D$34&gt;B1248,B1248+1,0)&lt;DATA!$C$34,0,B1248+1))</f>
        <v>110253</v>
      </c>
      <c r="C1249" s="97">
        <f t="shared" si="502"/>
        <v>53</v>
      </c>
      <c r="D1249" s="97">
        <f t="shared" si="504"/>
        <v>0</v>
      </c>
      <c r="E1249" s="97">
        <f t="shared" si="503"/>
        <v>0</v>
      </c>
    </row>
    <row r="1250" spans="1:5">
      <c r="A1250" s="97">
        <v>429</v>
      </c>
      <c r="B1250" s="97">
        <f>IF(B1249=0,0,IF(IF(DATA!$D$34&gt;B1249,B1249+1,0)&lt;DATA!$C$34,0,B1249+1))</f>
        <v>110254</v>
      </c>
      <c r="C1250" s="97">
        <f t="shared" si="502"/>
        <v>54</v>
      </c>
      <c r="D1250" s="97">
        <f t="shared" si="504"/>
        <v>0</v>
      </c>
      <c r="E1250" s="97">
        <f t="shared" si="503"/>
        <v>0</v>
      </c>
    </row>
    <row r="1251" spans="1:5">
      <c r="A1251" s="97">
        <v>430</v>
      </c>
      <c r="B1251" s="97">
        <f>IF(B1250=0,0,IF(IF(DATA!$D$34&gt;B1250,B1250+1,0)&lt;DATA!$C$34,0,B1250+1))</f>
        <v>110255</v>
      </c>
      <c r="C1251" s="97">
        <f t="shared" si="502"/>
        <v>55</v>
      </c>
      <c r="D1251" s="97">
        <f t="shared" si="504"/>
        <v>0</v>
      </c>
      <c r="E1251" s="97">
        <f t="shared" si="503"/>
        <v>0</v>
      </c>
    </row>
    <row r="1252" spans="1:5">
      <c r="A1252" s="97">
        <v>431</v>
      </c>
      <c r="B1252" s="97">
        <f>IF(B1251=0,0,IF(IF(DATA!$D$34&gt;B1251,B1251+1,0)&lt;DATA!$C$34,0,B1251+1))</f>
        <v>110256</v>
      </c>
      <c r="C1252" s="97">
        <f t="shared" si="502"/>
        <v>56</v>
      </c>
      <c r="D1252" s="97">
        <f t="shared" si="504"/>
        <v>0</v>
      </c>
      <c r="E1252" s="97">
        <f t="shared" si="503"/>
        <v>0</v>
      </c>
    </row>
    <row r="1253" spans="1:5">
      <c r="A1253" s="97">
        <v>432</v>
      </c>
      <c r="B1253" s="97">
        <f>IF(B1252=0,0,IF(IF(DATA!$D$34&gt;B1252,B1252+1,0)&lt;DATA!$C$34,0,B1252+1))</f>
        <v>110257</v>
      </c>
      <c r="C1253" s="97">
        <f t="shared" si="502"/>
        <v>57</v>
      </c>
      <c r="D1253" s="97">
        <f t="shared" si="504"/>
        <v>0</v>
      </c>
      <c r="E1253" s="97">
        <f t="shared" si="503"/>
        <v>0</v>
      </c>
    </row>
    <row r="1254" spans="1:5">
      <c r="A1254" s="97">
        <v>433</v>
      </c>
      <c r="B1254" s="97">
        <f>IF(B1253=0,0,IF(IF(DATA!$D$34&gt;B1253,B1253+1,0)&lt;DATA!$C$34,0,B1253+1))</f>
        <v>110258</v>
      </c>
      <c r="C1254" s="97">
        <f t="shared" si="502"/>
        <v>58</v>
      </c>
      <c r="D1254" s="97">
        <f t="shared" si="504"/>
        <v>0</v>
      </c>
      <c r="E1254" s="97">
        <f t="shared" si="503"/>
        <v>0</v>
      </c>
    </row>
    <row r="1255" spans="1:5">
      <c r="A1255" s="97">
        <v>434</v>
      </c>
      <c r="B1255" s="97">
        <f>IF(B1254=0,0,IF(IF(DATA!$D$34&gt;B1254,B1254+1,0)&lt;DATA!$C$34,0,B1254+1))</f>
        <v>110259</v>
      </c>
      <c r="C1255" s="97">
        <f t="shared" si="502"/>
        <v>59</v>
      </c>
      <c r="D1255" s="97">
        <f t="shared" si="504"/>
        <v>0</v>
      </c>
      <c r="E1255" s="97">
        <f t="shared" si="503"/>
        <v>0</v>
      </c>
    </row>
    <row r="1256" spans="1:5">
      <c r="A1256" s="97">
        <v>435</v>
      </c>
      <c r="B1256" s="97">
        <f>IF(B1255=0,0,IF(IF(DATA!$D$34&gt;B1255,B1255+1,0)&lt;DATA!$C$34,0,B1255+1))</f>
        <v>110260</v>
      </c>
      <c r="C1256" s="97">
        <f t="shared" si="502"/>
        <v>60</v>
      </c>
      <c r="D1256" s="97">
        <f t="shared" si="504"/>
        <v>0</v>
      </c>
      <c r="E1256" s="97">
        <f t="shared" si="503"/>
        <v>0</v>
      </c>
    </row>
    <row r="1257" spans="1:5">
      <c r="A1257" s="97">
        <v>436</v>
      </c>
      <c r="B1257" s="97">
        <f>IF(B1256=0,0,IF(IF(DATA!$D$34&gt;B1256,B1256+1,0)&lt;DATA!$C$34,0,B1256+1))</f>
        <v>110261</v>
      </c>
      <c r="C1257" s="97">
        <f t="shared" si="502"/>
        <v>61</v>
      </c>
      <c r="D1257" s="97">
        <f t="shared" si="504"/>
        <v>0</v>
      </c>
      <c r="E1257" s="97">
        <f t="shared" si="503"/>
        <v>0</v>
      </c>
    </row>
    <row r="1258" spans="1:5">
      <c r="A1258" s="97">
        <v>437</v>
      </c>
      <c r="B1258" s="97">
        <f>IF(B1257=0,0,IF(IF(DATA!$D$34&gt;B1257,B1257+1,0)&lt;DATA!$C$34,0,B1257+1))</f>
        <v>110262</v>
      </c>
      <c r="C1258" s="97">
        <f t="shared" si="502"/>
        <v>62</v>
      </c>
      <c r="D1258" s="97">
        <f t="shared" si="504"/>
        <v>0</v>
      </c>
      <c r="E1258" s="97">
        <f t="shared" si="503"/>
        <v>0</v>
      </c>
    </row>
    <row r="1259" spans="1:5">
      <c r="A1259" s="97">
        <v>438</v>
      </c>
      <c r="B1259" s="97">
        <f>IF(B1258=0,0,IF(IF(DATA!$D$34&gt;B1258,B1258+1,0)&lt;DATA!$C$34,0,B1258+1))</f>
        <v>110263</v>
      </c>
      <c r="C1259" s="97">
        <f t="shared" si="502"/>
        <v>63</v>
      </c>
      <c r="D1259" s="97">
        <f t="shared" si="504"/>
        <v>0</v>
      </c>
      <c r="E1259" s="97">
        <f t="shared" si="503"/>
        <v>0</v>
      </c>
    </row>
    <row r="1260" spans="1:5">
      <c r="A1260" s="97">
        <v>439</v>
      </c>
      <c r="B1260" s="97">
        <f>IF(B1259=0,0,IF(IF(DATA!$D$34&gt;B1259,B1259+1,0)&lt;DATA!$C$34,0,B1259+1))</f>
        <v>110264</v>
      </c>
      <c r="C1260" s="97">
        <f t="shared" si="502"/>
        <v>64</v>
      </c>
      <c r="D1260" s="97">
        <f t="shared" si="504"/>
        <v>0</v>
      </c>
      <c r="E1260" s="97">
        <f t="shared" si="503"/>
        <v>0</v>
      </c>
    </row>
    <row r="1261" spans="1:5">
      <c r="A1261" s="97">
        <v>440</v>
      </c>
      <c r="B1261" s="97">
        <f>IF(B1260=0,0,IF(IF(DATA!$D$34&gt;B1260,B1260+1,0)&lt;DATA!$C$34,0,B1260+1))</f>
        <v>110265</v>
      </c>
      <c r="C1261" s="97">
        <f t="shared" si="502"/>
        <v>65</v>
      </c>
      <c r="D1261" s="97">
        <f t="shared" si="504"/>
        <v>0</v>
      </c>
      <c r="E1261" s="97">
        <f t="shared" si="503"/>
        <v>0</v>
      </c>
    </row>
    <row r="1262" spans="1:5">
      <c r="A1262" s="97">
        <v>441</v>
      </c>
      <c r="B1262" s="97">
        <f>IF(B1261=0,0,IF(IF(DATA!$D$34&gt;B1261,B1261+1,0)&lt;DATA!$C$34,0,B1261+1))</f>
        <v>110266</v>
      </c>
      <c r="C1262" s="97">
        <f t="shared" si="502"/>
        <v>66</v>
      </c>
      <c r="D1262" s="97">
        <f t="shared" si="504"/>
        <v>0</v>
      </c>
      <c r="E1262" s="97">
        <f t="shared" si="503"/>
        <v>0</v>
      </c>
    </row>
    <row r="1263" spans="1:5">
      <c r="A1263" s="97">
        <v>442</v>
      </c>
      <c r="B1263" s="97">
        <f>IF(B1262=0,0,IF(IF(DATA!$D$34&gt;B1262,B1262+1,0)&lt;DATA!$C$34,0,B1262+1))</f>
        <v>110267</v>
      </c>
      <c r="C1263" s="97">
        <f t="shared" si="502"/>
        <v>67</v>
      </c>
      <c r="D1263" s="97">
        <f t="shared" si="504"/>
        <v>0</v>
      </c>
      <c r="E1263" s="97">
        <f t="shared" si="503"/>
        <v>0</v>
      </c>
    </row>
    <row r="1264" spans="1:5">
      <c r="A1264" s="97">
        <v>443</v>
      </c>
      <c r="B1264" s="97">
        <f>IF(B1263=0,0,IF(IF(DATA!$D$34&gt;B1263,B1263+1,0)&lt;DATA!$C$34,0,B1263+1))</f>
        <v>110268</v>
      </c>
      <c r="C1264" s="97">
        <f t="shared" si="502"/>
        <v>68</v>
      </c>
      <c r="D1264" s="97">
        <f t="shared" si="504"/>
        <v>0</v>
      </c>
      <c r="E1264" s="97">
        <f t="shared" si="503"/>
        <v>0</v>
      </c>
    </row>
    <row r="1265" spans="1:5">
      <c r="A1265" s="97">
        <v>444</v>
      </c>
      <c r="B1265" s="97">
        <f>IF(B1264=0,0,IF(IF(DATA!$D$34&gt;B1264,B1264+1,0)&lt;DATA!$C$34,0,B1264+1))</f>
        <v>110269</v>
      </c>
      <c r="C1265" s="97">
        <f t="shared" si="502"/>
        <v>69</v>
      </c>
      <c r="D1265" s="97">
        <f t="shared" si="504"/>
        <v>0</v>
      </c>
      <c r="E1265" s="97">
        <f t="shared" si="503"/>
        <v>0</v>
      </c>
    </row>
    <row r="1266" spans="1:5">
      <c r="A1266" s="97">
        <v>445</v>
      </c>
      <c r="B1266" s="97">
        <f>IF(B1265=0,0,IF(IF(DATA!$D$34&gt;B1265,B1265+1,0)&lt;DATA!$C$34,0,B1265+1))</f>
        <v>110270</v>
      </c>
      <c r="C1266" s="97">
        <f t="shared" si="502"/>
        <v>70</v>
      </c>
      <c r="D1266" s="97">
        <f t="shared" si="504"/>
        <v>0</v>
      </c>
      <c r="E1266" s="97">
        <f t="shared" si="503"/>
        <v>0</v>
      </c>
    </row>
    <row r="1267" spans="1:5">
      <c r="A1267" s="97">
        <v>446</v>
      </c>
      <c r="B1267" s="97">
        <f>IF(B1266=0,0,IF(IF(DATA!$D$34&gt;B1266,B1266+1,0)&lt;DATA!$C$34,0,B1266+1))</f>
        <v>110271</v>
      </c>
      <c r="C1267" s="97">
        <f t="shared" si="502"/>
        <v>71</v>
      </c>
      <c r="D1267" s="97">
        <f t="shared" si="504"/>
        <v>0</v>
      </c>
      <c r="E1267" s="97">
        <f t="shared" si="503"/>
        <v>0</v>
      </c>
    </row>
    <row r="1268" spans="1:5">
      <c r="A1268" s="97">
        <v>447</v>
      </c>
      <c r="B1268" s="97">
        <f>IF(B1267=0,0,IF(IF(DATA!$D$34&gt;B1267,B1267+1,0)&lt;DATA!$C$34,0,B1267+1))</f>
        <v>110272</v>
      </c>
      <c r="C1268" s="97">
        <f t="shared" si="502"/>
        <v>72</v>
      </c>
      <c r="D1268" s="97">
        <f t="shared" si="504"/>
        <v>0</v>
      </c>
      <c r="E1268" s="97">
        <f t="shared" si="503"/>
        <v>0</v>
      </c>
    </row>
    <row r="1269" spans="1:5">
      <c r="A1269" s="97">
        <v>448</v>
      </c>
      <c r="B1269" s="97">
        <f>IF(B1268=0,0,IF(IF(DATA!$D$34&gt;B1268,B1268+1,0)&lt;DATA!$C$34,0,B1268+1))</f>
        <v>110273</v>
      </c>
      <c r="C1269" s="97">
        <f t="shared" si="502"/>
        <v>73</v>
      </c>
      <c r="D1269" s="97">
        <f t="shared" si="504"/>
        <v>0</v>
      </c>
      <c r="E1269" s="97">
        <f t="shared" si="503"/>
        <v>0</v>
      </c>
    </row>
    <row r="1270" spans="1:5">
      <c r="A1270" s="97">
        <v>449</v>
      </c>
      <c r="B1270" s="97">
        <f>IF(B1269=0,0,IF(IF(DATA!$D$34&gt;B1269,B1269+1,0)&lt;DATA!$C$34,0,B1269+1))</f>
        <v>110274</v>
      </c>
      <c r="C1270" s="97">
        <f t="shared" ref="C1270:C1333" si="505">COUNTIF($B$822:$B$1572,"&gt;0")-RANK(B1270,$B$822:$B$1572)+1</f>
        <v>74</v>
      </c>
      <c r="D1270" s="97">
        <f t="shared" si="504"/>
        <v>0</v>
      </c>
      <c r="E1270" s="97">
        <f t="shared" ref="E1270:E1333" si="506">INDEX($B$822:$B$1572,MATCH(D1270,$C$822:$C$1572,0))</f>
        <v>0</v>
      </c>
    </row>
    <row r="1271" spans="1:5">
      <c r="A1271" s="97">
        <v>450</v>
      </c>
      <c r="B1271" s="97">
        <f>IF(B1270=0,0,IF(IF(DATA!$D$34&gt;B1270,B1270+1,0)&lt;DATA!$C$34,0,B1270+1))</f>
        <v>110275</v>
      </c>
      <c r="C1271" s="97">
        <f t="shared" si="505"/>
        <v>75</v>
      </c>
      <c r="D1271" s="97">
        <f t="shared" ref="D1271:D1334" si="507">IF(D1270=0,0,IF(D1270&lt;$C$1576,D1270+1,0))</f>
        <v>0</v>
      </c>
      <c r="E1271" s="97">
        <f t="shared" si="506"/>
        <v>0</v>
      </c>
    </row>
    <row r="1272" spans="1:5">
      <c r="A1272" s="97">
        <v>451</v>
      </c>
      <c r="B1272" s="97">
        <f>DATA!C35</f>
        <v>0</v>
      </c>
      <c r="C1272" s="97">
        <f t="shared" si="505"/>
        <v>0</v>
      </c>
      <c r="D1272" s="97">
        <f t="shared" si="507"/>
        <v>0</v>
      </c>
      <c r="E1272" s="97">
        <f t="shared" si="506"/>
        <v>0</v>
      </c>
    </row>
    <row r="1273" spans="1:5">
      <c r="A1273" s="97">
        <v>452</v>
      </c>
      <c r="B1273" s="97">
        <f>IF(B1272=0,0,IF(IF(DATA!$D$35&gt;B1272,B1272+1,0)&lt;DATA!$C$35,0,B1272+1))</f>
        <v>0</v>
      </c>
      <c r="C1273" s="97">
        <f t="shared" si="505"/>
        <v>0</v>
      </c>
      <c r="D1273" s="97">
        <f t="shared" si="507"/>
        <v>0</v>
      </c>
      <c r="E1273" s="97">
        <f t="shared" si="506"/>
        <v>0</v>
      </c>
    </row>
    <row r="1274" spans="1:5">
      <c r="A1274" s="97">
        <v>453</v>
      </c>
      <c r="B1274" s="97">
        <f>IF(B1273=0,0,IF(IF(DATA!$D$35&gt;B1273,B1273+1,0)&lt;DATA!$C$35,0,B1273+1))</f>
        <v>0</v>
      </c>
      <c r="C1274" s="97">
        <f t="shared" si="505"/>
        <v>0</v>
      </c>
      <c r="D1274" s="97">
        <f t="shared" si="507"/>
        <v>0</v>
      </c>
      <c r="E1274" s="97">
        <f t="shared" si="506"/>
        <v>0</v>
      </c>
    </row>
    <row r="1275" spans="1:5">
      <c r="A1275" s="97">
        <v>454</v>
      </c>
      <c r="B1275" s="97">
        <f>IF(B1274=0,0,IF(IF(DATA!$D$35&gt;B1274,B1274+1,0)&lt;DATA!$C$35,0,B1274+1))</f>
        <v>0</v>
      </c>
      <c r="C1275" s="97">
        <f t="shared" si="505"/>
        <v>0</v>
      </c>
      <c r="D1275" s="97">
        <f t="shared" si="507"/>
        <v>0</v>
      </c>
      <c r="E1275" s="97">
        <f t="shared" si="506"/>
        <v>0</v>
      </c>
    </row>
    <row r="1276" spans="1:5">
      <c r="A1276" s="97">
        <v>455</v>
      </c>
      <c r="B1276" s="97">
        <f>IF(B1275=0,0,IF(IF(DATA!$D$35&gt;B1275,B1275+1,0)&lt;DATA!$C$35,0,B1275+1))</f>
        <v>0</v>
      </c>
      <c r="C1276" s="97">
        <f t="shared" si="505"/>
        <v>0</v>
      </c>
      <c r="D1276" s="97">
        <f t="shared" si="507"/>
        <v>0</v>
      </c>
      <c r="E1276" s="97">
        <f t="shared" si="506"/>
        <v>0</v>
      </c>
    </row>
    <row r="1277" spans="1:5">
      <c r="A1277" s="97">
        <v>456</v>
      </c>
      <c r="B1277" s="97">
        <f>IF(B1276=0,0,IF(IF(DATA!$D$35&gt;B1276,B1276+1,0)&lt;DATA!$C$35,0,B1276+1))</f>
        <v>0</v>
      </c>
      <c r="C1277" s="97">
        <f t="shared" si="505"/>
        <v>0</v>
      </c>
      <c r="D1277" s="97">
        <f t="shared" si="507"/>
        <v>0</v>
      </c>
      <c r="E1277" s="97">
        <f t="shared" si="506"/>
        <v>0</v>
      </c>
    </row>
    <row r="1278" spans="1:5">
      <c r="A1278" s="97">
        <v>457</v>
      </c>
      <c r="B1278" s="97">
        <f>IF(B1277=0,0,IF(IF(DATA!$D$35&gt;B1277,B1277+1,0)&lt;DATA!$C$35,0,B1277+1))</f>
        <v>0</v>
      </c>
      <c r="C1278" s="97">
        <f t="shared" si="505"/>
        <v>0</v>
      </c>
      <c r="D1278" s="97">
        <f t="shared" si="507"/>
        <v>0</v>
      </c>
      <c r="E1278" s="97">
        <f t="shared" si="506"/>
        <v>0</v>
      </c>
    </row>
    <row r="1279" spans="1:5">
      <c r="A1279" s="97">
        <v>458</v>
      </c>
      <c r="B1279" s="97">
        <f>IF(B1278=0,0,IF(IF(DATA!$D$35&gt;B1278,B1278+1,0)&lt;DATA!$C$35,0,B1278+1))</f>
        <v>0</v>
      </c>
      <c r="C1279" s="97">
        <f t="shared" si="505"/>
        <v>0</v>
      </c>
      <c r="D1279" s="97">
        <f t="shared" si="507"/>
        <v>0</v>
      </c>
      <c r="E1279" s="97">
        <f t="shared" si="506"/>
        <v>0</v>
      </c>
    </row>
    <row r="1280" spans="1:5">
      <c r="A1280" s="97">
        <v>459</v>
      </c>
      <c r="B1280" s="97">
        <f>IF(B1279=0,0,IF(IF(DATA!$D$35&gt;B1279,B1279+1,0)&lt;DATA!$C$35,0,B1279+1))</f>
        <v>0</v>
      </c>
      <c r="C1280" s="97">
        <f t="shared" si="505"/>
        <v>0</v>
      </c>
      <c r="D1280" s="97">
        <f t="shared" si="507"/>
        <v>0</v>
      </c>
      <c r="E1280" s="97">
        <f t="shared" si="506"/>
        <v>0</v>
      </c>
    </row>
    <row r="1281" spans="1:5">
      <c r="A1281" s="97">
        <v>460</v>
      </c>
      <c r="B1281" s="97">
        <f>IF(B1280=0,0,IF(IF(DATA!$D$35&gt;B1280,B1280+1,0)&lt;DATA!$C$35,0,B1280+1))</f>
        <v>0</v>
      </c>
      <c r="C1281" s="97">
        <f t="shared" si="505"/>
        <v>0</v>
      </c>
      <c r="D1281" s="97">
        <f t="shared" si="507"/>
        <v>0</v>
      </c>
      <c r="E1281" s="97">
        <f t="shared" si="506"/>
        <v>0</v>
      </c>
    </row>
    <row r="1282" spans="1:5">
      <c r="A1282" s="97">
        <v>461</v>
      </c>
      <c r="B1282" s="97">
        <f>IF(B1281=0,0,IF(IF(DATA!$D$35&gt;B1281,B1281+1,0)&lt;DATA!$C$35,0,B1281+1))</f>
        <v>0</v>
      </c>
      <c r="C1282" s="97">
        <f t="shared" si="505"/>
        <v>0</v>
      </c>
      <c r="D1282" s="97">
        <f t="shared" si="507"/>
        <v>0</v>
      </c>
      <c r="E1282" s="97">
        <f t="shared" si="506"/>
        <v>0</v>
      </c>
    </row>
    <row r="1283" spans="1:5">
      <c r="A1283" s="97">
        <v>462</v>
      </c>
      <c r="B1283" s="97">
        <f>IF(B1282=0,0,IF(IF(DATA!$D$35&gt;B1282,B1282+1,0)&lt;DATA!$C$35,0,B1282+1))</f>
        <v>0</v>
      </c>
      <c r="C1283" s="97">
        <f t="shared" si="505"/>
        <v>0</v>
      </c>
      <c r="D1283" s="97">
        <f t="shared" si="507"/>
        <v>0</v>
      </c>
      <c r="E1283" s="97">
        <f t="shared" si="506"/>
        <v>0</v>
      </c>
    </row>
    <row r="1284" spans="1:5">
      <c r="A1284" s="97">
        <v>463</v>
      </c>
      <c r="B1284" s="97">
        <f>IF(B1283=0,0,IF(IF(DATA!$D$35&gt;B1283,B1283+1,0)&lt;DATA!$C$35,0,B1283+1))</f>
        <v>0</v>
      </c>
      <c r="C1284" s="97">
        <f t="shared" si="505"/>
        <v>0</v>
      </c>
      <c r="D1284" s="97">
        <f t="shared" si="507"/>
        <v>0</v>
      </c>
      <c r="E1284" s="97">
        <f t="shared" si="506"/>
        <v>0</v>
      </c>
    </row>
    <row r="1285" spans="1:5">
      <c r="A1285" s="97">
        <v>464</v>
      </c>
      <c r="B1285" s="97">
        <f>IF(B1284=0,0,IF(IF(DATA!$D$35&gt;B1284,B1284+1,0)&lt;DATA!$C$35,0,B1284+1))</f>
        <v>0</v>
      </c>
      <c r="C1285" s="97">
        <f t="shared" si="505"/>
        <v>0</v>
      </c>
      <c r="D1285" s="97">
        <f t="shared" si="507"/>
        <v>0</v>
      </c>
      <c r="E1285" s="97">
        <f t="shared" si="506"/>
        <v>0</v>
      </c>
    </row>
    <row r="1286" spans="1:5">
      <c r="A1286" s="97">
        <v>465</v>
      </c>
      <c r="B1286" s="97">
        <f>IF(B1285=0,0,IF(IF(DATA!$D$35&gt;B1285,B1285+1,0)&lt;DATA!$C$35,0,B1285+1))</f>
        <v>0</v>
      </c>
      <c r="C1286" s="97">
        <f t="shared" si="505"/>
        <v>0</v>
      </c>
      <c r="D1286" s="97">
        <f t="shared" si="507"/>
        <v>0</v>
      </c>
      <c r="E1286" s="97">
        <f t="shared" si="506"/>
        <v>0</v>
      </c>
    </row>
    <row r="1287" spans="1:5">
      <c r="A1287" s="97">
        <v>466</v>
      </c>
      <c r="B1287" s="97">
        <f>IF(B1286=0,0,IF(IF(DATA!$D$35&gt;B1286,B1286+1,0)&lt;DATA!$C$35,0,B1286+1))</f>
        <v>0</v>
      </c>
      <c r="C1287" s="97">
        <f t="shared" si="505"/>
        <v>0</v>
      </c>
      <c r="D1287" s="97">
        <f t="shared" si="507"/>
        <v>0</v>
      </c>
      <c r="E1287" s="97">
        <f t="shared" si="506"/>
        <v>0</v>
      </c>
    </row>
    <row r="1288" spans="1:5">
      <c r="A1288" s="97">
        <v>467</v>
      </c>
      <c r="B1288" s="97">
        <f>IF(B1287=0,0,IF(IF(DATA!$D$35&gt;B1287,B1287+1,0)&lt;DATA!$C$35,0,B1287+1))</f>
        <v>0</v>
      </c>
      <c r="C1288" s="97">
        <f t="shared" si="505"/>
        <v>0</v>
      </c>
      <c r="D1288" s="97">
        <f t="shared" si="507"/>
        <v>0</v>
      </c>
      <c r="E1288" s="97">
        <f t="shared" si="506"/>
        <v>0</v>
      </c>
    </row>
    <row r="1289" spans="1:5">
      <c r="A1289" s="97">
        <v>468</v>
      </c>
      <c r="B1289" s="97">
        <f>IF(B1288=0,0,IF(IF(DATA!$D$35&gt;B1288,B1288+1,0)&lt;DATA!$C$35,0,B1288+1))</f>
        <v>0</v>
      </c>
      <c r="C1289" s="97">
        <f t="shared" si="505"/>
        <v>0</v>
      </c>
      <c r="D1289" s="97">
        <f t="shared" si="507"/>
        <v>0</v>
      </c>
      <c r="E1289" s="97">
        <f t="shared" si="506"/>
        <v>0</v>
      </c>
    </row>
    <row r="1290" spans="1:5">
      <c r="A1290" s="97">
        <v>469</v>
      </c>
      <c r="B1290" s="97">
        <f>IF(B1289=0,0,IF(IF(DATA!$D$35&gt;B1289,B1289+1,0)&lt;DATA!$C$35,0,B1289+1))</f>
        <v>0</v>
      </c>
      <c r="C1290" s="97">
        <f t="shared" si="505"/>
        <v>0</v>
      </c>
      <c r="D1290" s="97">
        <f t="shared" si="507"/>
        <v>0</v>
      </c>
      <c r="E1290" s="97">
        <f t="shared" si="506"/>
        <v>0</v>
      </c>
    </row>
    <row r="1291" spans="1:5">
      <c r="A1291" s="97">
        <v>470</v>
      </c>
      <c r="B1291" s="97">
        <f>IF(B1290=0,0,IF(IF(DATA!$D$35&gt;B1290,B1290+1,0)&lt;DATA!$C$35,0,B1290+1))</f>
        <v>0</v>
      </c>
      <c r="C1291" s="97">
        <f t="shared" si="505"/>
        <v>0</v>
      </c>
      <c r="D1291" s="97">
        <f t="shared" si="507"/>
        <v>0</v>
      </c>
      <c r="E1291" s="97">
        <f t="shared" si="506"/>
        <v>0</v>
      </c>
    </row>
    <row r="1292" spans="1:5">
      <c r="A1292" s="97">
        <v>471</v>
      </c>
      <c r="B1292" s="97">
        <f>IF(B1291=0,0,IF(IF(DATA!$D$35&gt;B1291,B1291+1,0)&lt;DATA!$C$35,0,B1291+1))</f>
        <v>0</v>
      </c>
      <c r="C1292" s="97">
        <f t="shared" si="505"/>
        <v>0</v>
      </c>
      <c r="D1292" s="97">
        <f t="shared" si="507"/>
        <v>0</v>
      </c>
      <c r="E1292" s="97">
        <f t="shared" si="506"/>
        <v>0</v>
      </c>
    </row>
    <row r="1293" spans="1:5">
      <c r="A1293" s="97">
        <v>472</v>
      </c>
      <c r="B1293" s="97">
        <f>IF(B1292=0,0,IF(IF(DATA!$D$35&gt;B1292,B1292+1,0)&lt;DATA!$C$35,0,B1292+1))</f>
        <v>0</v>
      </c>
      <c r="C1293" s="97">
        <f t="shared" si="505"/>
        <v>0</v>
      </c>
      <c r="D1293" s="97">
        <f t="shared" si="507"/>
        <v>0</v>
      </c>
      <c r="E1293" s="97">
        <f t="shared" si="506"/>
        <v>0</v>
      </c>
    </row>
    <row r="1294" spans="1:5">
      <c r="A1294" s="97">
        <v>473</v>
      </c>
      <c r="B1294" s="97">
        <f>IF(B1293=0,0,IF(IF(DATA!$D$35&gt;B1293,B1293+1,0)&lt;DATA!$C$35,0,B1293+1))</f>
        <v>0</v>
      </c>
      <c r="C1294" s="97">
        <f t="shared" si="505"/>
        <v>0</v>
      </c>
      <c r="D1294" s="97">
        <f t="shared" si="507"/>
        <v>0</v>
      </c>
      <c r="E1294" s="97">
        <f t="shared" si="506"/>
        <v>0</v>
      </c>
    </row>
    <row r="1295" spans="1:5">
      <c r="A1295" s="97">
        <v>474</v>
      </c>
      <c r="B1295" s="97">
        <f>IF(B1294=0,0,IF(IF(DATA!$D$35&gt;B1294,B1294+1,0)&lt;DATA!$C$35,0,B1294+1))</f>
        <v>0</v>
      </c>
      <c r="C1295" s="97">
        <f t="shared" si="505"/>
        <v>0</v>
      </c>
      <c r="D1295" s="97">
        <f t="shared" si="507"/>
        <v>0</v>
      </c>
      <c r="E1295" s="97">
        <f t="shared" si="506"/>
        <v>0</v>
      </c>
    </row>
    <row r="1296" spans="1:5">
      <c r="A1296" s="97">
        <v>475</v>
      </c>
      <c r="B1296" s="97">
        <f>IF(B1295=0,0,IF(IF(DATA!$D$35&gt;B1295,B1295+1,0)&lt;DATA!$C$35,0,B1295+1))</f>
        <v>0</v>
      </c>
      <c r="C1296" s="97">
        <f t="shared" si="505"/>
        <v>0</v>
      </c>
      <c r="D1296" s="97">
        <f t="shared" si="507"/>
        <v>0</v>
      </c>
      <c r="E1296" s="97">
        <f t="shared" si="506"/>
        <v>0</v>
      </c>
    </row>
    <row r="1297" spans="1:5">
      <c r="A1297" s="97">
        <v>476</v>
      </c>
      <c r="B1297" s="97">
        <f>IF(B1296=0,0,IF(IF(DATA!$D$35&gt;B1296,B1296+1,0)&lt;DATA!$C$35,0,B1296+1))</f>
        <v>0</v>
      </c>
      <c r="C1297" s="97">
        <f t="shared" si="505"/>
        <v>0</v>
      </c>
      <c r="D1297" s="97">
        <f t="shared" si="507"/>
        <v>0</v>
      </c>
      <c r="E1297" s="97">
        <f t="shared" si="506"/>
        <v>0</v>
      </c>
    </row>
    <row r="1298" spans="1:5">
      <c r="A1298" s="97">
        <v>477</v>
      </c>
      <c r="B1298" s="97">
        <f>IF(B1297=0,0,IF(IF(DATA!$D$35&gt;B1297,B1297+1,0)&lt;DATA!$C$35,0,B1297+1))</f>
        <v>0</v>
      </c>
      <c r="C1298" s="97">
        <f t="shared" si="505"/>
        <v>0</v>
      </c>
      <c r="D1298" s="97">
        <f t="shared" si="507"/>
        <v>0</v>
      </c>
      <c r="E1298" s="97">
        <f t="shared" si="506"/>
        <v>0</v>
      </c>
    </row>
    <row r="1299" spans="1:5">
      <c r="A1299" s="97">
        <v>478</v>
      </c>
      <c r="B1299" s="97">
        <f>IF(B1298=0,0,IF(IF(DATA!$D$35&gt;B1298,B1298+1,0)&lt;DATA!$C$35,0,B1298+1))</f>
        <v>0</v>
      </c>
      <c r="C1299" s="97">
        <f t="shared" si="505"/>
        <v>0</v>
      </c>
      <c r="D1299" s="97">
        <f t="shared" si="507"/>
        <v>0</v>
      </c>
      <c r="E1299" s="97">
        <f t="shared" si="506"/>
        <v>0</v>
      </c>
    </row>
    <row r="1300" spans="1:5">
      <c r="A1300" s="97">
        <v>479</v>
      </c>
      <c r="B1300" s="97">
        <f>IF(B1299=0,0,IF(IF(DATA!$D$35&gt;B1299,B1299+1,0)&lt;DATA!$C$35,0,B1299+1))</f>
        <v>0</v>
      </c>
      <c r="C1300" s="97">
        <f t="shared" si="505"/>
        <v>0</v>
      </c>
      <c r="D1300" s="97">
        <f t="shared" si="507"/>
        <v>0</v>
      </c>
      <c r="E1300" s="97">
        <f t="shared" si="506"/>
        <v>0</v>
      </c>
    </row>
    <row r="1301" spans="1:5">
      <c r="A1301" s="97">
        <v>480</v>
      </c>
      <c r="B1301" s="97">
        <f>IF(B1300=0,0,IF(IF(DATA!$D$35&gt;B1300,B1300+1,0)&lt;DATA!$C$35,0,B1300+1))</f>
        <v>0</v>
      </c>
      <c r="C1301" s="97">
        <f t="shared" si="505"/>
        <v>0</v>
      </c>
      <c r="D1301" s="97">
        <f t="shared" si="507"/>
        <v>0</v>
      </c>
      <c r="E1301" s="97">
        <f t="shared" si="506"/>
        <v>0</v>
      </c>
    </row>
    <row r="1302" spans="1:5">
      <c r="A1302" s="97">
        <v>481</v>
      </c>
      <c r="B1302" s="97">
        <f>IF(B1301=0,0,IF(IF(DATA!$D$35&gt;B1301,B1301+1,0)&lt;DATA!$C$35,0,B1301+1))</f>
        <v>0</v>
      </c>
      <c r="C1302" s="97">
        <f t="shared" si="505"/>
        <v>0</v>
      </c>
      <c r="D1302" s="97">
        <f t="shared" si="507"/>
        <v>0</v>
      </c>
      <c r="E1302" s="97">
        <f t="shared" si="506"/>
        <v>0</v>
      </c>
    </row>
    <row r="1303" spans="1:5">
      <c r="A1303" s="97">
        <v>482</v>
      </c>
      <c r="B1303" s="97">
        <f>IF(B1302=0,0,IF(IF(DATA!$D$35&gt;B1302,B1302+1,0)&lt;DATA!$C$35,0,B1302+1))</f>
        <v>0</v>
      </c>
      <c r="C1303" s="97">
        <f t="shared" si="505"/>
        <v>0</v>
      </c>
      <c r="D1303" s="97">
        <f t="shared" si="507"/>
        <v>0</v>
      </c>
      <c r="E1303" s="97">
        <f t="shared" si="506"/>
        <v>0</v>
      </c>
    </row>
    <row r="1304" spans="1:5">
      <c r="A1304" s="97">
        <v>483</v>
      </c>
      <c r="B1304" s="97">
        <f>IF(B1303=0,0,IF(IF(DATA!$D$35&gt;B1303,B1303+1,0)&lt;DATA!$C$35,0,B1303+1))</f>
        <v>0</v>
      </c>
      <c r="C1304" s="97">
        <f t="shared" si="505"/>
        <v>0</v>
      </c>
      <c r="D1304" s="97">
        <f t="shared" si="507"/>
        <v>0</v>
      </c>
      <c r="E1304" s="97">
        <f t="shared" si="506"/>
        <v>0</v>
      </c>
    </row>
    <row r="1305" spans="1:5">
      <c r="A1305" s="97">
        <v>484</v>
      </c>
      <c r="B1305" s="97">
        <f>IF(B1304=0,0,IF(IF(DATA!$D$35&gt;B1304,B1304+1,0)&lt;DATA!$C$35,0,B1304+1))</f>
        <v>0</v>
      </c>
      <c r="C1305" s="97">
        <f t="shared" si="505"/>
        <v>0</v>
      </c>
      <c r="D1305" s="97">
        <f t="shared" si="507"/>
        <v>0</v>
      </c>
      <c r="E1305" s="97">
        <f t="shared" si="506"/>
        <v>0</v>
      </c>
    </row>
    <row r="1306" spans="1:5">
      <c r="A1306" s="97">
        <v>485</v>
      </c>
      <c r="B1306" s="97">
        <f>IF(B1305=0,0,IF(IF(DATA!$D$35&gt;B1305,B1305+1,0)&lt;DATA!$C$35,0,B1305+1))</f>
        <v>0</v>
      </c>
      <c r="C1306" s="97">
        <f t="shared" si="505"/>
        <v>0</v>
      </c>
      <c r="D1306" s="97">
        <f t="shared" si="507"/>
        <v>0</v>
      </c>
      <c r="E1306" s="97">
        <f t="shared" si="506"/>
        <v>0</v>
      </c>
    </row>
    <row r="1307" spans="1:5">
      <c r="A1307" s="97">
        <v>486</v>
      </c>
      <c r="B1307" s="97">
        <f>IF(B1306=0,0,IF(IF(DATA!$D$35&gt;B1306,B1306+1,0)&lt;DATA!$C$35,0,B1306+1))</f>
        <v>0</v>
      </c>
      <c r="C1307" s="97">
        <f t="shared" si="505"/>
        <v>0</v>
      </c>
      <c r="D1307" s="97">
        <f t="shared" si="507"/>
        <v>0</v>
      </c>
      <c r="E1307" s="97">
        <f t="shared" si="506"/>
        <v>0</v>
      </c>
    </row>
    <row r="1308" spans="1:5">
      <c r="A1308" s="97">
        <v>487</v>
      </c>
      <c r="B1308" s="97">
        <f>IF(B1307=0,0,IF(IF(DATA!$D$35&gt;B1307,B1307+1,0)&lt;DATA!$C$35,0,B1307+1))</f>
        <v>0</v>
      </c>
      <c r="C1308" s="97">
        <f t="shared" si="505"/>
        <v>0</v>
      </c>
      <c r="D1308" s="97">
        <f t="shared" si="507"/>
        <v>0</v>
      </c>
      <c r="E1308" s="97">
        <f t="shared" si="506"/>
        <v>0</v>
      </c>
    </row>
    <row r="1309" spans="1:5">
      <c r="A1309" s="97">
        <v>488</v>
      </c>
      <c r="B1309" s="97">
        <f>IF(B1308=0,0,IF(IF(DATA!$D$35&gt;B1308,B1308+1,0)&lt;DATA!$C$35,0,B1308+1))</f>
        <v>0</v>
      </c>
      <c r="C1309" s="97">
        <f t="shared" si="505"/>
        <v>0</v>
      </c>
      <c r="D1309" s="97">
        <f t="shared" si="507"/>
        <v>0</v>
      </c>
      <c r="E1309" s="97">
        <f t="shared" si="506"/>
        <v>0</v>
      </c>
    </row>
    <row r="1310" spans="1:5">
      <c r="A1310" s="97">
        <v>489</v>
      </c>
      <c r="B1310" s="97">
        <f>IF(B1309=0,0,IF(IF(DATA!$D$35&gt;B1309,B1309+1,0)&lt;DATA!$C$35,0,B1309+1))</f>
        <v>0</v>
      </c>
      <c r="C1310" s="97">
        <f t="shared" si="505"/>
        <v>0</v>
      </c>
      <c r="D1310" s="97">
        <f t="shared" si="507"/>
        <v>0</v>
      </c>
      <c r="E1310" s="97">
        <f t="shared" si="506"/>
        <v>0</v>
      </c>
    </row>
    <row r="1311" spans="1:5">
      <c r="A1311" s="97">
        <v>490</v>
      </c>
      <c r="B1311" s="97">
        <f>IF(B1310=0,0,IF(IF(DATA!$D$35&gt;B1310,B1310+1,0)&lt;DATA!$C$35,0,B1310+1))</f>
        <v>0</v>
      </c>
      <c r="C1311" s="97">
        <f t="shared" si="505"/>
        <v>0</v>
      </c>
      <c r="D1311" s="97">
        <f t="shared" si="507"/>
        <v>0</v>
      </c>
      <c r="E1311" s="97">
        <f t="shared" si="506"/>
        <v>0</v>
      </c>
    </row>
    <row r="1312" spans="1:5">
      <c r="A1312" s="97">
        <v>491</v>
      </c>
      <c r="B1312" s="97">
        <f>IF(B1311=0,0,IF(IF(DATA!$D$35&gt;B1311,B1311+1,0)&lt;DATA!$C$35,0,B1311+1))</f>
        <v>0</v>
      </c>
      <c r="C1312" s="97">
        <f t="shared" si="505"/>
        <v>0</v>
      </c>
      <c r="D1312" s="97">
        <f t="shared" si="507"/>
        <v>0</v>
      </c>
      <c r="E1312" s="97">
        <f t="shared" si="506"/>
        <v>0</v>
      </c>
    </row>
    <row r="1313" spans="1:5">
      <c r="A1313" s="97">
        <v>492</v>
      </c>
      <c r="B1313" s="97">
        <f>IF(B1312=0,0,IF(IF(DATA!$D$35&gt;B1312,B1312+1,0)&lt;DATA!$C$35,0,B1312+1))</f>
        <v>0</v>
      </c>
      <c r="C1313" s="97">
        <f t="shared" si="505"/>
        <v>0</v>
      </c>
      <c r="D1313" s="97">
        <f t="shared" si="507"/>
        <v>0</v>
      </c>
      <c r="E1313" s="97">
        <f t="shared" si="506"/>
        <v>0</v>
      </c>
    </row>
    <row r="1314" spans="1:5">
      <c r="A1314" s="97">
        <v>493</v>
      </c>
      <c r="B1314" s="97">
        <f>IF(B1313=0,0,IF(IF(DATA!$D$35&gt;B1313,B1313+1,0)&lt;DATA!$C$35,0,B1313+1))</f>
        <v>0</v>
      </c>
      <c r="C1314" s="97">
        <f t="shared" si="505"/>
        <v>0</v>
      </c>
      <c r="D1314" s="97">
        <f t="shared" si="507"/>
        <v>0</v>
      </c>
      <c r="E1314" s="97">
        <f t="shared" si="506"/>
        <v>0</v>
      </c>
    </row>
    <row r="1315" spans="1:5">
      <c r="A1315" s="97">
        <v>494</v>
      </c>
      <c r="B1315" s="97">
        <f>IF(B1314=0,0,IF(IF(DATA!$D$35&gt;B1314,B1314+1,0)&lt;DATA!$C$35,0,B1314+1))</f>
        <v>0</v>
      </c>
      <c r="C1315" s="97">
        <f t="shared" si="505"/>
        <v>0</v>
      </c>
      <c r="D1315" s="97">
        <f t="shared" si="507"/>
        <v>0</v>
      </c>
      <c r="E1315" s="97">
        <f t="shared" si="506"/>
        <v>0</v>
      </c>
    </row>
    <row r="1316" spans="1:5">
      <c r="A1316" s="97">
        <v>495</v>
      </c>
      <c r="B1316" s="97">
        <f>IF(B1315=0,0,IF(IF(DATA!$D$35&gt;B1315,B1315+1,0)&lt;DATA!$C$35,0,B1315+1))</f>
        <v>0</v>
      </c>
      <c r="C1316" s="97">
        <f t="shared" si="505"/>
        <v>0</v>
      </c>
      <c r="D1316" s="97">
        <f t="shared" si="507"/>
        <v>0</v>
      </c>
      <c r="E1316" s="97">
        <f t="shared" si="506"/>
        <v>0</v>
      </c>
    </row>
    <row r="1317" spans="1:5">
      <c r="A1317" s="97">
        <v>496</v>
      </c>
      <c r="B1317" s="97">
        <f>IF(B1316=0,0,IF(IF(DATA!$D$35&gt;B1316,B1316+1,0)&lt;DATA!$C$35,0,B1316+1))</f>
        <v>0</v>
      </c>
      <c r="C1317" s="97">
        <f t="shared" si="505"/>
        <v>0</v>
      </c>
      <c r="D1317" s="97">
        <f t="shared" si="507"/>
        <v>0</v>
      </c>
      <c r="E1317" s="97">
        <f t="shared" si="506"/>
        <v>0</v>
      </c>
    </row>
    <row r="1318" spans="1:5">
      <c r="A1318" s="97">
        <v>497</v>
      </c>
      <c r="B1318" s="97">
        <f>IF(B1317=0,0,IF(IF(DATA!$D$35&gt;B1317,B1317+1,0)&lt;DATA!$C$35,0,B1317+1))</f>
        <v>0</v>
      </c>
      <c r="C1318" s="97">
        <f t="shared" si="505"/>
        <v>0</v>
      </c>
      <c r="D1318" s="97">
        <f t="shared" si="507"/>
        <v>0</v>
      </c>
      <c r="E1318" s="97">
        <f t="shared" si="506"/>
        <v>0</v>
      </c>
    </row>
    <row r="1319" spans="1:5">
      <c r="A1319" s="97">
        <v>498</v>
      </c>
      <c r="B1319" s="97">
        <f>IF(B1318=0,0,IF(IF(DATA!$D$35&gt;B1318,B1318+1,0)&lt;DATA!$C$35,0,B1318+1))</f>
        <v>0</v>
      </c>
      <c r="C1319" s="97">
        <f t="shared" si="505"/>
        <v>0</v>
      </c>
      <c r="D1319" s="97">
        <f t="shared" si="507"/>
        <v>0</v>
      </c>
      <c r="E1319" s="97">
        <f t="shared" si="506"/>
        <v>0</v>
      </c>
    </row>
    <row r="1320" spans="1:5">
      <c r="A1320" s="97">
        <v>499</v>
      </c>
      <c r="B1320" s="97">
        <f>IF(B1319=0,0,IF(IF(DATA!$D$35&gt;B1319,B1319+1,0)&lt;DATA!$C$35,0,B1319+1))</f>
        <v>0</v>
      </c>
      <c r="C1320" s="97">
        <f t="shared" si="505"/>
        <v>0</v>
      </c>
      <c r="D1320" s="97">
        <f t="shared" si="507"/>
        <v>0</v>
      </c>
      <c r="E1320" s="97">
        <f t="shared" si="506"/>
        <v>0</v>
      </c>
    </row>
    <row r="1321" spans="1:5">
      <c r="A1321" s="97">
        <v>500</v>
      </c>
      <c r="B1321" s="97">
        <f>IF(B1320=0,0,IF(IF(DATA!$D$35&gt;B1320,B1320+1,0)&lt;DATA!$C$35,0,B1320+1))</f>
        <v>0</v>
      </c>
      <c r="C1321" s="97">
        <f t="shared" si="505"/>
        <v>0</v>
      </c>
      <c r="D1321" s="97">
        <f t="shared" si="507"/>
        <v>0</v>
      </c>
      <c r="E1321" s="97">
        <f t="shared" si="506"/>
        <v>0</v>
      </c>
    </row>
    <row r="1322" spans="1:5">
      <c r="A1322" s="97">
        <v>501</v>
      </c>
      <c r="B1322" s="97">
        <f>IF(B1321=0,0,IF(IF(DATA!$D$35&gt;B1321,B1321+1,0)&lt;DATA!$C$35,0,B1321+1))</f>
        <v>0</v>
      </c>
      <c r="C1322" s="97">
        <f t="shared" si="505"/>
        <v>0</v>
      </c>
      <c r="D1322" s="97">
        <f t="shared" si="507"/>
        <v>0</v>
      </c>
      <c r="E1322" s="97">
        <f t="shared" si="506"/>
        <v>0</v>
      </c>
    </row>
    <row r="1323" spans="1:5">
      <c r="A1323" s="97">
        <v>502</v>
      </c>
      <c r="B1323" s="97">
        <f>IF(B1322=0,0,IF(IF(DATA!$D$35&gt;B1322,B1322+1,0)&lt;DATA!$C$35,0,B1322+1))</f>
        <v>0</v>
      </c>
      <c r="C1323" s="97">
        <f t="shared" si="505"/>
        <v>0</v>
      </c>
      <c r="D1323" s="97">
        <f t="shared" si="507"/>
        <v>0</v>
      </c>
      <c r="E1323" s="97">
        <f t="shared" si="506"/>
        <v>0</v>
      </c>
    </row>
    <row r="1324" spans="1:5">
      <c r="A1324" s="97">
        <v>503</v>
      </c>
      <c r="B1324" s="97">
        <f>IF(B1323=0,0,IF(IF(DATA!$D$35&gt;B1323,B1323+1,0)&lt;DATA!$C$35,0,B1323+1))</f>
        <v>0</v>
      </c>
      <c r="C1324" s="97">
        <f t="shared" si="505"/>
        <v>0</v>
      </c>
      <c r="D1324" s="97">
        <f t="shared" si="507"/>
        <v>0</v>
      </c>
      <c r="E1324" s="97">
        <f t="shared" si="506"/>
        <v>0</v>
      </c>
    </row>
    <row r="1325" spans="1:5">
      <c r="A1325" s="97">
        <v>504</v>
      </c>
      <c r="B1325" s="97">
        <f>IF(B1324=0,0,IF(IF(DATA!$D$35&gt;B1324,B1324+1,0)&lt;DATA!$C$35,0,B1324+1))</f>
        <v>0</v>
      </c>
      <c r="C1325" s="97">
        <f t="shared" si="505"/>
        <v>0</v>
      </c>
      <c r="D1325" s="97">
        <f t="shared" si="507"/>
        <v>0</v>
      </c>
      <c r="E1325" s="97">
        <f t="shared" si="506"/>
        <v>0</v>
      </c>
    </row>
    <row r="1326" spans="1:5">
      <c r="A1326" s="97">
        <v>505</v>
      </c>
      <c r="B1326" s="97">
        <f>IF(B1325=0,0,IF(IF(DATA!$D$35&gt;B1325,B1325+1,0)&lt;DATA!$C$35,0,B1325+1))</f>
        <v>0</v>
      </c>
      <c r="C1326" s="97">
        <f t="shared" si="505"/>
        <v>0</v>
      </c>
      <c r="D1326" s="97">
        <f t="shared" si="507"/>
        <v>0</v>
      </c>
      <c r="E1326" s="97">
        <f t="shared" si="506"/>
        <v>0</v>
      </c>
    </row>
    <row r="1327" spans="1:5">
      <c r="A1327" s="97">
        <v>506</v>
      </c>
      <c r="B1327" s="97">
        <f>IF(B1326=0,0,IF(IF(DATA!$D$35&gt;B1326,B1326+1,0)&lt;DATA!$C$35,0,B1326+1))</f>
        <v>0</v>
      </c>
      <c r="C1327" s="97">
        <f t="shared" si="505"/>
        <v>0</v>
      </c>
      <c r="D1327" s="97">
        <f t="shared" si="507"/>
        <v>0</v>
      </c>
      <c r="E1327" s="97">
        <f t="shared" si="506"/>
        <v>0</v>
      </c>
    </row>
    <row r="1328" spans="1:5">
      <c r="A1328" s="97">
        <v>507</v>
      </c>
      <c r="B1328" s="97">
        <f>IF(B1327=0,0,IF(IF(DATA!$D$35&gt;B1327,B1327+1,0)&lt;DATA!$C$35,0,B1327+1))</f>
        <v>0</v>
      </c>
      <c r="C1328" s="97">
        <f t="shared" si="505"/>
        <v>0</v>
      </c>
      <c r="D1328" s="97">
        <f t="shared" si="507"/>
        <v>0</v>
      </c>
      <c r="E1328" s="97">
        <f t="shared" si="506"/>
        <v>0</v>
      </c>
    </row>
    <row r="1329" spans="1:5">
      <c r="A1329" s="97">
        <v>508</v>
      </c>
      <c r="B1329" s="97">
        <f>IF(B1328=0,0,IF(IF(DATA!$D$35&gt;B1328,B1328+1,0)&lt;DATA!$C$35,0,B1328+1))</f>
        <v>0</v>
      </c>
      <c r="C1329" s="97">
        <f t="shared" si="505"/>
        <v>0</v>
      </c>
      <c r="D1329" s="97">
        <f t="shared" si="507"/>
        <v>0</v>
      </c>
      <c r="E1329" s="97">
        <f t="shared" si="506"/>
        <v>0</v>
      </c>
    </row>
    <row r="1330" spans="1:5">
      <c r="A1330" s="97">
        <v>509</v>
      </c>
      <c r="B1330" s="97">
        <f>IF(B1329=0,0,IF(IF(DATA!$D$35&gt;B1329,B1329+1,0)&lt;DATA!$C$35,0,B1329+1))</f>
        <v>0</v>
      </c>
      <c r="C1330" s="97">
        <f t="shared" si="505"/>
        <v>0</v>
      </c>
      <c r="D1330" s="97">
        <f t="shared" si="507"/>
        <v>0</v>
      </c>
      <c r="E1330" s="97">
        <f t="shared" si="506"/>
        <v>0</v>
      </c>
    </row>
    <row r="1331" spans="1:5">
      <c r="A1331" s="97">
        <v>510</v>
      </c>
      <c r="B1331" s="97">
        <f>IF(B1330=0,0,IF(IF(DATA!$D$35&gt;B1330,B1330+1,0)&lt;DATA!$C$35,0,B1330+1))</f>
        <v>0</v>
      </c>
      <c r="C1331" s="97">
        <f t="shared" si="505"/>
        <v>0</v>
      </c>
      <c r="D1331" s="97">
        <f t="shared" si="507"/>
        <v>0</v>
      </c>
      <c r="E1331" s="97">
        <f t="shared" si="506"/>
        <v>0</v>
      </c>
    </row>
    <row r="1332" spans="1:5">
      <c r="A1332" s="97">
        <v>511</v>
      </c>
      <c r="B1332" s="97">
        <f>IF(B1331=0,0,IF(IF(DATA!$D$35&gt;B1331,B1331+1,0)&lt;DATA!$C$35,0,B1331+1))</f>
        <v>0</v>
      </c>
      <c r="C1332" s="97">
        <f t="shared" si="505"/>
        <v>0</v>
      </c>
      <c r="D1332" s="97">
        <f t="shared" si="507"/>
        <v>0</v>
      </c>
      <c r="E1332" s="97">
        <f t="shared" si="506"/>
        <v>0</v>
      </c>
    </row>
    <row r="1333" spans="1:5">
      <c r="A1333" s="97">
        <v>512</v>
      </c>
      <c r="B1333" s="97">
        <f>IF(B1332=0,0,IF(IF(DATA!$D$35&gt;B1332,B1332+1,0)&lt;DATA!$C$35,0,B1332+1))</f>
        <v>0</v>
      </c>
      <c r="C1333" s="97">
        <f t="shared" si="505"/>
        <v>0</v>
      </c>
      <c r="D1333" s="97">
        <f t="shared" si="507"/>
        <v>0</v>
      </c>
      <c r="E1333" s="97">
        <f t="shared" si="506"/>
        <v>0</v>
      </c>
    </row>
    <row r="1334" spans="1:5">
      <c r="A1334" s="97">
        <v>513</v>
      </c>
      <c r="B1334" s="97">
        <f>IF(B1333=0,0,IF(IF(DATA!$D$35&gt;B1333,B1333+1,0)&lt;DATA!$C$35,0,B1333+1))</f>
        <v>0</v>
      </c>
      <c r="C1334" s="97">
        <f t="shared" ref="C1334:C1397" si="508">COUNTIF($B$822:$B$1572,"&gt;0")-RANK(B1334,$B$822:$B$1572)+1</f>
        <v>0</v>
      </c>
      <c r="D1334" s="97">
        <f t="shared" si="507"/>
        <v>0</v>
      </c>
      <c r="E1334" s="97">
        <f t="shared" ref="E1334:E1397" si="509">INDEX($B$822:$B$1572,MATCH(D1334,$C$822:$C$1572,0))</f>
        <v>0</v>
      </c>
    </row>
    <row r="1335" spans="1:5">
      <c r="A1335" s="97">
        <v>514</v>
      </c>
      <c r="B1335" s="97">
        <f>IF(B1334=0,0,IF(IF(DATA!$D$35&gt;B1334,B1334+1,0)&lt;DATA!$C$35,0,B1334+1))</f>
        <v>0</v>
      </c>
      <c r="C1335" s="97">
        <f t="shared" si="508"/>
        <v>0</v>
      </c>
      <c r="D1335" s="97">
        <f t="shared" ref="D1335:D1398" si="510">IF(D1334=0,0,IF(D1334&lt;$C$1576,D1334+1,0))</f>
        <v>0</v>
      </c>
      <c r="E1335" s="97">
        <f t="shared" si="509"/>
        <v>0</v>
      </c>
    </row>
    <row r="1336" spans="1:5">
      <c r="A1336" s="97">
        <v>515</v>
      </c>
      <c r="B1336" s="97">
        <f>IF(B1335=0,0,IF(IF(DATA!$D$35&gt;B1335,B1335+1,0)&lt;DATA!$C$35,0,B1335+1))</f>
        <v>0</v>
      </c>
      <c r="C1336" s="97">
        <f t="shared" si="508"/>
        <v>0</v>
      </c>
      <c r="D1336" s="97">
        <f t="shared" si="510"/>
        <v>0</v>
      </c>
      <c r="E1336" s="97">
        <f t="shared" si="509"/>
        <v>0</v>
      </c>
    </row>
    <row r="1337" spans="1:5">
      <c r="A1337" s="97">
        <v>516</v>
      </c>
      <c r="B1337" s="97">
        <f>IF(B1336=0,0,IF(IF(DATA!$D$35&gt;B1336,B1336+1,0)&lt;DATA!$C$35,0,B1336+1))</f>
        <v>0</v>
      </c>
      <c r="C1337" s="97">
        <f t="shared" si="508"/>
        <v>0</v>
      </c>
      <c r="D1337" s="97">
        <f t="shared" si="510"/>
        <v>0</v>
      </c>
      <c r="E1337" s="97">
        <f t="shared" si="509"/>
        <v>0</v>
      </c>
    </row>
    <row r="1338" spans="1:5">
      <c r="A1338" s="97">
        <v>517</v>
      </c>
      <c r="B1338" s="97">
        <f>IF(B1337=0,0,IF(IF(DATA!$D$35&gt;B1337,B1337+1,0)&lt;DATA!$C$35,0,B1337+1))</f>
        <v>0</v>
      </c>
      <c r="C1338" s="97">
        <f t="shared" si="508"/>
        <v>0</v>
      </c>
      <c r="D1338" s="97">
        <f t="shared" si="510"/>
        <v>0</v>
      </c>
      <c r="E1338" s="97">
        <f t="shared" si="509"/>
        <v>0</v>
      </c>
    </row>
    <row r="1339" spans="1:5">
      <c r="A1339" s="97">
        <v>518</v>
      </c>
      <c r="B1339" s="97">
        <f>IF(B1338=0,0,IF(IF(DATA!$D$35&gt;B1338,B1338+1,0)&lt;DATA!$C$35,0,B1338+1))</f>
        <v>0</v>
      </c>
      <c r="C1339" s="97">
        <f t="shared" si="508"/>
        <v>0</v>
      </c>
      <c r="D1339" s="97">
        <f t="shared" si="510"/>
        <v>0</v>
      </c>
      <c r="E1339" s="97">
        <f t="shared" si="509"/>
        <v>0</v>
      </c>
    </row>
    <row r="1340" spans="1:5">
      <c r="A1340" s="97">
        <v>519</v>
      </c>
      <c r="B1340" s="97">
        <f>IF(B1339=0,0,IF(IF(DATA!$D$35&gt;B1339,B1339+1,0)&lt;DATA!$C$35,0,B1339+1))</f>
        <v>0</v>
      </c>
      <c r="C1340" s="97">
        <f t="shared" si="508"/>
        <v>0</v>
      </c>
      <c r="D1340" s="97">
        <f t="shared" si="510"/>
        <v>0</v>
      </c>
      <c r="E1340" s="97">
        <f t="shared" si="509"/>
        <v>0</v>
      </c>
    </row>
    <row r="1341" spans="1:5">
      <c r="A1341" s="97">
        <v>520</v>
      </c>
      <c r="B1341" s="97">
        <f>IF(B1340=0,0,IF(IF(DATA!$D$35&gt;B1340,B1340+1,0)&lt;DATA!$C$35,0,B1340+1))</f>
        <v>0</v>
      </c>
      <c r="C1341" s="97">
        <f t="shared" si="508"/>
        <v>0</v>
      </c>
      <c r="D1341" s="97">
        <f t="shared" si="510"/>
        <v>0</v>
      </c>
      <c r="E1341" s="97">
        <f t="shared" si="509"/>
        <v>0</v>
      </c>
    </row>
    <row r="1342" spans="1:5">
      <c r="A1342" s="97">
        <v>521</v>
      </c>
      <c r="B1342" s="97">
        <f>IF(B1341=0,0,IF(IF(DATA!$D$35&gt;B1341,B1341+1,0)&lt;DATA!$C$35,0,B1341+1))</f>
        <v>0</v>
      </c>
      <c r="C1342" s="97">
        <f t="shared" si="508"/>
        <v>0</v>
      </c>
      <c r="D1342" s="97">
        <f t="shared" si="510"/>
        <v>0</v>
      </c>
      <c r="E1342" s="97">
        <f t="shared" si="509"/>
        <v>0</v>
      </c>
    </row>
    <row r="1343" spans="1:5">
      <c r="A1343" s="97">
        <v>522</v>
      </c>
      <c r="B1343" s="97">
        <f>IF(B1342=0,0,IF(IF(DATA!$D$35&gt;B1342,B1342+1,0)&lt;DATA!$C$35,0,B1342+1))</f>
        <v>0</v>
      </c>
      <c r="C1343" s="97">
        <f t="shared" si="508"/>
        <v>0</v>
      </c>
      <c r="D1343" s="97">
        <f t="shared" si="510"/>
        <v>0</v>
      </c>
      <c r="E1343" s="97">
        <f t="shared" si="509"/>
        <v>0</v>
      </c>
    </row>
    <row r="1344" spans="1:5">
      <c r="A1344" s="97">
        <v>523</v>
      </c>
      <c r="B1344" s="97">
        <f>IF(B1343=0,0,IF(IF(DATA!$D$35&gt;B1343,B1343+1,0)&lt;DATA!$C$35,0,B1343+1))</f>
        <v>0</v>
      </c>
      <c r="C1344" s="97">
        <f t="shared" si="508"/>
        <v>0</v>
      </c>
      <c r="D1344" s="97">
        <f t="shared" si="510"/>
        <v>0</v>
      </c>
      <c r="E1344" s="97">
        <f t="shared" si="509"/>
        <v>0</v>
      </c>
    </row>
    <row r="1345" spans="1:5">
      <c r="A1345" s="97">
        <v>524</v>
      </c>
      <c r="B1345" s="97">
        <f>IF(B1344=0,0,IF(IF(DATA!$D$35&gt;B1344,B1344+1,0)&lt;DATA!$C$35,0,B1344+1))</f>
        <v>0</v>
      </c>
      <c r="C1345" s="97">
        <f t="shared" si="508"/>
        <v>0</v>
      </c>
      <c r="D1345" s="97">
        <f t="shared" si="510"/>
        <v>0</v>
      </c>
      <c r="E1345" s="97">
        <f t="shared" si="509"/>
        <v>0</v>
      </c>
    </row>
    <row r="1346" spans="1:5">
      <c r="A1346" s="97">
        <v>525</v>
      </c>
      <c r="B1346" s="97">
        <f>IF(B1345=0,0,IF(IF(DATA!$D$35&gt;B1345,B1345+1,0)&lt;DATA!$C$35,0,B1345+1))</f>
        <v>0</v>
      </c>
      <c r="C1346" s="97">
        <f t="shared" si="508"/>
        <v>0</v>
      </c>
      <c r="D1346" s="97">
        <f t="shared" si="510"/>
        <v>0</v>
      </c>
      <c r="E1346" s="97">
        <f t="shared" si="509"/>
        <v>0</v>
      </c>
    </row>
    <row r="1347" spans="1:5">
      <c r="A1347" s="97">
        <v>526</v>
      </c>
      <c r="B1347" s="97">
        <f>DATA!C36</f>
        <v>0</v>
      </c>
      <c r="C1347" s="97">
        <f t="shared" si="508"/>
        <v>0</v>
      </c>
      <c r="D1347" s="97">
        <f t="shared" si="510"/>
        <v>0</v>
      </c>
      <c r="E1347" s="97">
        <f t="shared" si="509"/>
        <v>0</v>
      </c>
    </row>
    <row r="1348" spans="1:5">
      <c r="A1348" s="97">
        <v>527</v>
      </c>
      <c r="B1348" s="97">
        <f>IF(B1347=0,0,IF(IF(DATA!$D$36&gt;B1347,B1347+1,0)&lt;DATA!$C$36,0,B1347+1))</f>
        <v>0</v>
      </c>
      <c r="C1348" s="97">
        <f t="shared" si="508"/>
        <v>0</v>
      </c>
      <c r="D1348" s="97">
        <f t="shared" si="510"/>
        <v>0</v>
      </c>
      <c r="E1348" s="97">
        <f t="shared" si="509"/>
        <v>0</v>
      </c>
    </row>
    <row r="1349" spans="1:5">
      <c r="A1349" s="97">
        <v>528</v>
      </c>
      <c r="B1349" s="97">
        <f>IF(B1348=0,0,IF(IF(DATA!$D$36&gt;B1348,B1348+1,0)&lt;DATA!$C$36,0,B1348+1))</f>
        <v>0</v>
      </c>
      <c r="C1349" s="97">
        <f t="shared" si="508"/>
        <v>0</v>
      </c>
      <c r="D1349" s="97">
        <f t="shared" si="510"/>
        <v>0</v>
      </c>
      <c r="E1349" s="97">
        <f t="shared" si="509"/>
        <v>0</v>
      </c>
    </row>
    <row r="1350" spans="1:5">
      <c r="A1350" s="97">
        <v>529</v>
      </c>
      <c r="B1350" s="97">
        <f>IF(B1349=0,0,IF(IF(DATA!$D$36&gt;B1349,B1349+1,0)&lt;DATA!$C$36,0,B1349+1))</f>
        <v>0</v>
      </c>
      <c r="C1350" s="97">
        <f t="shared" si="508"/>
        <v>0</v>
      </c>
      <c r="D1350" s="97">
        <f t="shared" si="510"/>
        <v>0</v>
      </c>
      <c r="E1350" s="97">
        <f t="shared" si="509"/>
        <v>0</v>
      </c>
    </row>
    <row r="1351" spans="1:5">
      <c r="A1351" s="97">
        <v>530</v>
      </c>
      <c r="B1351" s="97">
        <f>IF(B1350=0,0,IF(IF(DATA!$D$36&gt;B1350,B1350+1,0)&lt;DATA!$C$36,0,B1350+1))</f>
        <v>0</v>
      </c>
      <c r="C1351" s="97">
        <f t="shared" si="508"/>
        <v>0</v>
      </c>
      <c r="D1351" s="97">
        <f t="shared" si="510"/>
        <v>0</v>
      </c>
      <c r="E1351" s="97">
        <f t="shared" si="509"/>
        <v>0</v>
      </c>
    </row>
    <row r="1352" spans="1:5">
      <c r="A1352" s="97">
        <v>531</v>
      </c>
      <c r="B1352" s="97">
        <f>IF(B1351=0,0,IF(IF(DATA!$D$36&gt;B1351,B1351+1,0)&lt;DATA!$C$36,0,B1351+1))</f>
        <v>0</v>
      </c>
      <c r="C1352" s="97">
        <f t="shared" si="508"/>
        <v>0</v>
      </c>
      <c r="D1352" s="97">
        <f t="shared" si="510"/>
        <v>0</v>
      </c>
      <c r="E1352" s="97">
        <f t="shared" si="509"/>
        <v>0</v>
      </c>
    </row>
    <row r="1353" spans="1:5">
      <c r="A1353" s="97">
        <v>532</v>
      </c>
      <c r="B1353" s="97">
        <f>IF(B1352=0,0,IF(IF(DATA!$D$36&gt;B1352,B1352+1,0)&lt;DATA!$C$36,0,B1352+1))</f>
        <v>0</v>
      </c>
      <c r="C1353" s="97">
        <f t="shared" si="508"/>
        <v>0</v>
      </c>
      <c r="D1353" s="97">
        <f t="shared" si="510"/>
        <v>0</v>
      </c>
      <c r="E1353" s="97">
        <f t="shared" si="509"/>
        <v>0</v>
      </c>
    </row>
    <row r="1354" spans="1:5">
      <c r="A1354" s="97">
        <v>533</v>
      </c>
      <c r="B1354" s="97">
        <f>IF(B1353=0,0,IF(IF(DATA!$D$36&gt;B1353,B1353+1,0)&lt;DATA!$C$36,0,B1353+1))</f>
        <v>0</v>
      </c>
      <c r="C1354" s="97">
        <f t="shared" si="508"/>
        <v>0</v>
      </c>
      <c r="D1354" s="97">
        <f t="shared" si="510"/>
        <v>0</v>
      </c>
      <c r="E1354" s="97">
        <f t="shared" si="509"/>
        <v>0</v>
      </c>
    </row>
    <row r="1355" spans="1:5">
      <c r="A1355" s="97">
        <v>534</v>
      </c>
      <c r="B1355" s="97">
        <f>IF(B1354=0,0,IF(IF(DATA!$D$36&gt;B1354,B1354+1,0)&lt;DATA!$C$36,0,B1354+1))</f>
        <v>0</v>
      </c>
      <c r="C1355" s="97">
        <f t="shared" si="508"/>
        <v>0</v>
      </c>
      <c r="D1355" s="97">
        <f t="shared" si="510"/>
        <v>0</v>
      </c>
      <c r="E1355" s="97">
        <f t="shared" si="509"/>
        <v>0</v>
      </c>
    </row>
    <row r="1356" spans="1:5">
      <c r="A1356" s="97">
        <v>535</v>
      </c>
      <c r="B1356" s="97">
        <f>IF(B1355=0,0,IF(IF(DATA!$D$36&gt;B1355,B1355+1,0)&lt;DATA!$C$36,0,B1355+1))</f>
        <v>0</v>
      </c>
      <c r="C1356" s="97">
        <f t="shared" si="508"/>
        <v>0</v>
      </c>
      <c r="D1356" s="97">
        <f t="shared" si="510"/>
        <v>0</v>
      </c>
      <c r="E1356" s="97">
        <f t="shared" si="509"/>
        <v>0</v>
      </c>
    </row>
    <row r="1357" spans="1:5">
      <c r="A1357" s="97">
        <v>536</v>
      </c>
      <c r="B1357" s="97">
        <f>IF(B1356=0,0,IF(IF(DATA!$D$36&gt;B1356,B1356+1,0)&lt;DATA!$C$36,0,B1356+1))</f>
        <v>0</v>
      </c>
      <c r="C1357" s="97">
        <f t="shared" si="508"/>
        <v>0</v>
      </c>
      <c r="D1357" s="97">
        <f t="shared" si="510"/>
        <v>0</v>
      </c>
      <c r="E1357" s="97">
        <f t="shared" si="509"/>
        <v>0</v>
      </c>
    </row>
    <row r="1358" spans="1:5">
      <c r="A1358" s="97">
        <v>537</v>
      </c>
      <c r="B1358" s="97">
        <f>IF(B1357=0,0,IF(IF(DATA!$D$36&gt;B1357,B1357+1,0)&lt;DATA!$C$36,0,B1357+1))</f>
        <v>0</v>
      </c>
      <c r="C1358" s="97">
        <f t="shared" si="508"/>
        <v>0</v>
      </c>
      <c r="D1358" s="97">
        <f t="shared" si="510"/>
        <v>0</v>
      </c>
      <c r="E1358" s="97">
        <f t="shared" si="509"/>
        <v>0</v>
      </c>
    </row>
    <row r="1359" spans="1:5">
      <c r="A1359" s="97">
        <v>538</v>
      </c>
      <c r="B1359" s="97">
        <f>IF(B1358=0,0,IF(IF(DATA!$D$36&gt;B1358,B1358+1,0)&lt;DATA!$C$36,0,B1358+1))</f>
        <v>0</v>
      </c>
      <c r="C1359" s="97">
        <f t="shared" si="508"/>
        <v>0</v>
      </c>
      <c r="D1359" s="97">
        <f t="shared" si="510"/>
        <v>0</v>
      </c>
      <c r="E1359" s="97">
        <f t="shared" si="509"/>
        <v>0</v>
      </c>
    </row>
    <row r="1360" spans="1:5">
      <c r="A1360" s="97">
        <v>539</v>
      </c>
      <c r="B1360" s="97">
        <f>IF(B1359=0,0,IF(IF(DATA!$D$36&gt;B1359,B1359+1,0)&lt;DATA!$C$36,0,B1359+1))</f>
        <v>0</v>
      </c>
      <c r="C1360" s="97">
        <f t="shared" si="508"/>
        <v>0</v>
      </c>
      <c r="D1360" s="97">
        <f t="shared" si="510"/>
        <v>0</v>
      </c>
      <c r="E1360" s="97">
        <f t="shared" si="509"/>
        <v>0</v>
      </c>
    </row>
    <row r="1361" spans="1:5">
      <c r="A1361" s="97">
        <v>540</v>
      </c>
      <c r="B1361" s="97">
        <f>IF(B1360=0,0,IF(IF(DATA!$D$36&gt;B1360,B1360+1,0)&lt;DATA!$C$36,0,B1360+1))</f>
        <v>0</v>
      </c>
      <c r="C1361" s="97">
        <f t="shared" si="508"/>
        <v>0</v>
      </c>
      <c r="D1361" s="97">
        <f t="shared" si="510"/>
        <v>0</v>
      </c>
      <c r="E1361" s="97">
        <f t="shared" si="509"/>
        <v>0</v>
      </c>
    </row>
    <row r="1362" spans="1:5">
      <c r="A1362" s="97">
        <v>541</v>
      </c>
      <c r="B1362" s="97">
        <f>IF(B1361=0,0,IF(IF(DATA!$D$36&gt;B1361,B1361+1,0)&lt;DATA!$C$36,0,B1361+1))</f>
        <v>0</v>
      </c>
      <c r="C1362" s="97">
        <f t="shared" si="508"/>
        <v>0</v>
      </c>
      <c r="D1362" s="97">
        <f t="shared" si="510"/>
        <v>0</v>
      </c>
      <c r="E1362" s="97">
        <f t="shared" si="509"/>
        <v>0</v>
      </c>
    </row>
    <row r="1363" spans="1:5">
      <c r="A1363" s="97">
        <v>542</v>
      </c>
      <c r="B1363" s="97">
        <f>IF(B1362=0,0,IF(IF(DATA!$D$36&gt;B1362,B1362+1,0)&lt;DATA!$C$36,0,B1362+1))</f>
        <v>0</v>
      </c>
      <c r="C1363" s="97">
        <f t="shared" si="508"/>
        <v>0</v>
      </c>
      <c r="D1363" s="97">
        <f t="shared" si="510"/>
        <v>0</v>
      </c>
      <c r="E1363" s="97">
        <f t="shared" si="509"/>
        <v>0</v>
      </c>
    </row>
    <row r="1364" spans="1:5">
      <c r="A1364" s="97">
        <v>543</v>
      </c>
      <c r="B1364" s="97">
        <f>IF(B1363=0,0,IF(IF(DATA!$D$36&gt;B1363,B1363+1,0)&lt;DATA!$C$36,0,B1363+1))</f>
        <v>0</v>
      </c>
      <c r="C1364" s="97">
        <f t="shared" si="508"/>
        <v>0</v>
      </c>
      <c r="D1364" s="97">
        <f t="shared" si="510"/>
        <v>0</v>
      </c>
      <c r="E1364" s="97">
        <f t="shared" si="509"/>
        <v>0</v>
      </c>
    </row>
    <row r="1365" spans="1:5">
      <c r="A1365" s="97">
        <v>544</v>
      </c>
      <c r="B1365" s="97">
        <f>IF(B1364=0,0,IF(IF(DATA!$D$36&gt;B1364,B1364+1,0)&lt;DATA!$C$36,0,B1364+1))</f>
        <v>0</v>
      </c>
      <c r="C1365" s="97">
        <f t="shared" si="508"/>
        <v>0</v>
      </c>
      <c r="D1365" s="97">
        <f t="shared" si="510"/>
        <v>0</v>
      </c>
      <c r="E1365" s="97">
        <f t="shared" si="509"/>
        <v>0</v>
      </c>
    </row>
    <row r="1366" spans="1:5">
      <c r="A1366" s="97">
        <v>545</v>
      </c>
      <c r="B1366" s="97">
        <f>IF(B1365=0,0,IF(IF(DATA!$D$36&gt;B1365,B1365+1,0)&lt;DATA!$C$36,0,B1365+1))</f>
        <v>0</v>
      </c>
      <c r="C1366" s="97">
        <f t="shared" si="508"/>
        <v>0</v>
      </c>
      <c r="D1366" s="97">
        <f t="shared" si="510"/>
        <v>0</v>
      </c>
      <c r="E1366" s="97">
        <f t="shared" si="509"/>
        <v>0</v>
      </c>
    </row>
    <row r="1367" spans="1:5">
      <c r="A1367" s="97">
        <v>546</v>
      </c>
      <c r="B1367" s="97">
        <f>IF(B1366=0,0,IF(IF(DATA!$D$36&gt;B1366,B1366+1,0)&lt;DATA!$C$36,0,B1366+1))</f>
        <v>0</v>
      </c>
      <c r="C1367" s="97">
        <f t="shared" si="508"/>
        <v>0</v>
      </c>
      <c r="D1367" s="97">
        <f t="shared" si="510"/>
        <v>0</v>
      </c>
      <c r="E1367" s="97">
        <f t="shared" si="509"/>
        <v>0</v>
      </c>
    </row>
    <row r="1368" spans="1:5">
      <c r="A1368" s="97">
        <v>547</v>
      </c>
      <c r="B1368" s="97">
        <f>IF(B1367=0,0,IF(IF(DATA!$D$36&gt;B1367,B1367+1,0)&lt;DATA!$C$36,0,B1367+1))</f>
        <v>0</v>
      </c>
      <c r="C1368" s="97">
        <f t="shared" si="508"/>
        <v>0</v>
      </c>
      <c r="D1368" s="97">
        <f t="shared" si="510"/>
        <v>0</v>
      </c>
      <c r="E1368" s="97">
        <f t="shared" si="509"/>
        <v>0</v>
      </c>
    </row>
    <row r="1369" spans="1:5">
      <c r="A1369" s="97">
        <v>548</v>
      </c>
      <c r="B1369" s="97">
        <f>IF(B1368=0,0,IF(IF(DATA!$D$36&gt;B1368,B1368+1,0)&lt;DATA!$C$36,0,B1368+1))</f>
        <v>0</v>
      </c>
      <c r="C1369" s="97">
        <f t="shared" si="508"/>
        <v>0</v>
      </c>
      <c r="D1369" s="97">
        <f t="shared" si="510"/>
        <v>0</v>
      </c>
      <c r="E1369" s="97">
        <f t="shared" si="509"/>
        <v>0</v>
      </c>
    </row>
    <row r="1370" spans="1:5">
      <c r="A1370" s="97">
        <v>549</v>
      </c>
      <c r="B1370" s="97">
        <f>IF(B1369=0,0,IF(IF(DATA!$D$36&gt;B1369,B1369+1,0)&lt;DATA!$C$36,0,B1369+1))</f>
        <v>0</v>
      </c>
      <c r="C1370" s="97">
        <f t="shared" si="508"/>
        <v>0</v>
      </c>
      <c r="D1370" s="97">
        <f t="shared" si="510"/>
        <v>0</v>
      </c>
      <c r="E1370" s="97">
        <f t="shared" si="509"/>
        <v>0</v>
      </c>
    </row>
    <row r="1371" spans="1:5">
      <c r="A1371" s="97">
        <v>550</v>
      </c>
      <c r="B1371" s="97">
        <f>IF(B1370=0,0,IF(IF(DATA!$D$36&gt;B1370,B1370+1,0)&lt;DATA!$C$36,0,B1370+1))</f>
        <v>0</v>
      </c>
      <c r="C1371" s="97">
        <f t="shared" si="508"/>
        <v>0</v>
      </c>
      <c r="D1371" s="97">
        <f t="shared" si="510"/>
        <v>0</v>
      </c>
      <c r="E1371" s="97">
        <f t="shared" si="509"/>
        <v>0</v>
      </c>
    </row>
    <row r="1372" spans="1:5">
      <c r="A1372" s="97">
        <v>551</v>
      </c>
      <c r="B1372" s="97">
        <f>IF(B1371=0,0,IF(IF(DATA!$D$36&gt;B1371,B1371+1,0)&lt;DATA!$C$36,0,B1371+1))</f>
        <v>0</v>
      </c>
      <c r="C1372" s="97">
        <f t="shared" si="508"/>
        <v>0</v>
      </c>
      <c r="D1372" s="97">
        <f t="shared" si="510"/>
        <v>0</v>
      </c>
      <c r="E1372" s="97">
        <f t="shared" si="509"/>
        <v>0</v>
      </c>
    </row>
    <row r="1373" spans="1:5">
      <c r="A1373" s="97">
        <v>552</v>
      </c>
      <c r="B1373" s="97">
        <f>IF(B1372=0,0,IF(IF(DATA!$D$36&gt;B1372,B1372+1,0)&lt;DATA!$C$36,0,B1372+1))</f>
        <v>0</v>
      </c>
      <c r="C1373" s="97">
        <f t="shared" si="508"/>
        <v>0</v>
      </c>
      <c r="D1373" s="97">
        <f t="shared" si="510"/>
        <v>0</v>
      </c>
      <c r="E1373" s="97">
        <f t="shared" si="509"/>
        <v>0</v>
      </c>
    </row>
    <row r="1374" spans="1:5">
      <c r="A1374" s="97">
        <v>553</v>
      </c>
      <c r="B1374" s="97">
        <f>IF(B1373=0,0,IF(IF(DATA!$D$36&gt;B1373,B1373+1,0)&lt;DATA!$C$36,0,B1373+1))</f>
        <v>0</v>
      </c>
      <c r="C1374" s="97">
        <f t="shared" si="508"/>
        <v>0</v>
      </c>
      <c r="D1374" s="97">
        <f t="shared" si="510"/>
        <v>0</v>
      </c>
      <c r="E1374" s="97">
        <f t="shared" si="509"/>
        <v>0</v>
      </c>
    </row>
    <row r="1375" spans="1:5">
      <c r="A1375" s="97">
        <v>554</v>
      </c>
      <c r="B1375" s="97">
        <f>IF(B1374=0,0,IF(IF(DATA!$D$36&gt;B1374,B1374+1,0)&lt;DATA!$C$36,0,B1374+1))</f>
        <v>0</v>
      </c>
      <c r="C1375" s="97">
        <f t="shared" si="508"/>
        <v>0</v>
      </c>
      <c r="D1375" s="97">
        <f t="shared" si="510"/>
        <v>0</v>
      </c>
      <c r="E1375" s="97">
        <f t="shared" si="509"/>
        <v>0</v>
      </c>
    </row>
    <row r="1376" spans="1:5">
      <c r="A1376" s="97">
        <v>555</v>
      </c>
      <c r="B1376" s="97">
        <f>IF(B1375=0,0,IF(IF(DATA!$D$36&gt;B1375,B1375+1,0)&lt;DATA!$C$36,0,B1375+1))</f>
        <v>0</v>
      </c>
      <c r="C1376" s="97">
        <f t="shared" si="508"/>
        <v>0</v>
      </c>
      <c r="D1376" s="97">
        <f t="shared" si="510"/>
        <v>0</v>
      </c>
      <c r="E1376" s="97">
        <f t="shared" si="509"/>
        <v>0</v>
      </c>
    </row>
    <row r="1377" spans="1:5">
      <c r="A1377" s="97">
        <v>556</v>
      </c>
      <c r="B1377" s="97">
        <f>IF(B1376=0,0,IF(IF(DATA!$D$36&gt;B1376,B1376+1,0)&lt;DATA!$C$36,0,B1376+1))</f>
        <v>0</v>
      </c>
      <c r="C1377" s="97">
        <f t="shared" si="508"/>
        <v>0</v>
      </c>
      <c r="D1377" s="97">
        <f t="shared" si="510"/>
        <v>0</v>
      </c>
      <c r="E1377" s="97">
        <f t="shared" si="509"/>
        <v>0</v>
      </c>
    </row>
    <row r="1378" spans="1:5">
      <c r="A1378" s="97">
        <v>557</v>
      </c>
      <c r="B1378" s="97">
        <f>IF(B1377=0,0,IF(IF(DATA!$D$36&gt;B1377,B1377+1,0)&lt;DATA!$C$36,0,B1377+1))</f>
        <v>0</v>
      </c>
      <c r="C1378" s="97">
        <f t="shared" si="508"/>
        <v>0</v>
      </c>
      <c r="D1378" s="97">
        <f t="shared" si="510"/>
        <v>0</v>
      </c>
      <c r="E1378" s="97">
        <f t="shared" si="509"/>
        <v>0</v>
      </c>
    </row>
    <row r="1379" spans="1:5">
      <c r="A1379" s="97">
        <v>558</v>
      </c>
      <c r="B1379" s="97">
        <f>IF(B1378=0,0,IF(IF(DATA!$D$36&gt;B1378,B1378+1,0)&lt;DATA!$C$36,0,B1378+1))</f>
        <v>0</v>
      </c>
      <c r="C1379" s="97">
        <f t="shared" si="508"/>
        <v>0</v>
      </c>
      <c r="D1379" s="97">
        <f t="shared" si="510"/>
        <v>0</v>
      </c>
      <c r="E1379" s="97">
        <f t="shared" si="509"/>
        <v>0</v>
      </c>
    </row>
    <row r="1380" spans="1:5">
      <c r="A1380" s="97">
        <v>559</v>
      </c>
      <c r="B1380" s="97">
        <f>IF(B1379=0,0,IF(IF(DATA!$D$36&gt;B1379,B1379+1,0)&lt;DATA!$C$36,0,B1379+1))</f>
        <v>0</v>
      </c>
      <c r="C1380" s="97">
        <f t="shared" si="508"/>
        <v>0</v>
      </c>
      <c r="D1380" s="97">
        <f t="shared" si="510"/>
        <v>0</v>
      </c>
      <c r="E1380" s="97">
        <f t="shared" si="509"/>
        <v>0</v>
      </c>
    </row>
    <row r="1381" spans="1:5">
      <c r="A1381" s="97">
        <v>560</v>
      </c>
      <c r="B1381" s="97">
        <f>IF(B1380=0,0,IF(IF(DATA!$D$36&gt;B1380,B1380+1,0)&lt;DATA!$C$36,0,B1380+1))</f>
        <v>0</v>
      </c>
      <c r="C1381" s="97">
        <f t="shared" si="508"/>
        <v>0</v>
      </c>
      <c r="D1381" s="97">
        <f t="shared" si="510"/>
        <v>0</v>
      </c>
      <c r="E1381" s="97">
        <f t="shared" si="509"/>
        <v>0</v>
      </c>
    </row>
    <row r="1382" spans="1:5">
      <c r="A1382" s="97">
        <v>561</v>
      </c>
      <c r="B1382" s="97">
        <f>IF(B1381=0,0,IF(IF(DATA!$D$36&gt;B1381,B1381+1,0)&lt;DATA!$C$36,0,B1381+1))</f>
        <v>0</v>
      </c>
      <c r="C1382" s="97">
        <f t="shared" si="508"/>
        <v>0</v>
      </c>
      <c r="D1382" s="97">
        <f t="shared" si="510"/>
        <v>0</v>
      </c>
      <c r="E1382" s="97">
        <f t="shared" si="509"/>
        <v>0</v>
      </c>
    </row>
    <row r="1383" spans="1:5">
      <c r="A1383" s="97">
        <v>562</v>
      </c>
      <c r="B1383" s="97">
        <f>IF(B1382=0,0,IF(IF(DATA!$D$36&gt;B1382,B1382+1,0)&lt;DATA!$C$36,0,B1382+1))</f>
        <v>0</v>
      </c>
      <c r="C1383" s="97">
        <f t="shared" si="508"/>
        <v>0</v>
      </c>
      <c r="D1383" s="97">
        <f t="shared" si="510"/>
        <v>0</v>
      </c>
      <c r="E1383" s="97">
        <f t="shared" si="509"/>
        <v>0</v>
      </c>
    </row>
    <row r="1384" spans="1:5">
      <c r="A1384" s="97">
        <v>563</v>
      </c>
      <c r="B1384" s="97">
        <f>IF(B1383=0,0,IF(IF(DATA!$D$36&gt;B1383,B1383+1,0)&lt;DATA!$C$36,0,B1383+1))</f>
        <v>0</v>
      </c>
      <c r="C1384" s="97">
        <f t="shared" si="508"/>
        <v>0</v>
      </c>
      <c r="D1384" s="97">
        <f t="shared" si="510"/>
        <v>0</v>
      </c>
      <c r="E1384" s="97">
        <f t="shared" si="509"/>
        <v>0</v>
      </c>
    </row>
    <row r="1385" spans="1:5">
      <c r="A1385" s="97">
        <v>564</v>
      </c>
      <c r="B1385" s="97">
        <f>IF(B1384=0,0,IF(IF(DATA!$D$36&gt;B1384,B1384+1,0)&lt;DATA!$C$36,0,B1384+1))</f>
        <v>0</v>
      </c>
      <c r="C1385" s="97">
        <f t="shared" si="508"/>
        <v>0</v>
      </c>
      <c r="D1385" s="97">
        <f t="shared" si="510"/>
        <v>0</v>
      </c>
      <c r="E1385" s="97">
        <f t="shared" si="509"/>
        <v>0</v>
      </c>
    </row>
    <row r="1386" spans="1:5">
      <c r="A1386" s="97">
        <v>565</v>
      </c>
      <c r="B1386" s="97">
        <f>IF(B1385=0,0,IF(IF(DATA!$D$36&gt;B1385,B1385+1,0)&lt;DATA!$C$36,0,B1385+1))</f>
        <v>0</v>
      </c>
      <c r="C1386" s="97">
        <f t="shared" si="508"/>
        <v>0</v>
      </c>
      <c r="D1386" s="97">
        <f t="shared" si="510"/>
        <v>0</v>
      </c>
      <c r="E1386" s="97">
        <f t="shared" si="509"/>
        <v>0</v>
      </c>
    </row>
    <row r="1387" spans="1:5">
      <c r="A1387" s="97">
        <v>566</v>
      </c>
      <c r="B1387" s="97">
        <f>IF(B1386=0,0,IF(IF(DATA!$D$36&gt;B1386,B1386+1,0)&lt;DATA!$C$36,0,B1386+1))</f>
        <v>0</v>
      </c>
      <c r="C1387" s="97">
        <f t="shared" si="508"/>
        <v>0</v>
      </c>
      <c r="D1387" s="97">
        <f t="shared" si="510"/>
        <v>0</v>
      </c>
      <c r="E1387" s="97">
        <f t="shared" si="509"/>
        <v>0</v>
      </c>
    </row>
    <row r="1388" spans="1:5">
      <c r="A1388" s="97">
        <v>567</v>
      </c>
      <c r="B1388" s="97">
        <f>IF(B1387=0,0,IF(IF(DATA!$D$36&gt;B1387,B1387+1,0)&lt;DATA!$C$36,0,B1387+1))</f>
        <v>0</v>
      </c>
      <c r="C1388" s="97">
        <f t="shared" si="508"/>
        <v>0</v>
      </c>
      <c r="D1388" s="97">
        <f t="shared" si="510"/>
        <v>0</v>
      </c>
      <c r="E1388" s="97">
        <f t="shared" si="509"/>
        <v>0</v>
      </c>
    </row>
    <row r="1389" spans="1:5">
      <c r="A1389" s="97">
        <v>568</v>
      </c>
      <c r="B1389" s="97">
        <f>IF(B1388=0,0,IF(IF(DATA!$D$36&gt;B1388,B1388+1,0)&lt;DATA!$C$36,0,B1388+1))</f>
        <v>0</v>
      </c>
      <c r="C1389" s="97">
        <f t="shared" si="508"/>
        <v>0</v>
      </c>
      <c r="D1389" s="97">
        <f t="shared" si="510"/>
        <v>0</v>
      </c>
      <c r="E1389" s="97">
        <f t="shared" si="509"/>
        <v>0</v>
      </c>
    </row>
    <row r="1390" spans="1:5">
      <c r="A1390" s="97">
        <v>569</v>
      </c>
      <c r="B1390" s="97">
        <f>IF(B1389=0,0,IF(IF(DATA!$D$36&gt;B1389,B1389+1,0)&lt;DATA!$C$36,0,B1389+1))</f>
        <v>0</v>
      </c>
      <c r="C1390" s="97">
        <f t="shared" si="508"/>
        <v>0</v>
      </c>
      <c r="D1390" s="97">
        <f t="shared" si="510"/>
        <v>0</v>
      </c>
      <c r="E1390" s="97">
        <f t="shared" si="509"/>
        <v>0</v>
      </c>
    </row>
    <row r="1391" spans="1:5">
      <c r="A1391" s="97">
        <v>570</v>
      </c>
      <c r="B1391" s="97">
        <f>IF(B1390=0,0,IF(IF(DATA!$D$36&gt;B1390,B1390+1,0)&lt;DATA!$C$36,0,B1390+1))</f>
        <v>0</v>
      </c>
      <c r="C1391" s="97">
        <f t="shared" si="508"/>
        <v>0</v>
      </c>
      <c r="D1391" s="97">
        <f t="shared" si="510"/>
        <v>0</v>
      </c>
      <c r="E1391" s="97">
        <f t="shared" si="509"/>
        <v>0</v>
      </c>
    </row>
    <row r="1392" spans="1:5">
      <c r="A1392" s="97">
        <v>571</v>
      </c>
      <c r="B1392" s="97">
        <f>IF(B1391=0,0,IF(IF(DATA!$D$36&gt;B1391,B1391+1,0)&lt;DATA!$C$36,0,B1391+1))</f>
        <v>0</v>
      </c>
      <c r="C1392" s="97">
        <f t="shared" si="508"/>
        <v>0</v>
      </c>
      <c r="D1392" s="97">
        <f t="shared" si="510"/>
        <v>0</v>
      </c>
      <c r="E1392" s="97">
        <f t="shared" si="509"/>
        <v>0</v>
      </c>
    </row>
    <row r="1393" spans="1:5">
      <c r="A1393" s="97">
        <v>572</v>
      </c>
      <c r="B1393" s="97">
        <f>IF(B1392=0,0,IF(IF(DATA!$D$36&gt;B1392,B1392+1,0)&lt;DATA!$C$36,0,B1392+1))</f>
        <v>0</v>
      </c>
      <c r="C1393" s="97">
        <f t="shared" si="508"/>
        <v>0</v>
      </c>
      <c r="D1393" s="97">
        <f t="shared" si="510"/>
        <v>0</v>
      </c>
      <c r="E1393" s="97">
        <f t="shared" si="509"/>
        <v>0</v>
      </c>
    </row>
    <row r="1394" spans="1:5">
      <c r="A1394" s="97">
        <v>573</v>
      </c>
      <c r="B1394" s="97">
        <f>IF(B1393=0,0,IF(IF(DATA!$D$36&gt;B1393,B1393+1,0)&lt;DATA!$C$36,0,B1393+1))</f>
        <v>0</v>
      </c>
      <c r="C1394" s="97">
        <f t="shared" si="508"/>
        <v>0</v>
      </c>
      <c r="D1394" s="97">
        <f t="shared" si="510"/>
        <v>0</v>
      </c>
      <c r="E1394" s="97">
        <f t="shared" si="509"/>
        <v>0</v>
      </c>
    </row>
    <row r="1395" spans="1:5">
      <c r="A1395" s="97">
        <v>574</v>
      </c>
      <c r="B1395" s="97">
        <f>IF(B1394=0,0,IF(IF(DATA!$D$36&gt;B1394,B1394+1,0)&lt;DATA!$C$36,0,B1394+1))</f>
        <v>0</v>
      </c>
      <c r="C1395" s="97">
        <f t="shared" si="508"/>
        <v>0</v>
      </c>
      <c r="D1395" s="97">
        <f t="shared" si="510"/>
        <v>0</v>
      </c>
      <c r="E1395" s="97">
        <f t="shared" si="509"/>
        <v>0</v>
      </c>
    </row>
    <row r="1396" spans="1:5">
      <c r="A1396" s="97">
        <v>575</v>
      </c>
      <c r="B1396" s="97">
        <f>IF(B1395=0,0,IF(IF(DATA!$D$36&gt;B1395,B1395+1,0)&lt;DATA!$C$36,0,B1395+1))</f>
        <v>0</v>
      </c>
      <c r="C1396" s="97">
        <f t="shared" si="508"/>
        <v>0</v>
      </c>
      <c r="D1396" s="97">
        <f t="shared" si="510"/>
        <v>0</v>
      </c>
      <c r="E1396" s="97">
        <f t="shared" si="509"/>
        <v>0</v>
      </c>
    </row>
    <row r="1397" spans="1:5">
      <c r="A1397" s="97">
        <v>576</v>
      </c>
      <c r="B1397" s="97">
        <f>IF(B1396=0,0,IF(IF(DATA!$D$36&gt;B1396,B1396+1,0)&lt;DATA!$C$36,0,B1396+1))</f>
        <v>0</v>
      </c>
      <c r="C1397" s="97">
        <f t="shared" si="508"/>
        <v>0</v>
      </c>
      <c r="D1397" s="97">
        <f t="shared" si="510"/>
        <v>0</v>
      </c>
      <c r="E1397" s="97">
        <f t="shared" si="509"/>
        <v>0</v>
      </c>
    </row>
    <row r="1398" spans="1:5">
      <c r="A1398" s="97">
        <v>577</v>
      </c>
      <c r="B1398" s="97">
        <f>IF(B1397=0,0,IF(IF(DATA!$D$36&gt;B1397,B1397+1,0)&lt;DATA!$C$36,0,B1397+1))</f>
        <v>0</v>
      </c>
      <c r="C1398" s="97">
        <f t="shared" ref="C1398:C1461" si="511">COUNTIF($B$822:$B$1572,"&gt;0")-RANK(B1398,$B$822:$B$1572)+1</f>
        <v>0</v>
      </c>
      <c r="D1398" s="97">
        <f t="shared" si="510"/>
        <v>0</v>
      </c>
      <c r="E1398" s="97">
        <f t="shared" ref="E1398:E1461" si="512">INDEX($B$822:$B$1572,MATCH(D1398,$C$822:$C$1572,0))</f>
        <v>0</v>
      </c>
    </row>
    <row r="1399" spans="1:5">
      <c r="A1399" s="97">
        <v>578</v>
      </c>
      <c r="B1399" s="97">
        <f>IF(B1398=0,0,IF(IF(DATA!$D$36&gt;B1398,B1398+1,0)&lt;DATA!$C$36,0,B1398+1))</f>
        <v>0</v>
      </c>
      <c r="C1399" s="97">
        <f t="shared" si="511"/>
        <v>0</v>
      </c>
      <c r="D1399" s="97">
        <f t="shared" ref="D1399:D1462" si="513">IF(D1398=0,0,IF(D1398&lt;$C$1576,D1398+1,0))</f>
        <v>0</v>
      </c>
      <c r="E1399" s="97">
        <f t="shared" si="512"/>
        <v>0</v>
      </c>
    </row>
    <row r="1400" spans="1:5">
      <c r="A1400" s="97">
        <v>579</v>
      </c>
      <c r="B1400" s="97">
        <f>IF(B1399=0,0,IF(IF(DATA!$D$36&gt;B1399,B1399+1,0)&lt;DATA!$C$36,0,B1399+1))</f>
        <v>0</v>
      </c>
      <c r="C1400" s="97">
        <f t="shared" si="511"/>
        <v>0</v>
      </c>
      <c r="D1400" s="97">
        <f t="shared" si="513"/>
        <v>0</v>
      </c>
      <c r="E1400" s="97">
        <f t="shared" si="512"/>
        <v>0</v>
      </c>
    </row>
    <row r="1401" spans="1:5">
      <c r="A1401" s="97">
        <v>580</v>
      </c>
      <c r="B1401" s="97">
        <f>IF(B1400=0,0,IF(IF(DATA!$D$36&gt;B1400,B1400+1,0)&lt;DATA!$C$36,0,B1400+1))</f>
        <v>0</v>
      </c>
      <c r="C1401" s="97">
        <f t="shared" si="511"/>
        <v>0</v>
      </c>
      <c r="D1401" s="97">
        <f t="shared" si="513"/>
        <v>0</v>
      </c>
      <c r="E1401" s="97">
        <f t="shared" si="512"/>
        <v>0</v>
      </c>
    </row>
    <row r="1402" spans="1:5">
      <c r="A1402" s="97">
        <v>581</v>
      </c>
      <c r="B1402" s="97">
        <f>IF(B1401=0,0,IF(IF(DATA!$D$36&gt;B1401,B1401+1,0)&lt;DATA!$C$36,0,B1401+1))</f>
        <v>0</v>
      </c>
      <c r="C1402" s="97">
        <f t="shared" si="511"/>
        <v>0</v>
      </c>
      <c r="D1402" s="97">
        <f t="shared" si="513"/>
        <v>0</v>
      </c>
      <c r="E1402" s="97">
        <f t="shared" si="512"/>
        <v>0</v>
      </c>
    </row>
    <row r="1403" spans="1:5">
      <c r="A1403" s="97">
        <v>582</v>
      </c>
      <c r="B1403" s="97">
        <f>IF(B1402=0,0,IF(IF(DATA!$D$36&gt;B1402,B1402+1,0)&lt;DATA!$C$36,0,B1402+1))</f>
        <v>0</v>
      </c>
      <c r="C1403" s="97">
        <f t="shared" si="511"/>
        <v>0</v>
      </c>
      <c r="D1403" s="97">
        <f t="shared" si="513"/>
        <v>0</v>
      </c>
      <c r="E1403" s="97">
        <f t="shared" si="512"/>
        <v>0</v>
      </c>
    </row>
    <row r="1404" spans="1:5">
      <c r="A1404" s="97">
        <v>583</v>
      </c>
      <c r="B1404" s="97">
        <f>IF(B1403=0,0,IF(IF(DATA!$D$36&gt;B1403,B1403+1,0)&lt;DATA!$C$36,0,B1403+1))</f>
        <v>0</v>
      </c>
      <c r="C1404" s="97">
        <f t="shared" si="511"/>
        <v>0</v>
      </c>
      <c r="D1404" s="97">
        <f t="shared" si="513"/>
        <v>0</v>
      </c>
      <c r="E1404" s="97">
        <f t="shared" si="512"/>
        <v>0</v>
      </c>
    </row>
    <row r="1405" spans="1:5">
      <c r="A1405" s="97">
        <v>584</v>
      </c>
      <c r="B1405" s="97">
        <f>IF(B1404=0,0,IF(IF(DATA!$D$36&gt;B1404,B1404+1,0)&lt;DATA!$C$36,0,B1404+1))</f>
        <v>0</v>
      </c>
      <c r="C1405" s="97">
        <f t="shared" si="511"/>
        <v>0</v>
      </c>
      <c r="D1405" s="97">
        <f t="shared" si="513"/>
        <v>0</v>
      </c>
      <c r="E1405" s="97">
        <f t="shared" si="512"/>
        <v>0</v>
      </c>
    </row>
    <row r="1406" spans="1:5">
      <c r="A1406" s="97">
        <v>585</v>
      </c>
      <c r="B1406" s="97">
        <f>IF(B1405=0,0,IF(IF(DATA!$D$36&gt;B1405,B1405+1,0)&lt;DATA!$C$36,0,B1405+1))</f>
        <v>0</v>
      </c>
      <c r="C1406" s="97">
        <f t="shared" si="511"/>
        <v>0</v>
      </c>
      <c r="D1406" s="97">
        <f t="shared" si="513"/>
        <v>0</v>
      </c>
      <c r="E1406" s="97">
        <f t="shared" si="512"/>
        <v>0</v>
      </c>
    </row>
    <row r="1407" spans="1:5">
      <c r="A1407" s="97">
        <v>586</v>
      </c>
      <c r="B1407" s="97">
        <f>IF(B1406=0,0,IF(IF(DATA!$D$36&gt;B1406,B1406+1,0)&lt;DATA!$C$36,0,B1406+1))</f>
        <v>0</v>
      </c>
      <c r="C1407" s="97">
        <f t="shared" si="511"/>
        <v>0</v>
      </c>
      <c r="D1407" s="97">
        <f t="shared" si="513"/>
        <v>0</v>
      </c>
      <c r="E1407" s="97">
        <f t="shared" si="512"/>
        <v>0</v>
      </c>
    </row>
    <row r="1408" spans="1:5">
      <c r="A1408" s="97">
        <v>587</v>
      </c>
      <c r="B1408" s="97">
        <f>IF(B1407=0,0,IF(IF(DATA!$D$36&gt;B1407,B1407+1,0)&lt;DATA!$C$36,0,B1407+1))</f>
        <v>0</v>
      </c>
      <c r="C1408" s="97">
        <f t="shared" si="511"/>
        <v>0</v>
      </c>
      <c r="D1408" s="97">
        <f t="shared" si="513"/>
        <v>0</v>
      </c>
      <c r="E1408" s="97">
        <f t="shared" si="512"/>
        <v>0</v>
      </c>
    </row>
    <row r="1409" spans="1:5">
      <c r="A1409" s="97">
        <v>588</v>
      </c>
      <c r="B1409" s="97">
        <f>IF(B1408=0,0,IF(IF(DATA!$D$36&gt;B1408,B1408+1,0)&lt;DATA!$C$36,0,B1408+1))</f>
        <v>0</v>
      </c>
      <c r="C1409" s="97">
        <f t="shared" si="511"/>
        <v>0</v>
      </c>
      <c r="D1409" s="97">
        <f t="shared" si="513"/>
        <v>0</v>
      </c>
      <c r="E1409" s="97">
        <f t="shared" si="512"/>
        <v>0</v>
      </c>
    </row>
    <row r="1410" spans="1:5">
      <c r="A1410" s="97">
        <v>589</v>
      </c>
      <c r="B1410" s="97">
        <f>IF(B1409=0,0,IF(IF(DATA!$D$36&gt;B1409,B1409+1,0)&lt;DATA!$C$36,0,B1409+1))</f>
        <v>0</v>
      </c>
      <c r="C1410" s="97">
        <f t="shared" si="511"/>
        <v>0</v>
      </c>
      <c r="D1410" s="97">
        <f t="shared" si="513"/>
        <v>0</v>
      </c>
      <c r="E1410" s="97">
        <f t="shared" si="512"/>
        <v>0</v>
      </c>
    </row>
    <row r="1411" spans="1:5">
      <c r="A1411" s="97">
        <v>590</v>
      </c>
      <c r="B1411" s="97">
        <f>IF(B1410=0,0,IF(IF(DATA!$D$36&gt;B1410,B1410+1,0)&lt;DATA!$C$36,0,B1410+1))</f>
        <v>0</v>
      </c>
      <c r="C1411" s="97">
        <f t="shared" si="511"/>
        <v>0</v>
      </c>
      <c r="D1411" s="97">
        <f t="shared" si="513"/>
        <v>0</v>
      </c>
      <c r="E1411" s="97">
        <f t="shared" si="512"/>
        <v>0</v>
      </c>
    </row>
    <row r="1412" spans="1:5">
      <c r="A1412" s="97">
        <v>591</v>
      </c>
      <c r="B1412" s="97">
        <f>IF(B1411=0,0,IF(IF(DATA!$D$36&gt;B1411,B1411+1,0)&lt;DATA!$C$36,0,B1411+1))</f>
        <v>0</v>
      </c>
      <c r="C1412" s="97">
        <f t="shared" si="511"/>
        <v>0</v>
      </c>
      <c r="D1412" s="97">
        <f t="shared" si="513"/>
        <v>0</v>
      </c>
      <c r="E1412" s="97">
        <f t="shared" si="512"/>
        <v>0</v>
      </c>
    </row>
    <row r="1413" spans="1:5">
      <c r="A1413" s="97">
        <v>592</v>
      </c>
      <c r="B1413" s="97">
        <f>IF(B1412=0,0,IF(IF(DATA!$D$36&gt;B1412,B1412+1,0)&lt;DATA!$C$36,0,B1412+1))</f>
        <v>0</v>
      </c>
      <c r="C1413" s="97">
        <f t="shared" si="511"/>
        <v>0</v>
      </c>
      <c r="D1413" s="97">
        <f t="shared" si="513"/>
        <v>0</v>
      </c>
      <c r="E1413" s="97">
        <f t="shared" si="512"/>
        <v>0</v>
      </c>
    </row>
    <row r="1414" spans="1:5">
      <c r="A1414" s="97">
        <v>593</v>
      </c>
      <c r="B1414" s="97">
        <f>IF(B1413=0,0,IF(IF(DATA!$D$36&gt;B1413,B1413+1,0)&lt;DATA!$C$36,0,B1413+1))</f>
        <v>0</v>
      </c>
      <c r="C1414" s="97">
        <f t="shared" si="511"/>
        <v>0</v>
      </c>
      <c r="D1414" s="97">
        <f t="shared" si="513"/>
        <v>0</v>
      </c>
      <c r="E1414" s="97">
        <f t="shared" si="512"/>
        <v>0</v>
      </c>
    </row>
    <row r="1415" spans="1:5">
      <c r="A1415" s="97">
        <v>594</v>
      </c>
      <c r="B1415" s="97">
        <f>IF(B1414=0,0,IF(IF(DATA!$D$36&gt;B1414,B1414+1,0)&lt;DATA!$C$36,0,B1414+1))</f>
        <v>0</v>
      </c>
      <c r="C1415" s="97">
        <f t="shared" si="511"/>
        <v>0</v>
      </c>
      <c r="D1415" s="97">
        <f t="shared" si="513"/>
        <v>0</v>
      </c>
      <c r="E1415" s="97">
        <f t="shared" si="512"/>
        <v>0</v>
      </c>
    </row>
    <row r="1416" spans="1:5">
      <c r="A1416" s="97">
        <v>595</v>
      </c>
      <c r="B1416" s="97">
        <f>IF(B1415=0,0,IF(IF(DATA!$D$36&gt;B1415,B1415+1,0)&lt;DATA!$C$36,0,B1415+1))</f>
        <v>0</v>
      </c>
      <c r="C1416" s="97">
        <f t="shared" si="511"/>
        <v>0</v>
      </c>
      <c r="D1416" s="97">
        <f t="shared" si="513"/>
        <v>0</v>
      </c>
      <c r="E1416" s="97">
        <f t="shared" si="512"/>
        <v>0</v>
      </c>
    </row>
    <row r="1417" spans="1:5">
      <c r="A1417" s="97">
        <v>596</v>
      </c>
      <c r="B1417" s="97">
        <f>IF(B1416=0,0,IF(IF(DATA!$D$36&gt;B1416,B1416+1,0)&lt;DATA!$C$36,0,B1416+1))</f>
        <v>0</v>
      </c>
      <c r="C1417" s="97">
        <f t="shared" si="511"/>
        <v>0</v>
      </c>
      <c r="D1417" s="97">
        <f t="shared" si="513"/>
        <v>0</v>
      </c>
      <c r="E1417" s="97">
        <f t="shared" si="512"/>
        <v>0</v>
      </c>
    </row>
    <row r="1418" spans="1:5">
      <c r="A1418" s="97">
        <v>597</v>
      </c>
      <c r="B1418" s="97">
        <f>IF(B1417=0,0,IF(IF(DATA!$D$36&gt;B1417,B1417+1,0)&lt;DATA!$C$36,0,B1417+1))</f>
        <v>0</v>
      </c>
      <c r="C1418" s="97">
        <f t="shared" si="511"/>
        <v>0</v>
      </c>
      <c r="D1418" s="97">
        <f t="shared" si="513"/>
        <v>0</v>
      </c>
      <c r="E1418" s="97">
        <f t="shared" si="512"/>
        <v>0</v>
      </c>
    </row>
    <row r="1419" spans="1:5">
      <c r="A1419" s="97">
        <v>598</v>
      </c>
      <c r="B1419" s="97">
        <f>IF(B1418=0,0,IF(IF(DATA!$D$36&gt;B1418,B1418+1,0)&lt;DATA!$C$36,0,B1418+1))</f>
        <v>0</v>
      </c>
      <c r="C1419" s="97">
        <f t="shared" si="511"/>
        <v>0</v>
      </c>
      <c r="D1419" s="97">
        <f t="shared" si="513"/>
        <v>0</v>
      </c>
      <c r="E1419" s="97">
        <f t="shared" si="512"/>
        <v>0</v>
      </c>
    </row>
    <row r="1420" spans="1:5">
      <c r="A1420" s="97">
        <v>599</v>
      </c>
      <c r="B1420" s="97">
        <f>IF(B1419=0,0,IF(IF(DATA!$D$36&gt;B1419,B1419+1,0)&lt;DATA!$C$36,0,B1419+1))</f>
        <v>0</v>
      </c>
      <c r="C1420" s="97">
        <f t="shared" si="511"/>
        <v>0</v>
      </c>
      <c r="D1420" s="97">
        <f t="shared" si="513"/>
        <v>0</v>
      </c>
      <c r="E1420" s="97">
        <f t="shared" si="512"/>
        <v>0</v>
      </c>
    </row>
    <row r="1421" spans="1:5">
      <c r="A1421" s="97">
        <v>600</v>
      </c>
      <c r="B1421" s="97">
        <f>IF(B1420=0,0,IF(IF(DATA!$D$36&gt;B1420,B1420+1,0)&lt;DATA!$C$36,0,B1420+1))</f>
        <v>0</v>
      </c>
      <c r="C1421" s="97">
        <f t="shared" si="511"/>
        <v>0</v>
      </c>
      <c r="D1421" s="97">
        <f t="shared" si="513"/>
        <v>0</v>
      </c>
      <c r="E1421" s="97">
        <f t="shared" si="512"/>
        <v>0</v>
      </c>
    </row>
    <row r="1422" spans="1:5">
      <c r="A1422" s="97">
        <v>601</v>
      </c>
      <c r="B1422" s="97">
        <f>DATA!C37</f>
        <v>0</v>
      </c>
      <c r="C1422" s="97">
        <f t="shared" si="511"/>
        <v>0</v>
      </c>
      <c r="D1422" s="97">
        <f t="shared" si="513"/>
        <v>0</v>
      </c>
      <c r="E1422" s="97">
        <f t="shared" si="512"/>
        <v>0</v>
      </c>
    </row>
    <row r="1423" spans="1:5">
      <c r="A1423" s="97">
        <v>602</v>
      </c>
      <c r="B1423" s="97">
        <f>IF(B1422=0,0,IF(IF(DATA!$D$37&gt;B1422,B1422+1,0)&lt;DATA!$C$37,0,B1422+1))</f>
        <v>0</v>
      </c>
      <c r="C1423" s="97">
        <f t="shared" si="511"/>
        <v>0</v>
      </c>
      <c r="D1423" s="97">
        <f t="shared" si="513"/>
        <v>0</v>
      </c>
      <c r="E1423" s="97">
        <f t="shared" si="512"/>
        <v>0</v>
      </c>
    </row>
    <row r="1424" spans="1:5">
      <c r="A1424" s="97">
        <v>603</v>
      </c>
      <c r="B1424" s="97">
        <f>IF(B1423=0,0,IF(IF(DATA!$D$37&gt;B1423,B1423+1,0)&lt;DATA!$C$37,0,B1423+1))</f>
        <v>0</v>
      </c>
      <c r="C1424" s="97">
        <f t="shared" si="511"/>
        <v>0</v>
      </c>
      <c r="D1424" s="97">
        <f t="shared" si="513"/>
        <v>0</v>
      </c>
      <c r="E1424" s="97">
        <f t="shared" si="512"/>
        <v>0</v>
      </c>
    </row>
    <row r="1425" spans="1:5">
      <c r="A1425" s="97">
        <v>604</v>
      </c>
      <c r="B1425" s="97">
        <f>IF(B1424=0,0,IF(IF(DATA!$D$37&gt;B1424,B1424+1,0)&lt;DATA!$C$37,0,B1424+1))</f>
        <v>0</v>
      </c>
      <c r="C1425" s="97">
        <f t="shared" si="511"/>
        <v>0</v>
      </c>
      <c r="D1425" s="97">
        <f t="shared" si="513"/>
        <v>0</v>
      </c>
      <c r="E1425" s="97">
        <f t="shared" si="512"/>
        <v>0</v>
      </c>
    </row>
    <row r="1426" spans="1:5">
      <c r="A1426" s="97">
        <v>605</v>
      </c>
      <c r="B1426" s="97">
        <f>IF(B1425=0,0,IF(IF(DATA!$D$37&gt;B1425,B1425+1,0)&lt;DATA!$C$37,0,B1425+1))</f>
        <v>0</v>
      </c>
      <c r="C1426" s="97">
        <f t="shared" si="511"/>
        <v>0</v>
      </c>
      <c r="D1426" s="97">
        <f t="shared" si="513"/>
        <v>0</v>
      </c>
      <c r="E1426" s="97">
        <f t="shared" si="512"/>
        <v>0</v>
      </c>
    </row>
    <row r="1427" spans="1:5">
      <c r="A1427" s="97">
        <v>606</v>
      </c>
      <c r="B1427" s="97">
        <f>IF(B1426=0,0,IF(IF(DATA!$D$37&gt;B1426,B1426+1,0)&lt;DATA!$C$37,0,B1426+1))</f>
        <v>0</v>
      </c>
      <c r="C1427" s="97">
        <f t="shared" si="511"/>
        <v>0</v>
      </c>
      <c r="D1427" s="97">
        <f t="shared" si="513"/>
        <v>0</v>
      </c>
      <c r="E1427" s="97">
        <f t="shared" si="512"/>
        <v>0</v>
      </c>
    </row>
    <row r="1428" spans="1:5">
      <c r="A1428" s="97">
        <v>607</v>
      </c>
      <c r="B1428" s="97">
        <f>IF(B1427=0,0,IF(IF(DATA!$D$37&gt;B1427,B1427+1,0)&lt;DATA!$C$37,0,B1427+1))</f>
        <v>0</v>
      </c>
      <c r="C1428" s="97">
        <f t="shared" si="511"/>
        <v>0</v>
      </c>
      <c r="D1428" s="97">
        <f t="shared" si="513"/>
        <v>0</v>
      </c>
      <c r="E1428" s="97">
        <f t="shared" si="512"/>
        <v>0</v>
      </c>
    </row>
    <row r="1429" spans="1:5">
      <c r="A1429" s="97">
        <v>608</v>
      </c>
      <c r="B1429" s="97">
        <f>IF(B1428=0,0,IF(IF(DATA!$D$37&gt;B1428,B1428+1,0)&lt;DATA!$C$37,0,B1428+1))</f>
        <v>0</v>
      </c>
      <c r="C1429" s="97">
        <f t="shared" si="511"/>
        <v>0</v>
      </c>
      <c r="D1429" s="97">
        <f t="shared" si="513"/>
        <v>0</v>
      </c>
      <c r="E1429" s="97">
        <f t="shared" si="512"/>
        <v>0</v>
      </c>
    </row>
    <row r="1430" spans="1:5">
      <c r="A1430" s="97">
        <v>609</v>
      </c>
      <c r="B1430" s="97">
        <f>IF(B1429=0,0,IF(IF(DATA!$D$37&gt;B1429,B1429+1,0)&lt;DATA!$C$37,0,B1429+1))</f>
        <v>0</v>
      </c>
      <c r="C1430" s="97">
        <f t="shared" si="511"/>
        <v>0</v>
      </c>
      <c r="D1430" s="97">
        <f t="shared" si="513"/>
        <v>0</v>
      </c>
      <c r="E1430" s="97">
        <f t="shared" si="512"/>
        <v>0</v>
      </c>
    </row>
    <row r="1431" spans="1:5">
      <c r="A1431" s="97">
        <v>610</v>
      </c>
      <c r="B1431" s="97">
        <f>IF(B1430=0,0,IF(IF(DATA!$D$37&gt;B1430,B1430+1,0)&lt;DATA!$C$37,0,B1430+1))</f>
        <v>0</v>
      </c>
      <c r="C1431" s="97">
        <f t="shared" si="511"/>
        <v>0</v>
      </c>
      <c r="D1431" s="97">
        <f t="shared" si="513"/>
        <v>0</v>
      </c>
      <c r="E1431" s="97">
        <f t="shared" si="512"/>
        <v>0</v>
      </c>
    </row>
    <row r="1432" spans="1:5">
      <c r="A1432" s="97">
        <v>611</v>
      </c>
      <c r="B1432" s="97">
        <f>IF(B1431=0,0,IF(IF(DATA!$D$37&gt;B1431,B1431+1,0)&lt;DATA!$C$37,0,B1431+1))</f>
        <v>0</v>
      </c>
      <c r="C1432" s="97">
        <f t="shared" si="511"/>
        <v>0</v>
      </c>
      <c r="D1432" s="97">
        <f t="shared" si="513"/>
        <v>0</v>
      </c>
      <c r="E1432" s="97">
        <f t="shared" si="512"/>
        <v>0</v>
      </c>
    </row>
    <row r="1433" spans="1:5">
      <c r="A1433" s="97">
        <v>612</v>
      </c>
      <c r="B1433" s="97">
        <f>IF(B1432=0,0,IF(IF(DATA!$D$37&gt;B1432,B1432+1,0)&lt;DATA!$C$37,0,B1432+1))</f>
        <v>0</v>
      </c>
      <c r="C1433" s="97">
        <f t="shared" si="511"/>
        <v>0</v>
      </c>
      <c r="D1433" s="97">
        <f t="shared" si="513"/>
        <v>0</v>
      </c>
      <c r="E1433" s="97">
        <f t="shared" si="512"/>
        <v>0</v>
      </c>
    </row>
    <row r="1434" spans="1:5">
      <c r="A1434" s="97">
        <v>613</v>
      </c>
      <c r="B1434" s="97">
        <f>IF(B1433=0,0,IF(IF(DATA!$D$37&gt;B1433,B1433+1,0)&lt;DATA!$C$37,0,B1433+1))</f>
        <v>0</v>
      </c>
      <c r="C1434" s="97">
        <f t="shared" si="511"/>
        <v>0</v>
      </c>
      <c r="D1434" s="97">
        <f t="shared" si="513"/>
        <v>0</v>
      </c>
      <c r="E1434" s="97">
        <f t="shared" si="512"/>
        <v>0</v>
      </c>
    </row>
    <row r="1435" spans="1:5">
      <c r="A1435" s="97">
        <v>614</v>
      </c>
      <c r="B1435" s="97">
        <f>IF(B1434=0,0,IF(IF(DATA!$D$37&gt;B1434,B1434+1,0)&lt;DATA!$C$37,0,B1434+1))</f>
        <v>0</v>
      </c>
      <c r="C1435" s="97">
        <f t="shared" si="511"/>
        <v>0</v>
      </c>
      <c r="D1435" s="97">
        <f t="shared" si="513"/>
        <v>0</v>
      </c>
      <c r="E1435" s="97">
        <f t="shared" si="512"/>
        <v>0</v>
      </c>
    </row>
    <row r="1436" spans="1:5">
      <c r="A1436" s="97">
        <v>615</v>
      </c>
      <c r="B1436" s="97">
        <f>IF(B1435=0,0,IF(IF(DATA!$D$37&gt;B1435,B1435+1,0)&lt;DATA!$C$37,0,B1435+1))</f>
        <v>0</v>
      </c>
      <c r="C1436" s="97">
        <f t="shared" si="511"/>
        <v>0</v>
      </c>
      <c r="D1436" s="97">
        <f t="shared" si="513"/>
        <v>0</v>
      </c>
      <c r="E1436" s="97">
        <f t="shared" si="512"/>
        <v>0</v>
      </c>
    </row>
    <row r="1437" spans="1:5">
      <c r="A1437" s="97">
        <v>616</v>
      </c>
      <c r="B1437" s="97">
        <f>IF(B1436=0,0,IF(IF(DATA!$D$37&gt;B1436,B1436+1,0)&lt;DATA!$C$37,0,B1436+1))</f>
        <v>0</v>
      </c>
      <c r="C1437" s="97">
        <f t="shared" si="511"/>
        <v>0</v>
      </c>
      <c r="D1437" s="97">
        <f t="shared" si="513"/>
        <v>0</v>
      </c>
      <c r="E1437" s="97">
        <f t="shared" si="512"/>
        <v>0</v>
      </c>
    </row>
    <row r="1438" spans="1:5">
      <c r="A1438" s="97">
        <v>617</v>
      </c>
      <c r="B1438" s="97">
        <f>IF(B1437=0,0,IF(IF(DATA!$D$37&gt;B1437,B1437+1,0)&lt;DATA!$C$37,0,B1437+1))</f>
        <v>0</v>
      </c>
      <c r="C1438" s="97">
        <f t="shared" si="511"/>
        <v>0</v>
      </c>
      <c r="D1438" s="97">
        <f t="shared" si="513"/>
        <v>0</v>
      </c>
      <c r="E1438" s="97">
        <f t="shared" si="512"/>
        <v>0</v>
      </c>
    </row>
    <row r="1439" spans="1:5">
      <c r="A1439" s="97">
        <v>618</v>
      </c>
      <c r="B1439" s="97">
        <f>IF(B1438=0,0,IF(IF(DATA!$D$37&gt;B1438,B1438+1,0)&lt;DATA!$C$37,0,B1438+1))</f>
        <v>0</v>
      </c>
      <c r="C1439" s="97">
        <f t="shared" si="511"/>
        <v>0</v>
      </c>
      <c r="D1439" s="97">
        <f t="shared" si="513"/>
        <v>0</v>
      </c>
      <c r="E1439" s="97">
        <f t="shared" si="512"/>
        <v>0</v>
      </c>
    </row>
    <row r="1440" spans="1:5">
      <c r="A1440" s="97">
        <v>619</v>
      </c>
      <c r="B1440" s="97">
        <f>IF(B1439=0,0,IF(IF(DATA!$D$37&gt;B1439,B1439+1,0)&lt;DATA!$C$37,0,B1439+1))</f>
        <v>0</v>
      </c>
      <c r="C1440" s="97">
        <f t="shared" si="511"/>
        <v>0</v>
      </c>
      <c r="D1440" s="97">
        <f t="shared" si="513"/>
        <v>0</v>
      </c>
      <c r="E1440" s="97">
        <f t="shared" si="512"/>
        <v>0</v>
      </c>
    </row>
    <row r="1441" spans="1:5">
      <c r="A1441" s="97">
        <v>620</v>
      </c>
      <c r="B1441" s="97">
        <f>IF(B1440=0,0,IF(IF(DATA!$D$37&gt;B1440,B1440+1,0)&lt;DATA!$C$37,0,B1440+1))</f>
        <v>0</v>
      </c>
      <c r="C1441" s="97">
        <f t="shared" si="511"/>
        <v>0</v>
      </c>
      <c r="D1441" s="97">
        <f t="shared" si="513"/>
        <v>0</v>
      </c>
      <c r="E1441" s="97">
        <f t="shared" si="512"/>
        <v>0</v>
      </c>
    </row>
    <row r="1442" spans="1:5">
      <c r="A1442" s="97">
        <v>621</v>
      </c>
      <c r="B1442" s="97">
        <f>IF(B1441=0,0,IF(IF(DATA!$D$37&gt;B1441,B1441+1,0)&lt;DATA!$C$37,0,B1441+1))</f>
        <v>0</v>
      </c>
      <c r="C1442" s="97">
        <f t="shared" si="511"/>
        <v>0</v>
      </c>
      <c r="D1442" s="97">
        <f t="shared" si="513"/>
        <v>0</v>
      </c>
      <c r="E1442" s="97">
        <f t="shared" si="512"/>
        <v>0</v>
      </c>
    </row>
    <row r="1443" spans="1:5">
      <c r="A1443" s="97">
        <v>622</v>
      </c>
      <c r="B1443" s="97">
        <f>IF(B1442=0,0,IF(IF(DATA!$D$37&gt;B1442,B1442+1,0)&lt;DATA!$C$37,0,B1442+1))</f>
        <v>0</v>
      </c>
      <c r="C1443" s="97">
        <f t="shared" si="511"/>
        <v>0</v>
      </c>
      <c r="D1443" s="97">
        <f t="shared" si="513"/>
        <v>0</v>
      </c>
      <c r="E1443" s="97">
        <f t="shared" si="512"/>
        <v>0</v>
      </c>
    </row>
    <row r="1444" spans="1:5">
      <c r="A1444" s="97">
        <v>623</v>
      </c>
      <c r="B1444" s="97">
        <f>IF(B1443=0,0,IF(IF(DATA!$D$37&gt;B1443,B1443+1,0)&lt;DATA!$C$37,0,B1443+1))</f>
        <v>0</v>
      </c>
      <c r="C1444" s="97">
        <f t="shared" si="511"/>
        <v>0</v>
      </c>
      <c r="D1444" s="97">
        <f t="shared" si="513"/>
        <v>0</v>
      </c>
      <c r="E1444" s="97">
        <f t="shared" si="512"/>
        <v>0</v>
      </c>
    </row>
    <row r="1445" spans="1:5">
      <c r="A1445" s="97">
        <v>624</v>
      </c>
      <c r="B1445" s="97">
        <f>IF(B1444=0,0,IF(IF(DATA!$D$37&gt;B1444,B1444+1,0)&lt;DATA!$C$37,0,B1444+1))</f>
        <v>0</v>
      </c>
      <c r="C1445" s="97">
        <f t="shared" si="511"/>
        <v>0</v>
      </c>
      <c r="D1445" s="97">
        <f t="shared" si="513"/>
        <v>0</v>
      </c>
      <c r="E1445" s="97">
        <f t="shared" si="512"/>
        <v>0</v>
      </c>
    </row>
    <row r="1446" spans="1:5">
      <c r="A1446" s="97">
        <v>625</v>
      </c>
      <c r="B1446" s="97">
        <f>IF(B1445=0,0,IF(IF(DATA!$D$37&gt;B1445,B1445+1,0)&lt;DATA!$C$37,0,B1445+1))</f>
        <v>0</v>
      </c>
      <c r="C1446" s="97">
        <f t="shared" si="511"/>
        <v>0</v>
      </c>
      <c r="D1446" s="97">
        <f t="shared" si="513"/>
        <v>0</v>
      </c>
      <c r="E1446" s="97">
        <f t="shared" si="512"/>
        <v>0</v>
      </c>
    </row>
    <row r="1447" spans="1:5">
      <c r="A1447" s="97">
        <v>626</v>
      </c>
      <c r="B1447" s="97">
        <f>IF(B1446=0,0,IF(IF(DATA!$D$37&gt;B1446,B1446+1,0)&lt;DATA!$C$37,0,B1446+1))</f>
        <v>0</v>
      </c>
      <c r="C1447" s="97">
        <f t="shared" si="511"/>
        <v>0</v>
      </c>
      <c r="D1447" s="97">
        <f t="shared" si="513"/>
        <v>0</v>
      </c>
      <c r="E1447" s="97">
        <f t="shared" si="512"/>
        <v>0</v>
      </c>
    </row>
    <row r="1448" spans="1:5">
      <c r="A1448" s="97">
        <v>627</v>
      </c>
      <c r="B1448" s="97">
        <f>IF(B1447=0,0,IF(IF(DATA!$D$37&gt;B1447,B1447+1,0)&lt;DATA!$C$37,0,B1447+1))</f>
        <v>0</v>
      </c>
      <c r="C1448" s="97">
        <f t="shared" si="511"/>
        <v>0</v>
      </c>
      <c r="D1448" s="97">
        <f t="shared" si="513"/>
        <v>0</v>
      </c>
      <c r="E1448" s="97">
        <f t="shared" si="512"/>
        <v>0</v>
      </c>
    </row>
    <row r="1449" spans="1:5">
      <c r="A1449" s="97">
        <v>628</v>
      </c>
      <c r="B1449" s="97">
        <f>IF(B1448=0,0,IF(IF(DATA!$D$37&gt;B1448,B1448+1,0)&lt;DATA!$C$37,0,B1448+1))</f>
        <v>0</v>
      </c>
      <c r="C1449" s="97">
        <f t="shared" si="511"/>
        <v>0</v>
      </c>
      <c r="D1449" s="97">
        <f t="shared" si="513"/>
        <v>0</v>
      </c>
      <c r="E1449" s="97">
        <f t="shared" si="512"/>
        <v>0</v>
      </c>
    </row>
    <row r="1450" spans="1:5">
      <c r="A1450" s="97">
        <v>629</v>
      </c>
      <c r="B1450" s="97">
        <f>IF(B1449=0,0,IF(IF(DATA!$D$37&gt;B1449,B1449+1,0)&lt;DATA!$C$37,0,B1449+1))</f>
        <v>0</v>
      </c>
      <c r="C1450" s="97">
        <f t="shared" si="511"/>
        <v>0</v>
      </c>
      <c r="D1450" s="97">
        <f t="shared" si="513"/>
        <v>0</v>
      </c>
      <c r="E1450" s="97">
        <f t="shared" si="512"/>
        <v>0</v>
      </c>
    </row>
    <row r="1451" spans="1:5">
      <c r="A1451" s="97">
        <v>630</v>
      </c>
      <c r="B1451" s="97">
        <f>IF(B1450=0,0,IF(IF(DATA!$D$37&gt;B1450,B1450+1,0)&lt;DATA!$C$37,0,B1450+1))</f>
        <v>0</v>
      </c>
      <c r="C1451" s="97">
        <f t="shared" si="511"/>
        <v>0</v>
      </c>
      <c r="D1451" s="97">
        <f t="shared" si="513"/>
        <v>0</v>
      </c>
      <c r="E1451" s="97">
        <f t="shared" si="512"/>
        <v>0</v>
      </c>
    </row>
    <row r="1452" spans="1:5">
      <c r="A1452" s="97">
        <v>631</v>
      </c>
      <c r="B1452" s="97">
        <f>IF(B1451=0,0,IF(IF(DATA!$D$37&gt;B1451,B1451+1,0)&lt;DATA!$C$37,0,B1451+1))</f>
        <v>0</v>
      </c>
      <c r="C1452" s="97">
        <f t="shared" si="511"/>
        <v>0</v>
      </c>
      <c r="D1452" s="97">
        <f t="shared" si="513"/>
        <v>0</v>
      </c>
      <c r="E1452" s="97">
        <f t="shared" si="512"/>
        <v>0</v>
      </c>
    </row>
    <row r="1453" spans="1:5">
      <c r="A1453" s="97">
        <v>632</v>
      </c>
      <c r="B1453" s="97">
        <f>IF(B1452=0,0,IF(IF(DATA!$D$37&gt;B1452,B1452+1,0)&lt;DATA!$C$37,0,B1452+1))</f>
        <v>0</v>
      </c>
      <c r="C1453" s="97">
        <f t="shared" si="511"/>
        <v>0</v>
      </c>
      <c r="D1453" s="97">
        <f t="shared" si="513"/>
        <v>0</v>
      </c>
      <c r="E1453" s="97">
        <f t="shared" si="512"/>
        <v>0</v>
      </c>
    </row>
    <row r="1454" spans="1:5">
      <c r="A1454" s="97">
        <v>633</v>
      </c>
      <c r="B1454" s="97">
        <f>IF(B1453=0,0,IF(IF(DATA!$D$37&gt;B1453,B1453+1,0)&lt;DATA!$C$37,0,B1453+1))</f>
        <v>0</v>
      </c>
      <c r="C1454" s="97">
        <f t="shared" si="511"/>
        <v>0</v>
      </c>
      <c r="D1454" s="97">
        <f t="shared" si="513"/>
        <v>0</v>
      </c>
      <c r="E1454" s="97">
        <f t="shared" si="512"/>
        <v>0</v>
      </c>
    </row>
    <row r="1455" spans="1:5">
      <c r="A1455" s="97">
        <v>634</v>
      </c>
      <c r="B1455" s="97">
        <f>IF(B1454=0,0,IF(IF(DATA!$D$37&gt;B1454,B1454+1,0)&lt;DATA!$C$37,0,B1454+1))</f>
        <v>0</v>
      </c>
      <c r="C1455" s="97">
        <f t="shared" si="511"/>
        <v>0</v>
      </c>
      <c r="D1455" s="97">
        <f t="shared" si="513"/>
        <v>0</v>
      </c>
      <c r="E1455" s="97">
        <f t="shared" si="512"/>
        <v>0</v>
      </c>
    </row>
    <row r="1456" spans="1:5">
      <c r="A1456" s="97">
        <v>635</v>
      </c>
      <c r="B1456" s="97">
        <f>IF(B1455=0,0,IF(IF(DATA!$D$37&gt;B1455,B1455+1,0)&lt;DATA!$C$37,0,B1455+1))</f>
        <v>0</v>
      </c>
      <c r="C1456" s="97">
        <f t="shared" si="511"/>
        <v>0</v>
      </c>
      <c r="D1456" s="97">
        <f t="shared" si="513"/>
        <v>0</v>
      </c>
      <c r="E1456" s="97">
        <f t="shared" si="512"/>
        <v>0</v>
      </c>
    </row>
    <row r="1457" spans="1:5">
      <c r="A1457" s="97">
        <v>636</v>
      </c>
      <c r="B1457" s="97">
        <f>IF(B1456=0,0,IF(IF(DATA!$D$37&gt;B1456,B1456+1,0)&lt;DATA!$C$37,0,B1456+1))</f>
        <v>0</v>
      </c>
      <c r="C1457" s="97">
        <f t="shared" si="511"/>
        <v>0</v>
      </c>
      <c r="D1457" s="97">
        <f t="shared" si="513"/>
        <v>0</v>
      </c>
      <c r="E1457" s="97">
        <f t="shared" si="512"/>
        <v>0</v>
      </c>
    </row>
    <row r="1458" spans="1:5">
      <c r="A1458" s="97">
        <v>637</v>
      </c>
      <c r="B1458" s="97">
        <f>IF(B1457=0,0,IF(IF(DATA!$D$37&gt;B1457,B1457+1,0)&lt;DATA!$C$37,0,B1457+1))</f>
        <v>0</v>
      </c>
      <c r="C1458" s="97">
        <f t="shared" si="511"/>
        <v>0</v>
      </c>
      <c r="D1458" s="97">
        <f t="shared" si="513"/>
        <v>0</v>
      </c>
      <c r="E1458" s="97">
        <f t="shared" si="512"/>
        <v>0</v>
      </c>
    </row>
    <row r="1459" spans="1:5">
      <c r="A1459" s="97">
        <v>638</v>
      </c>
      <c r="B1459" s="97">
        <f>IF(B1458=0,0,IF(IF(DATA!$D$37&gt;B1458,B1458+1,0)&lt;DATA!$C$37,0,B1458+1))</f>
        <v>0</v>
      </c>
      <c r="C1459" s="97">
        <f t="shared" si="511"/>
        <v>0</v>
      </c>
      <c r="D1459" s="97">
        <f t="shared" si="513"/>
        <v>0</v>
      </c>
      <c r="E1459" s="97">
        <f t="shared" si="512"/>
        <v>0</v>
      </c>
    </row>
    <row r="1460" spans="1:5">
      <c r="A1460" s="97">
        <v>639</v>
      </c>
      <c r="B1460" s="97">
        <f>IF(B1459=0,0,IF(IF(DATA!$D$37&gt;B1459,B1459+1,0)&lt;DATA!$C$37,0,B1459+1))</f>
        <v>0</v>
      </c>
      <c r="C1460" s="97">
        <f t="shared" si="511"/>
        <v>0</v>
      </c>
      <c r="D1460" s="97">
        <f t="shared" si="513"/>
        <v>0</v>
      </c>
      <c r="E1460" s="97">
        <f t="shared" si="512"/>
        <v>0</v>
      </c>
    </row>
    <row r="1461" spans="1:5">
      <c r="A1461" s="97">
        <v>640</v>
      </c>
      <c r="B1461" s="97">
        <f>IF(B1460=0,0,IF(IF(DATA!$D$37&gt;B1460,B1460+1,0)&lt;DATA!$C$37,0,B1460+1))</f>
        <v>0</v>
      </c>
      <c r="C1461" s="97">
        <f t="shared" si="511"/>
        <v>0</v>
      </c>
      <c r="D1461" s="97">
        <f t="shared" si="513"/>
        <v>0</v>
      </c>
      <c r="E1461" s="97">
        <f t="shared" si="512"/>
        <v>0</v>
      </c>
    </row>
    <row r="1462" spans="1:5">
      <c r="A1462" s="97">
        <v>641</v>
      </c>
      <c r="B1462" s="97">
        <f>IF(B1461=0,0,IF(IF(DATA!$D$37&gt;B1461,B1461+1,0)&lt;DATA!$C$37,0,B1461+1))</f>
        <v>0</v>
      </c>
      <c r="C1462" s="97">
        <f t="shared" ref="C1462:C1525" si="514">COUNTIF($B$822:$B$1572,"&gt;0")-RANK(B1462,$B$822:$B$1572)+1</f>
        <v>0</v>
      </c>
      <c r="D1462" s="97">
        <f t="shared" si="513"/>
        <v>0</v>
      </c>
      <c r="E1462" s="97">
        <f t="shared" ref="E1462:E1525" si="515">INDEX($B$822:$B$1572,MATCH(D1462,$C$822:$C$1572,0))</f>
        <v>0</v>
      </c>
    </row>
    <row r="1463" spans="1:5">
      <c r="A1463" s="97">
        <v>642</v>
      </c>
      <c r="B1463" s="97">
        <f>IF(B1462=0,0,IF(IF(DATA!$D$37&gt;B1462,B1462+1,0)&lt;DATA!$C$37,0,B1462+1))</f>
        <v>0</v>
      </c>
      <c r="C1463" s="97">
        <f t="shared" si="514"/>
        <v>0</v>
      </c>
      <c r="D1463" s="97">
        <f t="shared" ref="D1463:D1526" si="516">IF(D1462=0,0,IF(D1462&lt;$C$1576,D1462+1,0))</f>
        <v>0</v>
      </c>
      <c r="E1463" s="97">
        <f t="shared" si="515"/>
        <v>0</v>
      </c>
    </row>
    <row r="1464" spans="1:5">
      <c r="A1464" s="97">
        <v>643</v>
      </c>
      <c r="B1464" s="97">
        <f>IF(B1463=0,0,IF(IF(DATA!$D$37&gt;B1463,B1463+1,0)&lt;DATA!$C$37,0,B1463+1))</f>
        <v>0</v>
      </c>
      <c r="C1464" s="97">
        <f t="shared" si="514"/>
        <v>0</v>
      </c>
      <c r="D1464" s="97">
        <f t="shared" si="516"/>
        <v>0</v>
      </c>
      <c r="E1464" s="97">
        <f t="shared" si="515"/>
        <v>0</v>
      </c>
    </row>
    <row r="1465" spans="1:5">
      <c r="A1465" s="97">
        <v>644</v>
      </c>
      <c r="B1465" s="97">
        <f>IF(B1464=0,0,IF(IF(DATA!$D$37&gt;B1464,B1464+1,0)&lt;DATA!$C$37,0,B1464+1))</f>
        <v>0</v>
      </c>
      <c r="C1465" s="97">
        <f t="shared" si="514"/>
        <v>0</v>
      </c>
      <c r="D1465" s="97">
        <f t="shared" si="516"/>
        <v>0</v>
      </c>
      <c r="E1465" s="97">
        <f t="shared" si="515"/>
        <v>0</v>
      </c>
    </row>
    <row r="1466" spans="1:5">
      <c r="A1466" s="97">
        <v>645</v>
      </c>
      <c r="B1466" s="97">
        <f>IF(B1465=0,0,IF(IF(DATA!$D$37&gt;B1465,B1465+1,0)&lt;DATA!$C$37,0,B1465+1))</f>
        <v>0</v>
      </c>
      <c r="C1466" s="97">
        <f t="shared" si="514"/>
        <v>0</v>
      </c>
      <c r="D1466" s="97">
        <f t="shared" si="516"/>
        <v>0</v>
      </c>
      <c r="E1466" s="97">
        <f t="shared" si="515"/>
        <v>0</v>
      </c>
    </row>
    <row r="1467" spans="1:5">
      <c r="A1467" s="97">
        <v>646</v>
      </c>
      <c r="B1467" s="97">
        <f>IF(B1466=0,0,IF(IF(DATA!$D$37&gt;B1466,B1466+1,0)&lt;DATA!$C$37,0,B1466+1))</f>
        <v>0</v>
      </c>
      <c r="C1467" s="97">
        <f t="shared" si="514"/>
        <v>0</v>
      </c>
      <c r="D1467" s="97">
        <f t="shared" si="516"/>
        <v>0</v>
      </c>
      <c r="E1467" s="97">
        <f t="shared" si="515"/>
        <v>0</v>
      </c>
    </row>
    <row r="1468" spans="1:5">
      <c r="A1468" s="97">
        <v>647</v>
      </c>
      <c r="B1468" s="97">
        <f>IF(B1467=0,0,IF(IF(DATA!$D$37&gt;B1467,B1467+1,0)&lt;DATA!$C$37,0,B1467+1))</f>
        <v>0</v>
      </c>
      <c r="C1468" s="97">
        <f t="shared" si="514"/>
        <v>0</v>
      </c>
      <c r="D1468" s="97">
        <f t="shared" si="516"/>
        <v>0</v>
      </c>
      <c r="E1468" s="97">
        <f t="shared" si="515"/>
        <v>0</v>
      </c>
    </row>
    <row r="1469" spans="1:5">
      <c r="A1469" s="97">
        <v>648</v>
      </c>
      <c r="B1469" s="97">
        <f>IF(B1468=0,0,IF(IF(DATA!$D$37&gt;B1468,B1468+1,0)&lt;DATA!$C$37,0,B1468+1))</f>
        <v>0</v>
      </c>
      <c r="C1469" s="97">
        <f t="shared" si="514"/>
        <v>0</v>
      </c>
      <c r="D1469" s="97">
        <f t="shared" si="516"/>
        <v>0</v>
      </c>
      <c r="E1469" s="97">
        <f t="shared" si="515"/>
        <v>0</v>
      </c>
    </row>
    <row r="1470" spans="1:5">
      <c r="A1470" s="97">
        <v>649</v>
      </c>
      <c r="B1470" s="97">
        <f>IF(B1469=0,0,IF(IF(DATA!$D$37&gt;B1469,B1469+1,0)&lt;DATA!$C$37,0,B1469+1))</f>
        <v>0</v>
      </c>
      <c r="C1470" s="97">
        <f t="shared" si="514"/>
        <v>0</v>
      </c>
      <c r="D1470" s="97">
        <f t="shared" si="516"/>
        <v>0</v>
      </c>
      <c r="E1470" s="97">
        <f t="shared" si="515"/>
        <v>0</v>
      </c>
    </row>
    <row r="1471" spans="1:5">
      <c r="A1471" s="97">
        <v>650</v>
      </c>
      <c r="B1471" s="97">
        <f>IF(B1470=0,0,IF(IF(DATA!$D$37&gt;B1470,B1470+1,0)&lt;DATA!$C$37,0,B1470+1))</f>
        <v>0</v>
      </c>
      <c r="C1471" s="97">
        <f t="shared" si="514"/>
        <v>0</v>
      </c>
      <c r="D1471" s="97">
        <f t="shared" si="516"/>
        <v>0</v>
      </c>
      <c r="E1471" s="97">
        <f t="shared" si="515"/>
        <v>0</v>
      </c>
    </row>
    <row r="1472" spans="1:5">
      <c r="A1472" s="97">
        <v>651</v>
      </c>
      <c r="B1472" s="97">
        <f>IF(B1471=0,0,IF(IF(DATA!$D$37&gt;B1471,B1471+1,0)&lt;DATA!$C$37,0,B1471+1))</f>
        <v>0</v>
      </c>
      <c r="C1472" s="97">
        <f t="shared" si="514"/>
        <v>0</v>
      </c>
      <c r="D1472" s="97">
        <f t="shared" si="516"/>
        <v>0</v>
      </c>
      <c r="E1472" s="97">
        <f t="shared" si="515"/>
        <v>0</v>
      </c>
    </row>
    <row r="1473" spans="1:5">
      <c r="A1473" s="97">
        <v>652</v>
      </c>
      <c r="B1473" s="97">
        <f>IF(B1472=0,0,IF(IF(DATA!$D$37&gt;B1472,B1472+1,0)&lt;DATA!$C$37,0,B1472+1))</f>
        <v>0</v>
      </c>
      <c r="C1473" s="97">
        <f t="shared" si="514"/>
        <v>0</v>
      </c>
      <c r="D1473" s="97">
        <f t="shared" si="516"/>
        <v>0</v>
      </c>
      <c r="E1473" s="97">
        <f t="shared" si="515"/>
        <v>0</v>
      </c>
    </row>
    <row r="1474" spans="1:5">
      <c r="A1474" s="97">
        <v>653</v>
      </c>
      <c r="B1474" s="97">
        <f>IF(B1473=0,0,IF(IF(DATA!$D$37&gt;B1473,B1473+1,0)&lt;DATA!$C$37,0,B1473+1))</f>
        <v>0</v>
      </c>
      <c r="C1474" s="97">
        <f t="shared" si="514"/>
        <v>0</v>
      </c>
      <c r="D1474" s="97">
        <f t="shared" si="516"/>
        <v>0</v>
      </c>
      <c r="E1474" s="97">
        <f t="shared" si="515"/>
        <v>0</v>
      </c>
    </row>
    <row r="1475" spans="1:5">
      <c r="A1475" s="97">
        <v>654</v>
      </c>
      <c r="B1475" s="97">
        <f>IF(B1474=0,0,IF(IF(DATA!$D$37&gt;B1474,B1474+1,0)&lt;DATA!$C$37,0,B1474+1))</f>
        <v>0</v>
      </c>
      <c r="C1475" s="97">
        <f t="shared" si="514"/>
        <v>0</v>
      </c>
      <c r="D1475" s="97">
        <f t="shared" si="516"/>
        <v>0</v>
      </c>
      <c r="E1475" s="97">
        <f t="shared" si="515"/>
        <v>0</v>
      </c>
    </row>
    <row r="1476" spans="1:5">
      <c r="A1476" s="97">
        <v>655</v>
      </c>
      <c r="B1476" s="97">
        <f>IF(B1475=0,0,IF(IF(DATA!$D$37&gt;B1475,B1475+1,0)&lt;DATA!$C$37,0,B1475+1))</f>
        <v>0</v>
      </c>
      <c r="C1476" s="97">
        <f t="shared" si="514"/>
        <v>0</v>
      </c>
      <c r="D1476" s="97">
        <f t="shared" si="516"/>
        <v>0</v>
      </c>
      <c r="E1476" s="97">
        <f t="shared" si="515"/>
        <v>0</v>
      </c>
    </row>
    <row r="1477" spans="1:5">
      <c r="A1477" s="97">
        <v>656</v>
      </c>
      <c r="B1477" s="97">
        <f>IF(B1476=0,0,IF(IF(DATA!$D$37&gt;B1476,B1476+1,0)&lt;DATA!$C$37,0,B1476+1))</f>
        <v>0</v>
      </c>
      <c r="C1477" s="97">
        <f t="shared" si="514"/>
        <v>0</v>
      </c>
      <c r="D1477" s="97">
        <f t="shared" si="516"/>
        <v>0</v>
      </c>
      <c r="E1477" s="97">
        <f t="shared" si="515"/>
        <v>0</v>
      </c>
    </row>
    <row r="1478" spans="1:5">
      <c r="A1478" s="97">
        <v>657</v>
      </c>
      <c r="B1478" s="97">
        <f>IF(B1477=0,0,IF(IF(DATA!$D$37&gt;B1477,B1477+1,0)&lt;DATA!$C$37,0,B1477+1))</f>
        <v>0</v>
      </c>
      <c r="C1478" s="97">
        <f t="shared" si="514"/>
        <v>0</v>
      </c>
      <c r="D1478" s="97">
        <f t="shared" si="516"/>
        <v>0</v>
      </c>
      <c r="E1478" s="97">
        <f t="shared" si="515"/>
        <v>0</v>
      </c>
    </row>
    <row r="1479" spans="1:5">
      <c r="A1479" s="97">
        <v>658</v>
      </c>
      <c r="B1479" s="97">
        <f>IF(B1478=0,0,IF(IF(DATA!$D$37&gt;B1478,B1478+1,0)&lt;DATA!$C$37,0,B1478+1))</f>
        <v>0</v>
      </c>
      <c r="C1479" s="97">
        <f t="shared" si="514"/>
        <v>0</v>
      </c>
      <c r="D1479" s="97">
        <f t="shared" si="516"/>
        <v>0</v>
      </c>
      <c r="E1479" s="97">
        <f t="shared" si="515"/>
        <v>0</v>
      </c>
    </row>
    <row r="1480" spans="1:5">
      <c r="A1480" s="97">
        <v>659</v>
      </c>
      <c r="B1480" s="97">
        <f>IF(B1479=0,0,IF(IF(DATA!$D$37&gt;B1479,B1479+1,0)&lt;DATA!$C$37,0,B1479+1))</f>
        <v>0</v>
      </c>
      <c r="C1480" s="97">
        <f t="shared" si="514"/>
        <v>0</v>
      </c>
      <c r="D1480" s="97">
        <f t="shared" si="516"/>
        <v>0</v>
      </c>
      <c r="E1480" s="97">
        <f t="shared" si="515"/>
        <v>0</v>
      </c>
    </row>
    <row r="1481" spans="1:5">
      <c r="A1481" s="97">
        <v>660</v>
      </c>
      <c r="B1481" s="97">
        <f>IF(B1480=0,0,IF(IF(DATA!$D$37&gt;B1480,B1480+1,0)&lt;DATA!$C$37,0,B1480+1))</f>
        <v>0</v>
      </c>
      <c r="C1481" s="97">
        <f t="shared" si="514"/>
        <v>0</v>
      </c>
      <c r="D1481" s="97">
        <f t="shared" si="516"/>
        <v>0</v>
      </c>
      <c r="E1481" s="97">
        <f t="shared" si="515"/>
        <v>0</v>
      </c>
    </row>
    <row r="1482" spans="1:5">
      <c r="A1482" s="97">
        <v>661</v>
      </c>
      <c r="B1482" s="97">
        <f>IF(B1481=0,0,IF(IF(DATA!$D$37&gt;B1481,B1481+1,0)&lt;DATA!$C$37,0,B1481+1))</f>
        <v>0</v>
      </c>
      <c r="C1482" s="97">
        <f t="shared" si="514"/>
        <v>0</v>
      </c>
      <c r="D1482" s="97">
        <f t="shared" si="516"/>
        <v>0</v>
      </c>
      <c r="E1482" s="97">
        <f t="shared" si="515"/>
        <v>0</v>
      </c>
    </row>
    <row r="1483" spans="1:5">
      <c r="A1483" s="97">
        <v>662</v>
      </c>
      <c r="B1483" s="97">
        <f>IF(B1482=0,0,IF(IF(DATA!$D$37&gt;B1482,B1482+1,0)&lt;DATA!$C$37,0,B1482+1))</f>
        <v>0</v>
      </c>
      <c r="C1483" s="97">
        <f t="shared" si="514"/>
        <v>0</v>
      </c>
      <c r="D1483" s="97">
        <f t="shared" si="516"/>
        <v>0</v>
      </c>
      <c r="E1483" s="97">
        <f t="shared" si="515"/>
        <v>0</v>
      </c>
    </row>
    <row r="1484" spans="1:5">
      <c r="A1484" s="97">
        <v>663</v>
      </c>
      <c r="B1484" s="97">
        <f>IF(B1483=0,0,IF(IF(DATA!$D$37&gt;B1483,B1483+1,0)&lt;DATA!$C$37,0,B1483+1))</f>
        <v>0</v>
      </c>
      <c r="C1484" s="97">
        <f t="shared" si="514"/>
        <v>0</v>
      </c>
      <c r="D1484" s="97">
        <f t="shared" si="516"/>
        <v>0</v>
      </c>
      <c r="E1484" s="97">
        <f t="shared" si="515"/>
        <v>0</v>
      </c>
    </row>
    <row r="1485" spans="1:5">
      <c r="A1485" s="97">
        <v>664</v>
      </c>
      <c r="B1485" s="97">
        <f>IF(B1484=0,0,IF(IF(DATA!$D$37&gt;B1484,B1484+1,0)&lt;DATA!$C$37,0,B1484+1))</f>
        <v>0</v>
      </c>
      <c r="C1485" s="97">
        <f t="shared" si="514"/>
        <v>0</v>
      </c>
      <c r="D1485" s="97">
        <f t="shared" si="516"/>
        <v>0</v>
      </c>
      <c r="E1485" s="97">
        <f t="shared" si="515"/>
        <v>0</v>
      </c>
    </row>
    <row r="1486" spans="1:5">
      <c r="A1486" s="97">
        <v>665</v>
      </c>
      <c r="B1486" s="97">
        <f>IF(B1485=0,0,IF(IF(DATA!$D$37&gt;B1485,B1485+1,0)&lt;DATA!$C$37,0,B1485+1))</f>
        <v>0</v>
      </c>
      <c r="C1486" s="97">
        <f t="shared" si="514"/>
        <v>0</v>
      </c>
      <c r="D1486" s="97">
        <f t="shared" si="516"/>
        <v>0</v>
      </c>
      <c r="E1486" s="97">
        <f t="shared" si="515"/>
        <v>0</v>
      </c>
    </row>
    <row r="1487" spans="1:5">
      <c r="A1487" s="97">
        <v>666</v>
      </c>
      <c r="B1487" s="97">
        <f>IF(B1486=0,0,IF(IF(DATA!$D$37&gt;B1486,B1486+1,0)&lt;DATA!$C$37,0,B1486+1))</f>
        <v>0</v>
      </c>
      <c r="C1487" s="97">
        <f t="shared" si="514"/>
        <v>0</v>
      </c>
      <c r="D1487" s="97">
        <f t="shared" si="516"/>
        <v>0</v>
      </c>
      <c r="E1487" s="97">
        <f t="shared" si="515"/>
        <v>0</v>
      </c>
    </row>
    <row r="1488" spans="1:5">
      <c r="A1488" s="97">
        <v>667</v>
      </c>
      <c r="B1488" s="97">
        <f>IF(B1487=0,0,IF(IF(DATA!$D$37&gt;B1487,B1487+1,0)&lt;DATA!$C$37,0,B1487+1))</f>
        <v>0</v>
      </c>
      <c r="C1488" s="97">
        <f t="shared" si="514"/>
        <v>0</v>
      </c>
      <c r="D1488" s="97">
        <f t="shared" si="516"/>
        <v>0</v>
      </c>
      <c r="E1488" s="97">
        <f t="shared" si="515"/>
        <v>0</v>
      </c>
    </row>
    <row r="1489" spans="1:5">
      <c r="A1489" s="97">
        <v>668</v>
      </c>
      <c r="B1489" s="97">
        <f>IF(B1488=0,0,IF(IF(DATA!$D$37&gt;B1488,B1488+1,0)&lt;DATA!$C$37,0,B1488+1))</f>
        <v>0</v>
      </c>
      <c r="C1489" s="97">
        <f t="shared" si="514"/>
        <v>0</v>
      </c>
      <c r="D1489" s="97">
        <f t="shared" si="516"/>
        <v>0</v>
      </c>
      <c r="E1489" s="97">
        <f t="shared" si="515"/>
        <v>0</v>
      </c>
    </row>
    <row r="1490" spans="1:5">
      <c r="A1490" s="97">
        <v>669</v>
      </c>
      <c r="B1490" s="97">
        <f>IF(B1489=0,0,IF(IF(DATA!$D$37&gt;B1489,B1489+1,0)&lt;DATA!$C$37,0,B1489+1))</f>
        <v>0</v>
      </c>
      <c r="C1490" s="97">
        <f t="shared" si="514"/>
        <v>0</v>
      </c>
      <c r="D1490" s="97">
        <f t="shared" si="516"/>
        <v>0</v>
      </c>
      <c r="E1490" s="97">
        <f t="shared" si="515"/>
        <v>0</v>
      </c>
    </row>
    <row r="1491" spans="1:5">
      <c r="A1491" s="97">
        <v>670</v>
      </c>
      <c r="B1491" s="97">
        <f>IF(B1490=0,0,IF(IF(DATA!$D$37&gt;B1490,B1490+1,0)&lt;DATA!$C$37,0,B1490+1))</f>
        <v>0</v>
      </c>
      <c r="C1491" s="97">
        <f t="shared" si="514"/>
        <v>0</v>
      </c>
      <c r="D1491" s="97">
        <f t="shared" si="516"/>
        <v>0</v>
      </c>
      <c r="E1491" s="97">
        <f t="shared" si="515"/>
        <v>0</v>
      </c>
    </row>
    <row r="1492" spans="1:5">
      <c r="A1492" s="97">
        <v>671</v>
      </c>
      <c r="B1492" s="97">
        <f>IF(B1491=0,0,IF(IF(DATA!$D$37&gt;B1491,B1491+1,0)&lt;DATA!$C$37,0,B1491+1))</f>
        <v>0</v>
      </c>
      <c r="C1492" s="97">
        <f t="shared" si="514"/>
        <v>0</v>
      </c>
      <c r="D1492" s="97">
        <f t="shared" si="516"/>
        <v>0</v>
      </c>
      <c r="E1492" s="97">
        <f t="shared" si="515"/>
        <v>0</v>
      </c>
    </row>
    <row r="1493" spans="1:5">
      <c r="A1493" s="97">
        <v>672</v>
      </c>
      <c r="B1493" s="97">
        <f>IF(B1492=0,0,IF(IF(DATA!$D$37&gt;B1492,B1492+1,0)&lt;DATA!$C$37,0,B1492+1))</f>
        <v>0</v>
      </c>
      <c r="C1493" s="97">
        <f t="shared" si="514"/>
        <v>0</v>
      </c>
      <c r="D1493" s="97">
        <f t="shared" si="516"/>
        <v>0</v>
      </c>
      <c r="E1493" s="97">
        <f t="shared" si="515"/>
        <v>0</v>
      </c>
    </row>
    <row r="1494" spans="1:5">
      <c r="A1494" s="97">
        <v>673</v>
      </c>
      <c r="B1494" s="97">
        <f>IF(B1493=0,0,IF(IF(DATA!$D$37&gt;B1493,B1493+1,0)&lt;DATA!$C$37,0,B1493+1))</f>
        <v>0</v>
      </c>
      <c r="C1494" s="97">
        <f t="shared" si="514"/>
        <v>0</v>
      </c>
      <c r="D1494" s="97">
        <f t="shared" si="516"/>
        <v>0</v>
      </c>
      <c r="E1494" s="97">
        <f t="shared" si="515"/>
        <v>0</v>
      </c>
    </row>
    <row r="1495" spans="1:5">
      <c r="A1495" s="97">
        <v>674</v>
      </c>
      <c r="B1495" s="97">
        <f>IF(B1494=0,0,IF(IF(DATA!$D$37&gt;B1494,B1494+1,0)&lt;DATA!$C$37,0,B1494+1))</f>
        <v>0</v>
      </c>
      <c r="C1495" s="97">
        <f t="shared" si="514"/>
        <v>0</v>
      </c>
      <c r="D1495" s="97">
        <f t="shared" si="516"/>
        <v>0</v>
      </c>
      <c r="E1495" s="97">
        <f t="shared" si="515"/>
        <v>0</v>
      </c>
    </row>
    <row r="1496" spans="1:5" s="99" customFormat="1">
      <c r="A1496" s="99">
        <v>675</v>
      </c>
      <c r="B1496" s="97">
        <f>IF(B1495=0,0,IF(IF(DATA!$D$37&gt;B1495,B1495+1,0)&lt;DATA!$C$37,0,B1495+1))</f>
        <v>0</v>
      </c>
      <c r="C1496" s="97">
        <f t="shared" si="514"/>
        <v>0</v>
      </c>
      <c r="D1496" s="97">
        <f t="shared" si="516"/>
        <v>0</v>
      </c>
      <c r="E1496" s="97">
        <f t="shared" si="515"/>
        <v>0</v>
      </c>
    </row>
    <row r="1497" spans="1:5">
      <c r="A1497" s="97">
        <v>676</v>
      </c>
      <c r="B1497" s="97">
        <f>DATA!C38</f>
        <v>0</v>
      </c>
      <c r="C1497" s="97">
        <f t="shared" si="514"/>
        <v>0</v>
      </c>
      <c r="D1497" s="97">
        <f t="shared" si="516"/>
        <v>0</v>
      </c>
      <c r="E1497" s="97">
        <f t="shared" si="515"/>
        <v>0</v>
      </c>
    </row>
    <row r="1498" spans="1:5">
      <c r="A1498" s="97">
        <v>677</v>
      </c>
      <c r="B1498" s="97">
        <f>IF(B1497=0,0,IF(IF(DATA!$D$38&gt;B1497,B1497+1,0)&lt;DATA!$C$38,0,B1497+1))</f>
        <v>0</v>
      </c>
      <c r="C1498" s="97">
        <f t="shared" si="514"/>
        <v>0</v>
      </c>
      <c r="D1498" s="97">
        <f t="shared" si="516"/>
        <v>0</v>
      </c>
      <c r="E1498" s="97">
        <f t="shared" si="515"/>
        <v>0</v>
      </c>
    </row>
    <row r="1499" spans="1:5">
      <c r="A1499" s="97">
        <v>678</v>
      </c>
      <c r="B1499" s="97">
        <f>IF(B1498=0,0,IF(IF(DATA!$D$38&gt;B1498,B1498+1,0)&lt;DATA!$C$38,0,B1498+1))</f>
        <v>0</v>
      </c>
      <c r="C1499" s="97">
        <f t="shared" si="514"/>
        <v>0</v>
      </c>
      <c r="D1499" s="97">
        <f t="shared" si="516"/>
        <v>0</v>
      </c>
      <c r="E1499" s="97">
        <f t="shared" si="515"/>
        <v>0</v>
      </c>
    </row>
    <row r="1500" spans="1:5">
      <c r="A1500" s="97">
        <v>679</v>
      </c>
      <c r="B1500" s="97">
        <f>IF(B1499=0,0,IF(IF(DATA!$D$38&gt;B1499,B1499+1,0)&lt;DATA!$C$38,0,B1499+1))</f>
        <v>0</v>
      </c>
      <c r="C1500" s="97">
        <f t="shared" si="514"/>
        <v>0</v>
      </c>
      <c r="D1500" s="97">
        <f t="shared" si="516"/>
        <v>0</v>
      </c>
      <c r="E1500" s="97">
        <f t="shared" si="515"/>
        <v>0</v>
      </c>
    </row>
    <row r="1501" spans="1:5">
      <c r="A1501" s="97">
        <v>680</v>
      </c>
      <c r="B1501" s="97">
        <f>IF(B1500=0,0,IF(IF(DATA!$D$38&gt;B1500,B1500+1,0)&lt;DATA!$C$38,0,B1500+1))</f>
        <v>0</v>
      </c>
      <c r="C1501" s="97">
        <f t="shared" si="514"/>
        <v>0</v>
      </c>
      <c r="D1501" s="97">
        <f t="shared" si="516"/>
        <v>0</v>
      </c>
      <c r="E1501" s="97">
        <f t="shared" si="515"/>
        <v>0</v>
      </c>
    </row>
    <row r="1502" spans="1:5">
      <c r="A1502" s="97">
        <v>681</v>
      </c>
      <c r="B1502" s="97">
        <f>IF(B1501=0,0,IF(IF(DATA!$D$38&gt;B1501,B1501+1,0)&lt;DATA!$C$38,0,B1501+1))</f>
        <v>0</v>
      </c>
      <c r="C1502" s="97">
        <f t="shared" si="514"/>
        <v>0</v>
      </c>
      <c r="D1502" s="97">
        <f t="shared" si="516"/>
        <v>0</v>
      </c>
      <c r="E1502" s="97">
        <f t="shared" si="515"/>
        <v>0</v>
      </c>
    </row>
    <row r="1503" spans="1:5">
      <c r="A1503" s="97">
        <v>682</v>
      </c>
      <c r="B1503" s="97">
        <f>IF(B1502=0,0,IF(IF(DATA!$D$38&gt;B1502,B1502+1,0)&lt;DATA!$C$38,0,B1502+1))</f>
        <v>0</v>
      </c>
      <c r="C1503" s="97">
        <f t="shared" si="514"/>
        <v>0</v>
      </c>
      <c r="D1503" s="97">
        <f t="shared" si="516"/>
        <v>0</v>
      </c>
      <c r="E1503" s="97">
        <f t="shared" si="515"/>
        <v>0</v>
      </c>
    </row>
    <row r="1504" spans="1:5">
      <c r="A1504" s="97">
        <v>683</v>
      </c>
      <c r="B1504" s="97">
        <f>IF(B1503=0,0,IF(IF(DATA!$D$38&gt;B1503,B1503+1,0)&lt;DATA!$C$38,0,B1503+1))</f>
        <v>0</v>
      </c>
      <c r="C1504" s="97">
        <f t="shared" si="514"/>
        <v>0</v>
      </c>
      <c r="D1504" s="97">
        <f t="shared" si="516"/>
        <v>0</v>
      </c>
      <c r="E1504" s="97">
        <f t="shared" si="515"/>
        <v>0</v>
      </c>
    </row>
    <row r="1505" spans="1:5">
      <c r="A1505" s="97">
        <v>684</v>
      </c>
      <c r="B1505" s="97">
        <f>IF(B1504=0,0,IF(IF(DATA!$D$38&gt;B1504,B1504+1,0)&lt;DATA!$C$38,0,B1504+1))</f>
        <v>0</v>
      </c>
      <c r="C1505" s="97">
        <f t="shared" si="514"/>
        <v>0</v>
      </c>
      <c r="D1505" s="97">
        <f t="shared" si="516"/>
        <v>0</v>
      </c>
      <c r="E1505" s="97">
        <f t="shared" si="515"/>
        <v>0</v>
      </c>
    </row>
    <row r="1506" spans="1:5">
      <c r="A1506" s="97">
        <v>685</v>
      </c>
      <c r="B1506" s="97">
        <f>IF(B1505=0,0,IF(IF(DATA!$D$38&gt;B1505,B1505+1,0)&lt;DATA!$C$38,0,B1505+1))</f>
        <v>0</v>
      </c>
      <c r="C1506" s="97">
        <f t="shared" si="514"/>
        <v>0</v>
      </c>
      <c r="D1506" s="97">
        <f t="shared" si="516"/>
        <v>0</v>
      </c>
      <c r="E1506" s="97">
        <f t="shared" si="515"/>
        <v>0</v>
      </c>
    </row>
    <row r="1507" spans="1:5">
      <c r="A1507" s="97">
        <v>686</v>
      </c>
      <c r="B1507" s="97">
        <f>IF(B1506=0,0,IF(IF(DATA!$D$38&gt;B1506,B1506+1,0)&lt;DATA!$C$38,0,B1506+1))</f>
        <v>0</v>
      </c>
      <c r="C1507" s="97">
        <f t="shared" si="514"/>
        <v>0</v>
      </c>
      <c r="D1507" s="97">
        <f t="shared" si="516"/>
        <v>0</v>
      </c>
      <c r="E1507" s="97">
        <f t="shared" si="515"/>
        <v>0</v>
      </c>
    </row>
    <row r="1508" spans="1:5">
      <c r="A1508" s="97">
        <v>687</v>
      </c>
      <c r="B1508" s="97">
        <f>IF(B1507=0,0,IF(IF(DATA!$D$38&gt;B1507,B1507+1,0)&lt;DATA!$C$38,0,B1507+1))</f>
        <v>0</v>
      </c>
      <c r="C1508" s="97">
        <f t="shared" si="514"/>
        <v>0</v>
      </c>
      <c r="D1508" s="97">
        <f t="shared" si="516"/>
        <v>0</v>
      </c>
      <c r="E1508" s="97">
        <f t="shared" si="515"/>
        <v>0</v>
      </c>
    </row>
    <row r="1509" spans="1:5">
      <c r="A1509" s="97">
        <v>688</v>
      </c>
      <c r="B1509" s="97">
        <f>IF(B1508=0,0,IF(IF(DATA!$D$38&gt;B1508,B1508+1,0)&lt;DATA!$C$38,0,B1508+1))</f>
        <v>0</v>
      </c>
      <c r="C1509" s="97">
        <f t="shared" si="514"/>
        <v>0</v>
      </c>
      <c r="D1509" s="97">
        <f t="shared" si="516"/>
        <v>0</v>
      </c>
      <c r="E1509" s="97">
        <f t="shared" si="515"/>
        <v>0</v>
      </c>
    </row>
    <row r="1510" spans="1:5">
      <c r="A1510" s="97">
        <v>689</v>
      </c>
      <c r="B1510" s="97">
        <f>IF(B1509=0,0,IF(IF(DATA!$D$38&gt;B1509,B1509+1,0)&lt;DATA!$C$38,0,B1509+1))</f>
        <v>0</v>
      </c>
      <c r="C1510" s="97">
        <f t="shared" si="514"/>
        <v>0</v>
      </c>
      <c r="D1510" s="97">
        <f t="shared" si="516"/>
        <v>0</v>
      </c>
      <c r="E1510" s="97">
        <f t="shared" si="515"/>
        <v>0</v>
      </c>
    </row>
    <row r="1511" spans="1:5">
      <c r="A1511" s="97">
        <v>690</v>
      </c>
      <c r="B1511" s="97">
        <f>IF(B1510=0,0,IF(IF(DATA!$D$38&gt;B1510,B1510+1,0)&lt;DATA!$C$38,0,B1510+1))</f>
        <v>0</v>
      </c>
      <c r="C1511" s="97">
        <f t="shared" si="514"/>
        <v>0</v>
      </c>
      <c r="D1511" s="97">
        <f t="shared" si="516"/>
        <v>0</v>
      </c>
      <c r="E1511" s="97">
        <f t="shared" si="515"/>
        <v>0</v>
      </c>
    </row>
    <row r="1512" spans="1:5">
      <c r="A1512" s="97">
        <v>691</v>
      </c>
      <c r="B1512" s="97">
        <f>IF(B1511=0,0,IF(IF(DATA!$D$38&gt;B1511,B1511+1,0)&lt;DATA!$C$38,0,B1511+1))</f>
        <v>0</v>
      </c>
      <c r="C1512" s="97">
        <f t="shared" si="514"/>
        <v>0</v>
      </c>
      <c r="D1512" s="97">
        <f t="shared" si="516"/>
        <v>0</v>
      </c>
      <c r="E1512" s="97">
        <f t="shared" si="515"/>
        <v>0</v>
      </c>
    </row>
    <row r="1513" spans="1:5">
      <c r="A1513" s="97">
        <v>692</v>
      </c>
      <c r="B1513" s="97">
        <f>IF(B1512=0,0,IF(IF(DATA!$D$38&gt;B1512,B1512+1,0)&lt;DATA!$C$38,0,B1512+1))</f>
        <v>0</v>
      </c>
      <c r="C1513" s="97">
        <f t="shared" si="514"/>
        <v>0</v>
      </c>
      <c r="D1513" s="97">
        <f t="shared" si="516"/>
        <v>0</v>
      </c>
      <c r="E1513" s="97">
        <f t="shared" si="515"/>
        <v>0</v>
      </c>
    </row>
    <row r="1514" spans="1:5">
      <c r="A1514" s="97">
        <v>693</v>
      </c>
      <c r="B1514" s="97">
        <f>IF(B1513=0,0,IF(IF(DATA!$D$38&gt;B1513,B1513+1,0)&lt;DATA!$C$38,0,B1513+1))</f>
        <v>0</v>
      </c>
      <c r="C1514" s="97">
        <f t="shared" si="514"/>
        <v>0</v>
      </c>
      <c r="D1514" s="97">
        <f t="shared" si="516"/>
        <v>0</v>
      </c>
      <c r="E1514" s="97">
        <f t="shared" si="515"/>
        <v>0</v>
      </c>
    </row>
    <row r="1515" spans="1:5">
      <c r="A1515" s="97">
        <v>694</v>
      </c>
      <c r="B1515" s="97">
        <f>IF(B1514=0,0,IF(IF(DATA!$D$38&gt;B1514,B1514+1,0)&lt;DATA!$C$38,0,B1514+1))</f>
        <v>0</v>
      </c>
      <c r="C1515" s="97">
        <f t="shared" si="514"/>
        <v>0</v>
      </c>
      <c r="D1515" s="97">
        <f t="shared" si="516"/>
        <v>0</v>
      </c>
      <c r="E1515" s="97">
        <f t="shared" si="515"/>
        <v>0</v>
      </c>
    </row>
    <row r="1516" spans="1:5">
      <c r="A1516" s="97">
        <v>695</v>
      </c>
      <c r="B1516" s="97">
        <f>IF(B1515=0,0,IF(IF(DATA!$D$38&gt;B1515,B1515+1,0)&lt;DATA!$C$38,0,B1515+1))</f>
        <v>0</v>
      </c>
      <c r="C1516" s="97">
        <f t="shared" si="514"/>
        <v>0</v>
      </c>
      <c r="D1516" s="97">
        <f t="shared" si="516"/>
        <v>0</v>
      </c>
      <c r="E1516" s="97">
        <f t="shared" si="515"/>
        <v>0</v>
      </c>
    </row>
    <row r="1517" spans="1:5">
      <c r="A1517" s="97">
        <v>696</v>
      </c>
      <c r="B1517" s="97">
        <f>IF(B1516=0,0,IF(IF(DATA!$D$38&gt;B1516,B1516+1,0)&lt;DATA!$C$38,0,B1516+1))</f>
        <v>0</v>
      </c>
      <c r="C1517" s="97">
        <f t="shared" si="514"/>
        <v>0</v>
      </c>
      <c r="D1517" s="97">
        <f t="shared" si="516"/>
        <v>0</v>
      </c>
      <c r="E1517" s="97">
        <f t="shared" si="515"/>
        <v>0</v>
      </c>
    </row>
    <row r="1518" spans="1:5">
      <c r="A1518" s="97">
        <v>697</v>
      </c>
      <c r="B1518" s="97">
        <f>IF(B1517=0,0,IF(IF(DATA!$D$38&gt;B1517,B1517+1,0)&lt;DATA!$C$38,0,B1517+1))</f>
        <v>0</v>
      </c>
      <c r="C1518" s="97">
        <f t="shared" si="514"/>
        <v>0</v>
      </c>
      <c r="D1518" s="97">
        <f t="shared" si="516"/>
        <v>0</v>
      </c>
      <c r="E1518" s="97">
        <f t="shared" si="515"/>
        <v>0</v>
      </c>
    </row>
    <row r="1519" spans="1:5">
      <c r="A1519" s="97">
        <v>698</v>
      </c>
      <c r="B1519" s="97">
        <f>IF(B1518=0,0,IF(IF(DATA!$D$38&gt;B1518,B1518+1,0)&lt;DATA!$C$38,0,B1518+1))</f>
        <v>0</v>
      </c>
      <c r="C1519" s="97">
        <f t="shared" si="514"/>
        <v>0</v>
      </c>
      <c r="D1519" s="97">
        <f t="shared" si="516"/>
        <v>0</v>
      </c>
      <c r="E1519" s="97">
        <f t="shared" si="515"/>
        <v>0</v>
      </c>
    </row>
    <row r="1520" spans="1:5">
      <c r="A1520" s="97">
        <v>699</v>
      </c>
      <c r="B1520" s="97">
        <f>IF(B1519=0,0,IF(IF(DATA!$D$38&gt;B1519,B1519+1,0)&lt;DATA!$C$38,0,B1519+1))</f>
        <v>0</v>
      </c>
      <c r="C1520" s="97">
        <f t="shared" si="514"/>
        <v>0</v>
      </c>
      <c r="D1520" s="97">
        <f t="shared" si="516"/>
        <v>0</v>
      </c>
      <c r="E1520" s="97">
        <f t="shared" si="515"/>
        <v>0</v>
      </c>
    </row>
    <row r="1521" spans="1:5">
      <c r="A1521" s="97">
        <v>700</v>
      </c>
      <c r="B1521" s="97">
        <f>IF(B1520=0,0,IF(IF(DATA!$D$38&gt;B1520,B1520+1,0)&lt;DATA!$C$38,0,B1520+1))</f>
        <v>0</v>
      </c>
      <c r="C1521" s="97">
        <f t="shared" si="514"/>
        <v>0</v>
      </c>
      <c r="D1521" s="97">
        <f t="shared" si="516"/>
        <v>0</v>
      </c>
      <c r="E1521" s="97">
        <f t="shared" si="515"/>
        <v>0</v>
      </c>
    </row>
    <row r="1522" spans="1:5">
      <c r="A1522" s="97">
        <v>701</v>
      </c>
      <c r="B1522" s="97">
        <f>IF(B1521=0,0,IF(IF(DATA!$D$38&gt;B1521,B1521+1,0)&lt;DATA!$C$38,0,B1521+1))</f>
        <v>0</v>
      </c>
      <c r="C1522" s="97">
        <f t="shared" si="514"/>
        <v>0</v>
      </c>
      <c r="D1522" s="97">
        <f t="shared" si="516"/>
        <v>0</v>
      </c>
      <c r="E1522" s="97">
        <f t="shared" si="515"/>
        <v>0</v>
      </c>
    </row>
    <row r="1523" spans="1:5">
      <c r="A1523" s="97">
        <v>702</v>
      </c>
      <c r="B1523" s="97">
        <f>IF(B1522=0,0,IF(IF(DATA!$D$38&gt;B1522,B1522+1,0)&lt;DATA!$C$38,0,B1522+1))</f>
        <v>0</v>
      </c>
      <c r="C1523" s="97">
        <f t="shared" si="514"/>
        <v>0</v>
      </c>
      <c r="D1523" s="97">
        <f t="shared" si="516"/>
        <v>0</v>
      </c>
      <c r="E1523" s="97">
        <f t="shared" si="515"/>
        <v>0</v>
      </c>
    </row>
    <row r="1524" spans="1:5">
      <c r="A1524" s="97">
        <v>703</v>
      </c>
      <c r="B1524" s="97">
        <f>IF(B1523=0,0,IF(IF(DATA!$D$38&gt;B1523,B1523+1,0)&lt;DATA!$C$38,0,B1523+1))</f>
        <v>0</v>
      </c>
      <c r="C1524" s="97">
        <f t="shared" si="514"/>
        <v>0</v>
      </c>
      <c r="D1524" s="97">
        <f t="shared" si="516"/>
        <v>0</v>
      </c>
      <c r="E1524" s="97">
        <f t="shared" si="515"/>
        <v>0</v>
      </c>
    </row>
    <row r="1525" spans="1:5">
      <c r="A1525" s="97">
        <v>704</v>
      </c>
      <c r="B1525" s="97">
        <f>IF(B1524=0,0,IF(IF(DATA!$D$38&gt;B1524,B1524+1,0)&lt;DATA!$C$38,0,B1524+1))</f>
        <v>0</v>
      </c>
      <c r="C1525" s="97">
        <f t="shared" si="514"/>
        <v>0</v>
      </c>
      <c r="D1525" s="97">
        <f t="shared" si="516"/>
        <v>0</v>
      </c>
      <c r="E1525" s="97">
        <f t="shared" si="515"/>
        <v>0</v>
      </c>
    </row>
    <row r="1526" spans="1:5">
      <c r="A1526" s="97">
        <v>705</v>
      </c>
      <c r="B1526" s="97">
        <f>IF(B1525=0,0,IF(IF(DATA!$D$38&gt;B1525,B1525+1,0)&lt;DATA!$C$38,0,B1525+1))</f>
        <v>0</v>
      </c>
      <c r="C1526" s="97">
        <f t="shared" ref="C1526:C1572" si="517">COUNTIF($B$822:$B$1572,"&gt;0")-RANK(B1526,$B$822:$B$1572)+1</f>
        <v>0</v>
      </c>
      <c r="D1526" s="97">
        <f t="shared" si="516"/>
        <v>0</v>
      </c>
      <c r="E1526" s="97">
        <f t="shared" ref="E1526:E1572" si="518">INDEX($B$822:$B$1572,MATCH(D1526,$C$822:$C$1572,0))</f>
        <v>0</v>
      </c>
    </row>
    <row r="1527" spans="1:5">
      <c r="A1527" s="97">
        <v>706</v>
      </c>
      <c r="B1527" s="97">
        <f>IF(B1526=0,0,IF(IF(DATA!$D$38&gt;B1526,B1526+1,0)&lt;DATA!$C$38,0,B1526+1))</f>
        <v>0</v>
      </c>
      <c r="C1527" s="97">
        <f t="shared" si="517"/>
        <v>0</v>
      </c>
      <c r="D1527" s="97">
        <f t="shared" ref="D1527:D1572" si="519">IF(D1526=0,0,IF(D1526&lt;$C$1576,D1526+1,0))</f>
        <v>0</v>
      </c>
      <c r="E1527" s="97">
        <f t="shared" si="518"/>
        <v>0</v>
      </c>
    </row>
    <row r="1528" spans="1:5">
      <c r="A1528" s="97">
        <v>707</v>
      </c>
      <c r="B1528" s="97">
        <f>IF(B1527=0,0,IF(IF(DATA!$D$38&gt;B1527,B1527+1,0)&lt;DATA!$C$38,0,B1527+1))</f>
        <v>0</v>
      </c>
      <c r="C1528" s="97">
        <f t="shared" si="517"/>
        <v>0</v>
      </c>
      <c r="D1528" s="97">
        <f t="shared" si="519"/>
        <v>0</v>
      </c>
      <c r="E1528" s="97">
        <f t="shared" si="518"/>
        <v>0</v>
      </c>
    </row>
    <row r="1529" spans="1:5">
      <c r="A1529" s="97">
        <v>708</v>
      </c>
      <c r="B1529" s="97">
        <f>IF(B1528=0,0,IF(IF(DATA!$D$38&gt;B1528,B1528+1,0)&lt;DATA!$C$38,0,B1528+1))</f>
        <v>0</v>
      </c>
      <c r="C1529" s="97">
        <f t="shared" si="517"/>
        <v>0</v>
      </c>
      <c r="D1529" s="97">
        <f t="shared" si="519"/>
        <v>0</v>
      </c>
      <c r="E1529" s="97">
        <f t="shared" si="518"/>
        <v>0</v>
      </c>
    </row>
    <row r="1530" spans="1:5">
      <c r="A1530" s="97">
        <v>709</v>
      </c>
      <c r="B1530" s="97">
        <f>IF(B1529=0,0,IF(IF(DATA!$D$38&gt;B1529,B1529+1,0)&lt;DATA!$C$38,0,B1529+1))</f>
        <v>0</v>
      </c>
      <c r="C1530" s="97">
        <f t="shared" si="517"/>
        <v>0</v>
      </c>
      <c r="D1530" s="97">
        <f t="shared" si="519"/>
        <v>0</v>
      </c>
      <c r="E1530" s="97">
        <f t="shared" si="518"/>
        <v>0</v>
      </c>
    </row>
    <row r="1531" spans="1:5">
      <c r="A1531" s="97">
        <v>710</v>
      </c>
      <c r="B1531" s="97">
        <f>IF(B1530=0,0,IF(IF(DATA!$D$38&gt;B1530,B1530+1,0)&lt;DATA!$C$38,0,B1530+1))</f>
        <v>0</v>
      </c>
      <c r="C1531" s="97">
        <f t="shared" si="517"/>
        <v>0</v>
      </c>
      <c r="D1531" s="97">
        <f t="shared" si="519"/>
        <v>0</v>
      </c>
      <c r="E1531" s="97">
        <f t="shared" si="518"/>
        <v>0</v>
      </c>
    </row>
    <row r="1532" spans="1:5">
      <c r="A1532" s="97">
        <v>711</v>
      </c>
      <c r="B1532" s="97">
        <f>IF(B1531=0,0,IF(IF(DATA!$D$38&gt;B1531,B1531+1,0)&lt;DATA!$C$38,0,B1531+1))</f>
        <v>0</v>
      </c>
      <c r="C1532" s="97">
        <f t="shared" si="517"/>
        <v>0</v>
      </c>
      <c r="D1532" s="97">
        <f t="shared" si="519"/>
        <v>0</v>
      </c>
      <c r="E1532" s="97">
        <f t="shared" si="518"/>
        <v>0</v>
      </c>
    </row>
    <row r="1533" spans="1:5">
      <c r="A1533" s="97">
        <v>712</v>
      </c>
      <c r="B1533" s="97">
        <f>IF(B1532=0,0,IF(IF(DATA!$D$38&gt;B1532,B1532+1,0)&lt;DATA!$C$38,0,B1532+1))</f>
        <v>0</v>
      </c>
      <c r="C1533" s="97">
        <f t="shared" si="517"/>
        <v>0</v>
      </c>
      <c r="D1533" s="97">
        <f t="shared" si="519"/>
        <v>0</v>
      </c>
      <c r="E1533" s="97">
        <f t="shared" si="518"/>
        <v>0</v>
      </c>
    </row>
    <row r="1534" spans="1:5">
      <c r="A1534" s="97">
        <v>713</v>
      </c>
      <c r="B1534" s="97">
        <f>IF(B1533=0,0,IF(IF(DATA!$D$38&gt;B1533,B1533+1,0)&lt;DATA!$C$38,0,B1533+1))</f>
        <v>0</v>
      </c>
      <c r="C1534" s="97">
        <f t="shared" si="517"/>
        <v>0</v>
      </c>
      <c r="D1534" s="97">
        <f t="shared" si="519"/>
        <v>0</v>
      </c>
      <c r="E1534" s="97">
        <f t="shared" si="518"/>
        <v>0</v>
      </c>
    </row>
    <row r="1535" spans="1:5">
      <c r="A1535" s="97">
        <v>714</v>
      </c>
      <c r="B1535" s="97">
        <f>IF(B1534=0,0,IF(IF(DATA!$D$38&gt;B1534,B1534+1,0)&lt;DATA!$C$38,0,B1534+1))</f>
        <v>0</v>
      </c>
      <c r="C1535" s="97">
        <f t="shared" si="517"/>
        <v>0</v>
      </c>
      <c r="D1535" s="97">
        <f t="shared" si="519"/>
        <v>0</v>
      </c>
      <c r="E1535" s="97">
        <f t="shared" si="518"/>
        <v>0</v>
      </c>
    </row>
    <row r="1536" spans="1:5">
      <c r="A1536" s="97">
        <v>715</v>
      </c>
      <c r="B1536" s="97">
        <f>IF(B1535=0,0,IF(IF(DATA!$D$38&gt;B1535,B1535+1,0)&lt;DATA!$C$38,0,B1535+1))</f>
        <v>0</v>
      </c>
      <c r="C1536" s="97">
        <f t="shared" si="517"/>
        <v>0</v>
      </c>
      <c r="D1536" s="97">
        <f t="shared" si="519"/>
        <v>0</v>
      </c>
      <c r="E1536" s="97">
        <f t="shared" si="518"/>
        <v>0</v>
      </c>
    </row>
    <row r="1537" spans="1:5">
      <c r="A1537" s="97">
        <v>716</v>
      </c>
      <c r="B1537" s="97">
        <f>IF(B1536=0,0,IF(IF(DATA!$D$38&gt;B1536,B1536+1,0)&lt;DATA!$C$38,0,B1536+1))</f>
        <v>0</v>
      </c>
      <c r="C1537" s="97">
        <f t="shared" si="517"/>
        <v>0</v>
      </c>
      <c r="D1537" s="97">
        <f t="shared" si="519"/>
        <v>0</v>
      </c>
      <c r="E1537" s="97">
        <f t="shared" si="518"/>
        <v>0</v>
      </c>
    </row>
    <row r="1538" spans="1:5">
      <c r="A1538" s="97">
        <v>717</v>
      </c>
      <c r="B1538" s="97">
        <f>IF(B1537=0,0,IF(IF(DATA!$D$38&gt;B1537,B1537+1,0)&lt;DATA!$C$38,0,B1537+1))</f>
        <v>0</v>
      </c>
      <c r="C1538" s="97">
        <f t="shared" si="517"/>
        <v>0</v>
      </c>
      <c r="D1538" s="97">
        <f t="shared" si="519"/>
        <v>0</v>
      </c>
      <c r="E1538" s="97">
        <f t="shared" si="518"/>
        <v>0</v>
      </c>
    </row>
    <row r="1539" spans="1:5">
      <c r="A1539" s="97">
        <v>718</v>
      </c>
      <c r="B1539" s="97">
        <f>IF(B1538=0,0,IF(IF(DATA!$D$38&gt;B1538,B1538+1,0)&lt;DATA!$C$38,0,B1538+1))</f>
        <v>0</v>
      </c>
      <c r="C1539" s="97">
        <f t="shared" si="517"/>
        <v>0</v>
      </c>
      <c r="D1539" s="97">
        <f t="shared" si="519"/>
        <v>0</v>
      </c>
      <c r="E1539" s="97">
        <f t="shared" si="518"/>
        <v>0</v>
      </c>
    </row>
    <row r="1540" spans="1:5">
      <c r="A1540" s="97">
        <v>719</v>
      </c>
      <c r="B1540" s="97">
        <f>IF(B1539=0,0,IF(IF(DATA!$D$38&gt;B1539,B1539+1,0)&lt;DATA!$C$38,0,B1539+1))</f>
        <v>0</v>
      </c>
      <c r="C1540" s="97">
        <f t="shared" si="517"/>
        <v>0</v>
      </c>
      <c r="D1540" s="97">
        <f t="shared" si="519"/>
        <v>0</v>
      </c>
      <c r="E1540" s="97">
        <f t="shared" si="518"/>
        <v>0</v>
      </c>
    </row>
    <row r="1541" spans="1:5">
      <c r="A1541" s="97">
        <v>720</v>
      </c>
      <c r="B1541" s="97">
        <f>IF(B1540=0,0,IF(IF(DATA!$D$38&gt;B1540,B1540+1,0)&lt;DATA!$C$38,0,B1540+1))</f>
        <v>0</v>
      </c>
      <c r="C1541" s="97">
        <f t="shared" si="517"/>
        <v>0</v>
      </c>
      <c r="D1541" s="97">
        <f t="shared" si="519"/>
        <v>0</v>
      </c>
      <c r="E1541" s="97">
        <f t="shared" si="518"/>
        <v>0</v>
      </c>
    </row>
    <row r="1542" spans="1:5">
      <c r="A1542" s="97">
        <v>721</v>
      </c>
      <c r="B1542" s="97">
        <f>IF(B1541=0,0,IF(IF(DATA!$D$38&gt;B1541,B1541+1,0)&lt;DATA!$C$38,0,B1541+1))</f>
        <v>0</v>
      </c>
      <c r="C1542" s="97">
        <f t="shared" si="517"/>
        <v>0</v>
      </c>
      <c r="D1542" s="97">
        <f t="shared" si="519"/>
        <v>0</v>
      </c>
      <c r="E1542" s="97">
        <f t="shared" si="518"/>
        <v>0</v>
      </c>
    </row>
    <row r="1543" spans="1:5">
      <c r="A1543" s="97">
        <v>722</v>
      </c>
      <c r="B1543" s="97">
        <f>IF(B1542=0,0,IF(IF(DATA!$D$38&gt;B1542,B1542+1,0)&lt;DATA!$C$38,0,B1542+1))</f>
        <v>0</v>
      </c>
      <c r="C1543" s="97">
        <f t="shared" si="517"/>
        <v>0</v>
      </c>
      <c r="D1543" s="97">
        <f t="shared" si="519"/>
        <v>0</v>
      </c>
      <c r="E1543" s="97">
        <f t="shared" si="518"/>
        <v>0</v>
      </c>
    </row>
    <row r="1544" spans="1:5">
      <c r="A1544" s="97">
        <v>723</v>
      </c>
      <c r="B1544" s="97">
        <f>IF(B1543=0,0,IF(IF(DATA!$D$38&gt;B1543,B1543+1,0)&lt;DATA!$C$38,0,B1543+1))</f>
        <v>0</v>
      </c>
      <c r="C1544" s="97">
        <f t="shared" si="517"/>
        <v>0</v>
      </c>
      <c r="D1544" s="97">
        <f t="shared" si="519"/>
        <v>0</v>
      </c>
      <c r="E1544" s="97">
        <f t="shared" si="518"/>
        <v>0</v>
      </c>
    </row>
    <row r="1545" spans="1:5">
      <c r="A1545" s="97">
        <v>724</v>
      </c>
      <c r="B1545" s="97">
        <f>IF(B1544=0,0,IF(IF(DATA!$D$38&gt;B1544,B1544+1,0)&lt;DATA!$C$38,0,B1544+1))</f>
        <v>0</v>
      </c>
      <c r="C1545" s="97">
        <f t="shared" si="517"/>
        <v>0</v>
      </c>
      <c r="D1545" s="97">
        <f t="shared" si="519"/>
        <v>0</v>
      </c>
      <c r="E1545" s="97">
        <f t="shared" si="518"/>
        <v>0</v>
      </c>
    </row>
    <row r="1546" spans="1:5">
      <c r="A1546" s="97">
        <v>725</v>
      </c>
      <c r="B1546" s="97">
        <f>IF(B1545=0,0,IF(IF(DATA!$D$38&gt;B1545,B1545+1,0)&lt;DATA!$C$38,0,B1545+1))</f>
        <v>0</v>
      </c>
      <c r="C1546" s="97">
        <f t="shared" si="517"/>
        <v>0</v>
      </c>
      <c r="D1546" s="97">
        <f t="shared" si="519"/>
        <v>0</v>
      </c>
      <c r="E1546" s="97">
        <f t="shared" si="518"/>
        <v>0</v>
      </c>
    </row>
    <row r="1547" spans="1:5">
      <c r="A1547" s="97">
        <v>726</v>
      </c>
      <c r="B1547" s="97">
        <f>IF(B1546=0,0,IF(IF(DATA!$D$38&gt;B1546,B1546+1,0)&lt;DATA!$C$38,0,B1546+1))</f>
        <v>0</v>
      </c>
      <c r="C1547" s="97">
        <f t="shared" si="517"/>
        <v>0</v>
      </c>
      <c r="D1547" s="97">
        <f t="shared" si="519"/>
        <v>0</v>
      </c>
      <c r="E1547" s="97">
        <f t="shared" si="518"/>
        <v>0</v>
      </c>
    </row>
    <row r="1548" spans="1:5">
      <c r="A1548" s="97">
        <v>727</v>
      </c>
      <c r="B1548" s="97">
        <f>IF(B1547=0,0,IF(IF(DATA!$D$38&gt;B1547,B1547+1,0)&lt;DATA!$C$38,0,B1547+1))</f>
        <v>0</v>
      </c>
      <c r="C1548" s="97">
        <f t="shared" si="517"/>
        <v>0</v>
      </c>
      <c r="D1548" s="97">
        <f t="shared" si="519"/>
        <v>0</v>
      </c>
      <c r="E1548" s="97">
        <f t="shared" si="518"/>
        <v>0</v>
      </c>
    </row>
    <row r="1549" spans="1:5">
      <c r="A1549" s="97">
        <v>728</v>
      </c>
      <c r="B1549" s="97">
        <f>IF(B1548=0,0,IF(IF(DATA!$D$38&gt;B1548,B1548+1,0)&lt;DATA!$C$38,0,B1548+1))</f>
        <v>0</v>
      </c>
      <c r="C1549" s="97">
        <f t="shared" si="517"/>
        <v>0</v>
      </c>
      <c r="D1549" s="97">
        <f t="shared" si="519"/>
        <v>0</v>
      </c>
      <c r="E1549" s="97">
        <f t="shared" si="518"/>
        <v>0</v>
      </c>
    </row>
    <row r="1550" spans="1:5">
      <c r="A1550" s="97">
        <v>729</v>
      </c>
      <c r="B1550" s="97">
        <f>IF(B1549=0,0,IF(IF(DATA!$D$38&gt;B1549,B1549+1,0)&lt;DATA!$C$38,0,B1549+1))</f>
        <v>0</v>
      </c>
      <c r="C1550" s="97">
        <f t="shared" si="517"/>
        <v>0</v>
      </c>
      <c r="D1550" s="97">
        <f t="shared" si="519"/>
        <v>0</v>
      </c>
      <c r="E1550" s="97">
        <f t="shared" si="518"/>
        <v>0</v>
      </c>
    </row>
    <row r="1551" spans="1:5">
      <c r="A1551" s="97">
        <v>730</v>
      </c>
      <c r="B1551" s="97">
        <f>IF(B1550=0,0,IF(IF(DATA!$D$38&gt;B1550,B1550+1,0)&lt;DATA!$C$38,0,B1550+1))</f>
        <v>0</v>
      </c>
      <c r="C1551" s="97">
        <f t="shared" si="517"/>
        <v>0</v>
      </c>
      <c r="D1551" s="97">
        <f t="shared" si="519"/>
        <v>0</v>
      </c>
      <c r="E1551" s="97">
        <f t="shared" si="518"/>
        <v>0</v>
      </c>
    </row>
    <row r="1552" spans="1:5">
      <c r="A1552" s="97">
        <v>731</v>
      </c>
      <c r="B1552" s="97">
        <f>IF(B1551=0,0,IF(IF(DATA!$D$38&gt;B1551,B1551+1,0)&lt;DATA!$C$38,0,B1551+1))</f>
        <v>0</v>
      </c>
      <c r="C1552" s="97">
        <f t="shared" si="517"/>
        <v>0</v>
      </c>
      <c r="D1552" s="97">
        <f t="shared" si="519"/>
        <v>0</v>
      </c>
      <c r="E1552" s="97">
        <f t="shared" si="518"/>
        <v>0</v>
      </c>
    </row>
    <row r="1553" spans="1:5">
      <c r="A1553" s="97">
        <v>732</v>
      </c>
      <c r="B1553" s="97">
        <f>IF(B1552=0,0,IF(IF(DATA!$D$38&gt;B1552,B1552+1,0)&lt;DATA!$C$38,0,B1552+1))</f>
        <v>0</v>
      </c>
      <c r="C1553" s="97">
        <f t="shared" si="517"/>
        <v>0</v>
      </c>
      <c r="D1553" s="97">
        <f t="shared" si="519"/>
        <v>0</v>
      </c>
      <c r="E1553" s="97">
        <f t="shared" si="518"/>
        <v>0</v>
      </c>
    </row>
    <row r="1554" spans="1:5">
      <c r="A1554" s="97">
        <v>733</v>
      </c>
      <c r="B1554" s="97">
        <f>IF(B1553=0,0,IF(IF(DATA!$D$38&gt;B1553,B1553+1,0)&lt;DATA!$C$38,0,B1553+1))</f>
        <v>0</v>
      </c>
      <c r="C1554" s="97">
        <f t="shared" si="517"/>
        <v>0</v>
      </c>
      <c r="D1554" s="97">
        <f t="shared" si="519"/>
        <v>0</v>
      </c>
      <c r="E1554" s="97">
        <f t="shared" si="518"/>
        <v>0</v>
      </c>
    </row>
    <row r="1555" spans="1:5">
      <c r="A1555" s="97">
        <v>734</v>
      </c>
      <c r="B1555" s="97">
        <f>IF(B1554=0,0,IF(IF(DATA!$D$38&gt;B1554,B1554+1,0)&lt;DATA!$C$38,0,B1554+1))</f>
        <v>0</v>
      </c>
      <c r="C1555" s="97">
        <f t="shared" si="517"/>
        <v>0</v>
      </c>
      <c r="D1555" s="97">
        <f t="shared" si="519"/>
        <v>0</v>
      </c>
      <c r="E1555" s="97">
        <f t="shared" si="518"/>
        <v>0</v>
      </c>
    </row>
    <row r="1556" spans="1:5">
      <c r="A1556" s="97">
        <v>735</v>
      </c>
      <c r="B1556" s="97">
        <f>IF(B1555=0,0,IF(IF(DATA!$D$38&gt;B1555,B1555+1,0)&lt;DATA!$C$38,0,B1555+1))</f>
        <v>0</v>
      </c>
      <c r="C1556" s="97">
        <f t="shared" si="517"/>
        <v>0</v>
      </c>
      <c r="D1556" s="97">
        <f t="shared" si="519"/>
        <v>0</v>
      </c>
      <c r="E1556" s="97">
        <f t="shared" si="518"/>
        <v>0</v>
      </c>
    </row>
    <row r="1557" spans="1:5">
      <c r="A1557" s="97">
        <v>736</v>
      </c>
      <c r="B1557" s="97">
        <f>IF(B1556=0,0,IF(IF(DATA!$D$38&gt;B1556,B1556+1,0)&lt;DATA!$C$38,0,B1556+1))</f>
        <v>0</v>
      </c>
      <c r="C1557" s="97">
        <f t="shared" si="517"/>
        <v>0</v>
      </c>
      <c r="D1557" s="97">
        <f t="shared" si="519"/>
        <v>0</v>
      </c>
      <c r="E1557" s="97">
        <f t="shared" si="518"/>
        <v>0</v>
      </c>
    </row>
    <row r="1558" spans="1:5">
      <c r="A1558" s="97">
        <v>737</v>
      </c>
      <c r="B1558" s="97">
        <f>IF(B1557=0,0,IF(IF(DATA!$D$38&gt;B1557,B1557+1,0)&lt;DATA!$C$38,0,B1557+1))</f>
        <v>0</v>
      </c>
      <c r="C1558" s="97">
        <f t="shared" si="517"/>
        <v>0</v>
      </c>
      <c r="D1558" s="97">
        <f t="shared" si="519"/>
        <v>0</v>
      </c>
      <c r="E1558" s="97">
        <f t="shared" si="518"/>
        <v>0</v>
      </c>
    </row>
    <row r="1559" spans="1:5">
      <c r="A1559" s="97">
        <v>738</v>
      </c>
      <c r="B1559" s="97">
        <f>IF(B1558=0,0,IF(IF(DATA!$D$38&gt;B1558,B1558+1,0)&lt;DATA!$C$38,0,B1558+1))</f>
        <v>0</v>
      </c>
      <c r="C1559" s="97">
        <f t="shared" si="517"/>
        <v>0</v>
      </c>
      <c r="D1559" s="97">
        <f t="shared" si="519"/>
        <v>0</v>
      </c>
      <c r="E1559" s="97">
        <f t="shared" si="518"/>
        <v>0</v>
      </c>
    </row>
    <row r="1560" spans="1:5">
      <c r="A1560" s="97">
        <v>739</v>
      </c>
      <c r="B1560" s="97">
        <f>IF(B1559=0,0,IF(IF(DATA!$D$38&gt;B1559,B1559+1,0)&lt;DATA!$C$38,0,B1559+1))</f>
        <v>0</v>
      </c>
      <c r="C1560" s="97">
        <f t="shared" si="517"/>
        <v>0</v>
      </c>
      <c r="D1560" s="97">
        <f t="shared" si="519"/>
        <v>0</v>
      </c>
      <c r="E1560" s="97">
        <f t="shared" si="518"/>
        <v>0</v>
      </c>
    </row>
    <row r="1561" spans="1:5">
      <c r="A1561" s="97">
        <v>740</v>
      </c>
      <c r="B1561" s="97">
        <f>IF(B1560=0,0,IF(IF(DATA!$D$38&gt;B1560,B1560+1,0)&lt;DATA!$C$38,0,B1560+1))</f>
        <v>0</v>
      </c>
      <c r="C1561" s="97">
        <f t="shared" si="517"/>
        <v>0</v>
      </c>
      <c r="D1561" s="97">
        <f t="shared" si="519"/>
        <v>0</v>
      </c>
      <c r="E1561" s="97">
        <f t="shared" si="518"/>
        <v>0</v>
      </c>
    </row>
    <row r="1562" spans="1:5">
      <c r="A1562" s="97">
        <v>741</v>
      </c>
      <c r="B1562" s="97">
        <f>IF(B1561=0,0,IF(IF(DATA!$D$38&gt;B1561,B1561+1,0)&lt;DATA!$C$38,0,B1561+1))</f>
        <v>0</v>
      </c>
      <c r="C1562" s="97">
        <f t="shared" si="517"/>
        <v>0</v>
      </c>
      <c r="D1562" s="97">
        <f t="shared" si="519"/>
        <v>0</v>
      </c>
      <c r="E1562" s="97">
        <f t="shared" si="518"/>
        <v>0</v>
      </c>
    </row>
    <row r="1563" spans="1:5">
      <c r="A1563" s="97">
        <v>742</v>
      </c>
      <c r="B1563" s="97">
        <f>IF(B1562=0,0,IF(IF(DATA!$D$38&gt;B1562,B1562+1,0)&lt;DATA!$C$38,0,B1562+1))</f>
        <v>0</v>
      </c>
      <c r="C1563" s="97">
        <f t="shared" si="517"/>
        <v>0</v>
      </c>
      <c r="D1563" s="97">
        <f t="shared" si="519"/>
        <v>0</v>
      </c>
      <c r="E1563" s="97">
        <f t="shared" si="518"/>
        <v>0</v>
      </c>
    </row>
    <row r="1564" spans="1:5">
      <c r="A1564" s="97">
        <v>743</v>
      </c>
      <c r="B1564" s="97">
        <f>IF(B1563=0,0,IF(IF(DATA!$D$38&gt;B1563,B1563+1,0)&lt;DATA!$C$38,0,B1563+1))</f>
        <v>0</v>
      </c>
      <c r="C1564" s="97">
        <f t="shared" si="517"/>
        <v>0</v>
      </c>
      <c r="D1564" s="97">
        <f t="shared" si="519"/>
        <v>0</v>
      </c>
      <c r="E1564" s="97">
        <f t="shared" si="518"/>
        <v>0</v>
      </c>
    </row>
    <row r="1565" spans="1:5">
      <c r="A1565" s="97">
        <v>744</v>
      </c>
      <c r="B1565" s="97">
        <f>IF(B1564=0,0,IF(IF(DATA!$D$38&gt;B1564,B1564+1,0)&lt;DATA!$C$38,0,B1564+1))</f>
        <v>0</v>
      </c>
      <c r="C1565" s="97">
        <f t="shared" si="517"/>
        <v>0</v>
      </c>
      <c r="D1565" s="97">
        <f t="shared" si="519"/>
        <v>0</v>
      </c>
      <c r="E1565" s="97">
        <f t="shared" si="518"/>
        <v>0</v>
      </c>
    </row>
    <row r="1566" spans="1:5">
      <c r="A1566" s="97">
        <v>745</v>
      </c>
      <c r="B1566" s="97">
        <f>IF(B1565=0,0,IF(IF(DATA!$D$38&gt;B1565,B1565+1,0)&lt;DATA!$C$38,0,B1565+1))</f>
        <v>0</v>
      </c>
      <c r="C1566" s="97">
        <f t="shared" si="517"/>
        <v>0</v>
      </c>
      <c r="D1566" s="97">
        <f t="shared" si="519"/>
        <v>0</v>
      </c>
      <c r="E1566" s="97">
        <f t="shared" si="518"/>
        <v>0</v>
      </c>
    </row>
    <row r="1567" spans="1:5">
      <c r="A1567" s="97">
        <v>746</v>
      </c>
      <c r="B1567" s="97">
        <f>IF(B1566=0,0,IF(IF(DATA!$D$38&gt;B1566,B1566+1,0)&lt;DATA!$C$38,0,B1566+1))</f>
        <v>0</v>
      </c>
      <c r="C1567" s="97">
        <f t="shared" si="517"/>
        <v>0</v>
      </c>
      <c r="D1567" s="97">
        <f t="shared" si="519"/>
        <v>0</v>
      </c>
      <c r="E1567" s="97">
        <f t="shared" si="518"/>
        <v>0</v>
      </c>
    </row>
    <row r="1568" spans="1:5">
      <c r="A1568" s="97">
        <v>747</v>
      </c>
      <c r="B1568" s="97">
        <f>IF(B1567=0,0,IF(IF(DATA!$D$38&gt;B1567,B1567+1,0)&lt;DATA!$C$38,0,B1567+1))</f>
        <v>0</v>
      </c>
      <c r="C1568" s="97">
        <f t="shared" si="517"/>
        <v>0</v>
      </c>
      <c r="D1568" s="97">
        <f t="shared" si="519"/>
        <v>0</v>
      </c>
      <c r="E1568" s="97">
        <f t="shared" si="518"/>
        <v>0</v>
      </c>
    </row>
    <row r="1569" spans="1:5">
      <c r="A1569" s="97">
        <v>748</v>
      </c>
      <c r="B1569" s="97">
        <f>IF(B1568=0,0,IF(IF(DATA!$D$38&gt;B1568,B1568+1,0)&lt;DATA!$C$38,0,B1568+1))</f>
        <v>0</v>
      </c>
      <c r="C1569" s="97">
        <f t="shared" si="517"/>
        <v>0</v>
      </c>
      <c r="D1569" s="97">
        <f t="shared" si="519"/>
        <v>0</v>
      </c>
      <c r="E1569" s="97">
        <f t="shared" si="518"/>
        <v>0</v>
      </c>
    </row>
    <row r="1570" spans="1:5">
      <c r="A1570" s="97">
        <v>749</v>
      </c>
      <c r="B1570" s="97">
        <f>IF(B1569=0,0,IF(IF(DATA!$D$38&gt;B1569,B1569+1,0)&lt;DATA!$C$38,0,B1569+1))</f>
        <v>0</v>
      </c>
      <c r="C1570" s="97">
        <f t="shared" si="517"/>
        <v>0</v>
      </c>
      <c r="D1570" s="97">
        <f t="shared" si="519"/>
        <v>0</v>
      </c>
      <c r="E1570" s="97">
        <f t="shared" si="518"/>
        <v>0</v>
      </c>
    </row>
    <row r="1571" spans="1:5">
      <c r="A1571" s="97">
        <v>750</v>
      </c>
      <c r="B1571" s="97">
        <f>IF(B1570=0,0,IF(IF(DATA!$D$38&gt;B1570,B1570+1,0)&lt;DATA!$C$38,0,B1570+1))</f>
        <v>0</v>
      </c>
      <c r="C1571" s="97">
        <f t="shared" si="517"/>
        <v>0</v>
      </c>
      <c r="D1571" s="97">
        <f t="shared" si="519"/>
        <v>0</v>
      </c>
      <c r="E1571" s="97">
        <f t="shared" si="518"/>
        <v>0</v>
      </c>
    </row>
    <row r="1572" spans="1:5">
      <c r="A1572" s="97">
        <v>751</v>
      </c>
      <c r="B1572" s="97">
        <f>IF(B1571=0,0,IF(IF(DATA!$D$38&gt;B1571,B1571+1,0)&lt;DATA!$C$38,0,B1571+1))</f>
        <v>0</v>
      </c>
      <c r="C1572" s="97">
        <f t="shared" si="517"/>
        <v>0</v>
      </c>
      <c r="D1572" s="97">
        <f t="shared" si="519"/>
        <v>0</v>
      </c>
      <c r="E1572" s="97">
        <f t="shared" si="518"/>
        <v>0</v>
      </c>
    </row>
    <row r="1576" spans="1:5">
      <c r="B1576" s="97">
        <f>COUNTIF(B820:B1571,"&gt;0")</f>
        <v>75</v>
      </c>
      <c r="C1576" s="97">
        <f>COUNTIF(C820:C1571,"&gt;0")</f>
        <v>75</v>
      </c>
    </row>
    <row r="1616" spans="9:145">
      <c r="I1616" s="97" t="s">
        <v>29</v>
      </c>
      <c r="J1616" s="97" t="s">
        <v>30</v>
      </c>
      <c r="M1616" s="97">
        <v>1</v>
      </c>
      <c r="P1616" s="97">
        <v>2</v>
      </c>
      <c r="S1616" s="97">
        <v>3</v>
      </c>
      <c r="V1616" s="97">
        <v>4</v>
      </c>
      <c r="Y1616" s="97">
        <v>5</v>
      </c>
      <c r="AB1616" s="97">
        <v>6</v>
      </c>
      <c r="AE1616" s="97">
        <v>7</v>
      </c>
      <c r="AH1616" s="97">
        <v>8</v>
      </c>
      <c r="AK1616" s="97">
        <v>9</v>
      </c>
      <c r="AN1616" s="97">
        <v>10</v>
      </c>
      <c r="AQ1616" s="97">
        <v>11</v>
      </c>
      <c r="AT1616" s="97">
        <v>12</v>
      </c>
      <c r="AW1616" s="97">
        <v>13</v>
      </c>
      <c r="AZ1616" s="97">
        <v>14</v>
      </c>
      <c r="BC1616" s="97">
        <v>15</v>
      </c>
      <c r="BF1616" s="97">
        <v>16</v>
      </c>
      <c r="BI1616" s="97">
        <v>17</v>
      </c>
      <c r="BL1616" s="97">
        <v>18</v>
      </c>
      <c r="BO1616" s="97">
        <v>19</v>
      </c>
      <c r="BR1616" s="97">
        <v>20</v>
      </c>
      <c r="BU1616" s="97">
        <v>21</v>
      </c>
      <c r="BX1616" s="97">
        <v>22</v>
      </c>
      <c r="CA1616" s="97">
        <v>23</v>
      </c>
      <c r="CD1616" s="97">
        <v>24</v>
      </c>
      <c r="CG1616" s="97">
        <v>25</v>
      </c>
      <c r="CJ1616" s="97">
        <v>26</v>
      </c>
      <c r="CM1616" s="97">
        <v>27</v>
      </c>
      <c r="CP1616" s="97">
        <v>28</v>
      </c>
      <c r="CS1616" s="97">
        <v>29</v>
      </c>
      <c r="CV1616" s="97">
        <v>30</v>
      </c>
      <c r="CY1616" s="97">
        <v>31</v>
      </c>
      <c r="DB1616" s="97">
        <v>32</v>
      </c>
      <c r="DE1616" s="97">
        <v>33</v>
      </c>
      <c r="DH1616" s="97">
        <v>34</v>
      </c>
      <c r="DK1616" s="97">
        <v>35</v>
      </c>
      <c r="DN1616" s="97">
        <v>36</v>
      </c>
      <c r="DQ1616" s="97">
        <v>37</v>
      </c>
      <c r="DT1616" s="97">
        <v>38</v>
      </c>
      <c r="DW1616" s="97">
        <v>39</v>
      </c>
      <c r="DZ1616" s="97">
        <v>40</v>
      </c>
      <c r="EC1616" s="97">
        <v>41</v>
      </c>
      <c r="EF1616" s="97">
        <v>42</v>
      </c>
      <c r="EI1616" s="97">
        <v>43</v>
      </c>
      <c r="EL1616" s="97">
        <v>44</v>
      </c>
      <c r="EO1616" s="97">
        <v>45</v>
      </c>
    </row>
    <row r="1619" spans="1:147">
      <c r="A1619" s="97" t="s">
        <v>24</v>
      </c>
      <c r="B1619" s="97" t="s">
        <v>27</v>
      </c>
      <c r="C1619" s="97" t="s">
        <v>25</v>
      </c>
      <c r="D1619" s="97" t="s">
        <v>28</v>
      </c>
      <c r="E1619" s="97" t="s">
        <v>26</v>
      </c>
      <c r="M1619" s="97">
        <f>I1622</f>
        <v>1</v>
      </c>
      <c r="N1619" s="97">
        <f>J1622</f>
        <v>8</v>
      </c>
      <c r="P1619" s="97">
        <f>I1623</f>
        <v>9</v>
      </c>
      <c r="Q1619" s="97">
        <f>J1623</f>
        <v>16</v>
      </c>
      <c r="S1619" s="97">
        <f>I1624</f>
        <v>17</v>
      </c>
      <c r="T1619" s="97">
        <f>J1624</f>
        <v>24</v>
      </c>
      <c r="V1619" s="97">
        <f>I1625</f>
        <v>25</v>
      </c>
      <c r="W1619" s="97">
        <f>J1625</f>
        <v>32</v>
      </c>
      <c r="Y1619" s="97">
        <f>I1626</f>
        <v>33</v>
      </c>
      <c r="Z1619" s="97">
        <f>J1626</f>
        <v>40</v>
      </c>
      <c r="AB1619" s="97">
        <f>I1627</f>
        <v>41</v>
      </c>
      <c r="AC1619" s="97">
        <f>J1627</f>
        <v>48</v>
      </c>
      <c r="AE1619" s="97">
        <f>I1628</f>
        <v>49</v>
      </c>
      <c r="AF1619" s="97">
        <f>J1628</f>
        <v>56</v>
      </c>
      <c r="AH1619" s="97">
        <f>I1629</f>
        <v>57</v>
      </c>
      <c r="AI1619" s="97">
        <f>J1629</f>
        <v>64</v>
      </c>
      <c r="AK1619" s="97">
        <f>I1630</f>
        <v>65</v>
      </c>
      <c r="AL1619" s="97">
        <f>J1630</f>
        <v>71</v>
      </c>
      <c r="AN1619" s="97">
        <f>I1631</f>
        <v>72</v>
      </c>
      <c r="AO1619" s="97">
        <f>J1631</f>
        <v>78</v>
      </c>
      <c r="AQ1619" s="97">
        <f>I1632</f>
        <v>79</v>
      </c>
      <c r="AR1619" s="97">
        <f>J1632</f>
        <v>85</v>
      </c>
      <c r="AT1619" s="97">
        <f>I1633</f>
        <v>0</v>
      </c>
      <c r="AU1619" s="97">
        <f>J1633</f>
        <v>0</v>
      </c>
      <c r="AW1619" s="97">
        <f>I1634</f>
        <v>0</v>
      </c>
      <c r="AX1619" s="97">
        <f>J1634</f>
        <v>0</v>
      </c>
      <c r="AZ1619" s="97">
        <f>I1635</f>
        <v>0</v>
      </c>
      <c r="BA1619" s="97">
        <f>J1635</f>
        <v>0</v>
      </c>
      <c r="BC1619" s="97">
        <f>I1636</f>
        <v>0</v>
      </c>
      <c r="BD1619" s="97">
        <f>J1636</f>
        <v>0</v>
      </c>
      <c r="BF1619" s="97">
        <f>I1637</f>
        <v>0</v>
      </c>
      <c r="BG1619" s="97">
        <f>J1637</f>
        <v>0</v>
      </c>
      <c r="BI1619" s="97">
        <f>I1638</f>
        <v>0</v>
      </c>
      <c r="BJ1619" s="97">
        <f>J1638</f>
        <v>0</v>
      </c>
      <c r="BL1619" s="97">
        <f>I1639</f>
        <v>0</v>
      </c>
      <c r="BM1619" s="97">
        <f>J1639</f>
        <v>0</v>
      </c>
      <c r="BO1619" s="97">
        <f>I1640</f>
        <v>0</v>
      </c>
      <c r="BP1619" s="97">
        <f>J1640</f>
        <v>0</v>
      </c>
      <c r="BR1619" s="97">
        <f>I1641</f>
        <v>0</v>
      </c>
      <c r="BS1619" s="97">
        <f>J1641</f>
        <v>0</v>
      </c>
      <c r="BU1619" s="97">
        <f>I1642</f>
        <v>0</v>
      </c>
      <c r="BV1619" s="97">
        <f>J1642</f>
        <v>0</v>
      </c>
      <c r="BX1619" s="97">
        <f>I1643</f>
        <v>0</v>
      </c>
      <c r="BY1619" s="97">
        <f>J1643</f>
        <v>0</v>
      </c>
      <c r="CA1619" s="97">
        <f>I1644</f>
        <v>0</v>
      </c>
      <c r="CB1619" s="97">
        <f>J1644</f>
        <v>0</v>
      </c>
      <c r="CD1619" s="97">
        <f>I1645</f>
        <v>0</v>
      </c>
      <c r="CE1619" s="97">
        <f>J1645</f>
        <v>0</v>
      </c>
      <c r="CG1619" s="97">
        <f>I1646</f>
        <v>0</v>
      </c>
      <c r="CH1619" s="97">
        <f>J1646</f>
        <v>0</v>
      </c>
      <c r="CJ1619" s="97">
        <f>I1647</f>
        <v>0</v>
      </c>
      <c r="CK1619" s="97">
        <f>J1647</f>
        <v>0</v>
      </c>
      <c r="CM1619" s="97">
        <f>I1648</f>
        <v>0</v>
      </c>
      <c r="CN1619" s="97">
        <f>J1648</f>
        <v>0</v>
      </c>
      <c r="CP1619" s="97">
        <f>I1649</f>
        <v>0</v>
      </c>
      <c r="CQ1619" s="97">
        <f>J1649</f>
        <v>0</v>
      </c>
      <c r="CS1619" s="97">
        <f>I1650</f>
        <v>0</v>
      </c>
      <c r="CT1619" s="97">
        <f>J1650</f>
        <v>0</v>
      </c>
      <c r="CV1619" s="97">
        <f>I1651</f>
        <v>0</v>
      </c>
      <c r="CW1619" s="97">
        <f>J1651</f>
        <v>0</v>
      </c>
      <c r="CY1619" s="97">
        <f>I1652</f>
        <v>0</v>
      </c>
      <c r="CZ1619" s="97">
        <f>J1652</f>
        <v>0</v>
      </c>
      <c r="DB1619" s="97">
        <f>I1653</f>
        <v>0</v>
      </c>
      <c r="DC1619" s="97">
        <f>J1653</f>
        <v>0</v>
      </c>
      <c r="DE1619" s="97">
        <f>I1654</f>
        <v>0</v>
      </c>
      <c r="DF1619" s="97">
        <f>J1654</f>
        <v>0</v>
      </c>
      <c r="DH1619" s="97">
        <f>I1655</f>
        <v>0</v>
      </c>
      <c r="DI1619" s="97">
        <f>J1655</f>
        <v>0</v>
      </c>
      <c r="DK1619" s="97">
        <f>I1656</f>
        <v>0</v>
      </c>
      <c r="DL1619" s="97">
        <f>J1656</f>
        <v>0</v>
      </c>
      <c r="DN1619" s="97">
        <f>I1657</f>
        <v>0</v>
      </c>
      <c r="DO1619" s="97">
        <f>J1657</f>
        <v>0</v>
      </c>
      <c r="DQ1619" s="97">
        <f>I1658</f>
        <v>0</v>
      </c>
      <c r="DR1619" s="97">
        <f>J1658</f>
        <v>0</v>
      </c>
      <c r="DT1619" s="97">
        <f>I1659</f>
        <v>0</v>
      </c>
      <c r="DU1619" s="97">
        <f>J1659</f>
        <v>0</v>
      </c>
      <c r="DW1619" s="97">
        <f>I1660</f>
        <v>0</v>
      </c>
      <c r="DX1619" s="97">
        <f>J1660</f>
        <v>0</v>
      </c>
      <c r="DZ1619" s="97">
        <f>I1661</f>
        <v>0</v>
      </c>
      <c r="EA1619" s="97">
        <f>J1661</f>
        <v>0</v>
      </c>
      <c r="EC1619" s="97">
        <f>I1662</f>
        <v>0</v>
      </c>
      <c r="ED1619" s="97">
        <f>J1662</f>
        <v>0</v>
      </c>
      <c r="EF1619" s="97">
        <f>I1663</f>
        <v>0</v>
      </c>
      <c r="EG1619" s="97">
        <f>J1663</f>
        <v>0</v>
      </c>
      <c r="EI1619" s="97">
        <f>I1664</f>
        <v>0</v>
      </c>
      <c r="EJ1619" s="97">
        <f>J1664</f>
        <v>0</v>
      </c>
      <c r="EL1619" s="97">
        <f>I1665</f>
        <v>0</v>
      </c>
      <c r="EM1619" s="97">
        <f>J1665</f>
        <v>0</v>
      </c>
      <c r="EO1619" s="97">
        <f>I1666</f>
        <v>0</v>
      </c>
      <c r="EP1619" s="97">
        <f>J1666</f>
        <v>0</v>
      </c>
    </row>
    <row r="1622" spans="1:147">
      <c r="A1622" s="97">
        <v>1</v>
      </c>
      <c r="B1622" s="97">
        <f>DATA!C39</f>
        <v>0</v>
      </c>
      <c r="C1622" s="97">
        <f t="shared" ref="C1622:C1685" si="520">COUNTIF($B$1622:$B$2372,"&gt;0")-RANK(B1622,$B$1622:$B$2372)+1</f>
        <v>0</v>
      </c>
      <c r="D1622" s="97">
        <f>IF(MAX(B1622:B2371)=0,0,1)</f>
        <v>1</v>
      </c>
      <c r="E1622" s="97">
        <f t="shared" ref="E1622:E1685" si="521">INDEX($B$1622:$B$2372,MATCH(D1622,$C$1622:$C$2372,0))</f>
        <v>120401</v>
      </c>
      <c r="H1622" s="97">
        <v>1</v>
      </c>
      <c r="I1622" s="97">
        <f>D1622</f>
        <v>1</v>
      </c>
      <c r="J1622" s="97">
        <f>IF(I1622=0,0,MIN(IF(I1622&lt;$C$2376,J1620+DATA!D88,0),$C$2376))</f>
        <v>8</v>
      </c>
      <c r="M1622" s="98">
        <f>M1619</f>
        <v>1</v>
      </c>
      <c r="N1622" s="98">
        <f t="shared" ref="N1622:N1651" si="522">INDEX($E$1622:$E$2372,MATCH(M1622,$D$1622:$D$2372,0))</f>
        <v>120401</v>
      </c>
      <c r="O1622" s="98"/>
      <c r="P1622" s="98">
        <f>P1619</f>
        <v>9</v>
      </c>
      <c r="Q1622" s="98">
        <f t="shared" ref="Q1622:Q1651" si="523">INDEX($E$1622:$E$2372,MATCH(P1622,$D$1622:$D$2372,0))</f>
        <v>120409</v>
      </c>
      <c r="R1622" s="98"/>
      <c r="S1622" s="98">
        <f>S1619</f>
        <v>17</v>
      </c>
      <c r="T1622" s="98">
        <f t="shared" ref="T1622:T1651" si="524">INDEX($E$1622:$E$2372,MATCH(S1622,$D$1622:$D$2372,0))</f>
        <v>120417</v>
      </c>
      <c r="U1622" s="98"/>
      <c r="V1622" s="98">
        <f>V1619</f>
        <v>25</v>
      </c>
      <c r="W1622" s="98">
        <f t="shared" ref="W1622:W1651" si="525">INDEX($E$1622:$E$2372,MATCH(V1622,$D$1622:$D$2372,0))</f>
        <v>120425</v>
      </c>
      <c r="X1622" s="98"/>
      <c r="Y1622" s="98">
        <f>Y1619</f>
        <v>33</v>
      </c>
      <c r="Z1622" s="98">
        <f t="shared" ref="Z1622:Z1651" si="526">INDEX($E$1622:$E$2372,MATCH(Y1622,$D$1622:$D$2372,0))</f>
        <v>120433</v>
      </c>
      <c r="AA1622" s="98"/>
      <c r="AB1622" s="98">
        <f>AB1619</f>
        <v>41</v>
      </c>
      <c r="AC1622" s="98">
        <f t="shared" ref="AC1622:AC1651" si="527">INDEX($E$1622:$E$2372,MATCH(AB1622,$D$1622:$D$2372,0))</f>
        <v>120806</v>
      </c>
      <c r="AD1622" s="98"/>
      <c r="AE1622" s="98">
        <f>AE1619</f>
        <v>49</v>
      </c>
      <c r="AF1622" s="98">
        <f t="shared" ref="AF1622:AF1651" si="528">INDEX($E$1622:$E$2372,MATCH(AE1622,$D$1622:$D$2372,0))</f>
        <v>120814</v>
      </c>
      <c r="AG1622" s="98"/>
      <c r="AH1622" s="98">
        <f>AH1619</f>
        <v>57</v>
      </c>
      <c r="AI1622" s="98">
        <f t="shared" ref="AI1622:AI1651" si="529">INDEX($E$1622:$E$2372,MATCH(AH1622,$D$1622:$D$2372,0))</f>
        <v>120822</v>
      </c>
      <c r="AJ1622" s="98"/>
      <c r="AK1622" s="98">
        <f>AK1619</f>
        <v>65</v>
      </c>
      <c r="AL1622" s="98">
        <f t="shared" ref="AL1622:AL1651" si="530">INDEX($E$1622:$E$2372,MATCH(AK1622,$D$1622:$D$2372,0))</f>
        <v>120830</v>
      </c>
      <c r="AM1622" s="98"/>
      <c r="AN1622" s="98">
        <f>AN1619</f>
        <v>72</v>
      </c>
      <c r="AO1622" s="98">
        <f t="shared" ref="AO1622:AO1651" si="531">INDEX($E$1622:$E$2372,MATCH(AN1622,$D$1622:$D$2372,0))</f>
        <v>120837</v>
      </c>
      <c r="AP1622" s="98"/>
      <c r="AQ1622" s="98">
        <f>AQ1619</f>
        <v>79</v>
      </c>
      <c r="AR1622" s="98">
        <f t="shared" ref="AR1622:AR1651" si="532">INDEX($E$1622:$E$2372,MATCH(AQ1622,$D$1622:$D$2372,0))</f>
        <v>120844</v>
      </c>
      <c r="AS1622" s="98"/>
      <c r="AT1622" s="98">
        <f>AT1619</f>
        <v>0</v>
      </c>
      <c r="AU1622" s="98">
        <f t="shared" ref="AU1622:AU1651" si="533">INDEX($E$1622:$E$2372,MATCH(AT1622,$D$1622:$D$2372,0))</f>
        <v>0</v>
      </c>
      <c r="AV1622" s="98"/>
      <c r="AW1622" s="98">
        <f>AW1619</f>
        <v>0</v>
      </c>
      <c r="AX1622" s="98">
        <f t="shared" ref="AX1622:AX1651" si="534">INDEX($E$1622:$E$2372,MATCH(AW1622,$D$1622:$D$2372,0))</f>
        <v>0</v>
      </c>
      <c r="AY1622" s="98"/>
      <c r="AZ1622" s="98">
        <f>AZ1619</f>
        <v>0</v>
      </c>
      <c r="BA1622" s="98">
        <f t="shared" ref="BA1622:BA1651" si="535">INDEX($E$1622:$E$2372,MATCH(AZ1622,$D$1622:$D$2372,0))</f>
        <v>0</v>
      </c>
      <c r="BB1622" s="98"/>
      <c r="BC1622" s="98">
        <f>BC1619</f>
        <v>0</v>
      </c>
      <c r="BD1622" s="98">
        <f t="shared" ref="BD1622:BD1651" si="536">INDEX($E$1622:$E$2372,MATCH(BC1622,$D$1622:$D$2372,0))</f>
        <v>0</v>
      </c>
      <c r="BE1622" s="98"/>
      <c r="BF1622" s="98">
        <f>BF1619</f>
        <v>0</v>
      </c>
      <c r="BG1622" s="98">
        <f t="shared" ref="BG1622:BG1651" si="537">INDEX($E$1622:$E$2372,MATCH(BF1622,$D$1622:$D$2372,0))</f>
        <v>0</v>
      </c>
      <c r="BH1622" s="98"/>
      <c r="BI1622" s="98">
        <f>BI1619</f>
        <v>0</v>
      </c>
      <c r="BJ1622" s="98">
        <f t="shared" ref="BJ1622:BJ1651" si="538">INDEX($E$1622:$E$2372,MATCH(BI1622,$D$1622:$D$2372,0))</f>
        <v>0</v>
      </c>
      <c r="BK1622" s="98"/>
      <c r="BL1622" s="98">
        <f>BL1619</f>
        <v>0</v>
      </c>
      <c r="BM1622" s="98">
        <f t="shared" ref="BM1622:BM1651" si="539">INDEX($E$1622:$E$2372,MATCH(BL1622,$D$1622:$D$2372,0))</f>
        <v>0</v>
      </c>
      <c r="BN1622" s="98"/>
      <c r="BO1622" s="98">
        <f>BO1619</f>
        <v>0</v>
      </c>
      <c r="BP1622" s="98">
        <f t="shared" ref="BP1622:BP1651" si="540">INDEX($E$1622:$E$2372,MATCH(BO1622,$D$1622:$D$2372,0))</f>
        <v>0</v>
      </c>
      <c r="BQ1622" s="98"/>
      <c r="BR1622" s="98">
        <f>BR1619</f>
        <v>0</v>
      </c>
      <c r="BS1622" s="98">
        <f t="shared" ref="BS1622:BS1651" si="541">INDEX($E$1622:$E$2372,MATCH(BR1622,$D$1622:$D$2372,0))</f>
        <v>0</v>
      </c>
      <c r="BT1622" s="98"/>
      <c r="BU1622" s="98">
        <f>BU1619</f>
        <v>0</v>
      </c>
      <c r="BV1622" s="98">
        <f t="shared" ref="BV1622:BV1651" si="542">INDEX($E$1622:$E$2372,MATCH(BU1622,$D$1622:$D$2372,0))</f>
        <v>0</v>
      </c>
      <c r="BW1622" s="98"/>
      <c r="BX1622" s="98">
        <f>BX1619</f>
        <v>0</v>
      </c>
      <c r="BY1622" s="98">
        <f t="shared" ref="BY1622:BY1651" si="543">INDEX($E$1622:$E$2372,MATCH(BX1622,$D$1622:$D$2372,0))</f>
        <v>0</v>
      </c>
      <c r="BZ1622" s="98"/>
      <c r="CA1622" s="98">
        <f>CA1619</f>
        <v>0</v>
      </c>
      <c r="CB1622" s="98">
        <f t="shared" ref="CB1622:CB1651" si="544">INDEX($E$1622:$E$2372,MATCH(CA1622,$D$1622:$D$2372,0))</f>
        <v>0</v>
      </c>
      <c r="CC1622" s="98"/>
      <c r="CD1622" s="98">
        <f>CD1619</f>
        <v>0</v>
      </c>
      <c r="CE1622" s="98">
        <f t="shared" ref="CE1622:CE1651" si="545">INDEX($E$1622:$E$2372,MATCH(CD1622,$D$1622:$D$2372,0))</f>
        <v>0</v>
      </c>
      <c r="CF1622" s="98"/>
      <c r="CG1622" s="98">
        <f>CG1619</f>
        <v>0</v>
      </c>
      <c r="CH1622" s="98">
        <f t="shared" ref="CH1622:CH1651" si="546">INDEX($E$1622:$E$2372,MATCH(CG1622,$D$1622:$D$2372,0))</f>
        <v>0</v>
      </c>
      <c r="CI1622" s="98"/>
      <c r="CJ1622" s="98">
        <f>CJ1619</f>
        <v>0</v>
      </c>
      <c r="CK1622" s="98">
        <f t="shared" ref="CK1622:CK1651" si="547">INDEX($E$1622:$E$2372,MATCH(CJ1622,$D$1622:$D$2372,0))</f>
        <v>0</v>
      </c>
      <c r="CL1622" s="98"/>
      <c r="CM1622" s="98">
        <f>CM1619</f>
        <v>0</v>
      </c>
      <c r="CN1622" s="98">
        <f t="shared" ref="CN1622:CN1651" si="548">INDEX($E$1622:$E$2372,MATCH(CM1622,$D$1622:$D$2372,0))</f>
        <v>0</v>
      </c>
      <c r="CO1622" s="98"/>
      <c r="CP1622" s="98">
        <f>CP1619</f>
        <v>0</v>
      </c>
      <c r="CQ1622" s="98">
        <f t="shared" ref="CQ1622:CQ1651" si="549">INDEX($E$1622:$E$2372,MATCH(CP1622,$D$1622:$D$2372,0))</f>
        <v>0</v>
      </c>
      <c r="CR1622" s="98"/>
      <c r="CS1622" s="98">
        <f>CS1619</f>
        <v>0</v>
      </c>
      <c r="CT1622" s="98">
        <f t="shared" ref="CT1622:CT1651" si="550">INDEX($E$1622:$E$2372,MATCH(CS1622,$D$1622:$D$2372,0))</f>
        <v>0</v>
      </c>
      <c r="CU1622" s="98"/>
      <c r="CV1622" s="98">
        <f>CV1619</f>
        <v>0</v>
      </c>
      <c r="CW1622" s="98">
        <f t="shared" ref="CW1622:CW1651" si="551">INDEX($E$1622:$E$2372,MATCH(CV1622,$D$1622:$D$2372,0))</f>
        <v>0</v>
      </c>
      <c r="CX1622" s="98"/>
      <c r="CY1622" s="98">
        <f>CY1619</f>
        <v>0</v>
      </c>
      <c r="CZ1622" s="98">
        <f t="shared" ref="CZ1622:CZ1651" si="552">INDEX($E$1622:$E$2372,MATCH(CY1622,$D$1622:$D$2372,0))</f>
        <v>0</v>
      </c>
      <c r="DA1622" s="98"/>
      <c r="DB1622" s="98">
        <f>DB1619</f>
        <v>0</v>
      </c>
      <c r="DC1622" s="98">
        <f t="shared" ref="DC1622:DC1651" si="553">INDEX($E$1622:$E$2372,MATCH(DB1622,$D$1622:$D$2372,0))</f>
        <v>0</v>
      </c>
      <c r="DD1622" s="98"/>
      <c r="DE1622" s="98">
        <f>DE1619</f>
        <v>0</v>
      </c>
      <c r="DF1622" s="98">
        <f t="shared" ref="DF1622:DF1651" si="554">INDEX($E$1622:$E$2372,MATCH(DE1622,$D$1622:$D$2372,0))</f>
        <v>0</v>
      </c>
      <c r="DG1622" s="98"/>
      <c r="DH1622" s="98">
        <f>DH1619</f>
        <v>0</v>
      </c>
      <c r="DI1622" s="98">
        <f t="shared" ref="DI1622:DI1651" si="555">INDEX($E$1622:$E$2372,MATCH(DH1622,$D$1622:$D$2372,0))</f>
        <v>0</v>
      </c>
      <c r="DJ1622" s="98"/>
      <c r="DK1622" s="98">
        <f>DK1619</f>
        <v>0</v>
      </c>
      <c r="DL1622" s="98">
        <f t="shared" ref="DL1622:DL1651" si="556">INDEX($E$1622:$E$2372,MATCH(DK1622,$D$1622:$D$2372,0))</f>
        <v>0</v>
      </c>
      <c r="DM1622" s="98"/>
      <c r="DN1622" s="98">
        <f>DN1619</f>
        <v>0</v>
      </c>
      <c r="DO1622" s="98">
        <f t="shared" ref="DO1622:DO1651" si="557">INDEX($E$1622:$E$2372,MATCH(DN1622,$D$1622:$D$2372,0))</f>
        <v>0</v>
      </c>
      <c r="DP1622" s="98"/>
      <c r="DQ1622" s="98">
        <f>DQ1619</f>
        <v>0</v>
      </c>
      <c r="DR1622" s="98">
        <f t="shared" ref="DR1622:DR1651" si="558">INDEX($E$1622:$E$2372,MATCH(DQ1622,$D$1622:$D$2372,0))</f>
        <v>0</v>
      </c>
      <c r="DS1622" s="98"/>
      <c r="DT1622" s="98">
        <f>DT1619</f>
        <v>0</v>
      </c>
      <c r="DU1622" s="98">
        <f t="shared" ref="DU1622:DU1651" si="559">INDEX($E$1622:$E$2372,MATCH(DT1622,$D$1622:$D$2372,0))</f>
        <v>0</v>
      </c>
      <c r="DV1622" s="98"/>
      <c r="DW1622" s="98">
        <f>DW1619</f>
        <v>0</v>
      </c>
      <c r="DX1622" s="98">
        <f t="shared" ref="DX1622:DX1651" si="560">INDEX($E$1622:$E$2372,MATCH(DW1622,$D$1622:$D$2372,0))</f>
        <v>0</v>
      </c>
      <c r="DY1622" s="98"/>
      <c r="DZ1622" s="98">
        <f>DZ1619</f>
        <v>0</v>
      </c>
      <c r="EA1622" s="98">
        <f t="shared" ref="EA1622:EA1651" si="561">INDEX($E$1622:$E$2372,MATCH(DZ1622,$D$1622:$D$2372,0))</f>
        <v>0</v>
      </c>
      <c r="EB1622" s="98"/>
      <c r="EC1622" s="98">
        <f>EC1619</f>
        <v>0</v>
      </c>
      <c r="ED1622" s="98">
        <f t="shared" ref="ED1622:ED1651" si="562">INDEX($E$1622:$E$2372,MATCH(EC1622,$D$1622:$D$2372,0))</f>
        <v>0</v>
      </c>
      <c r="EE1622" s="98"/>
      <c r="EF1622" s="98">
        <f>EF1619</f>
        <v>0</v>
      </c>
      <c r="EG1622" s="98">
        <f t="shared" ref="EG1622:EG1651" si="563">INDEX($E$1622:$E$2372,MATCH(EF1622,$D$1622:$D$2372,0))</f>
        <v>0</v>
      </c>
      <c r="EH1622" s="98"/>
      <c r="EI1622" s="98">
        <f>EI1619</f>
        <v>0</v>
      </c>
      <c r="EJ1622" s="98">
        <f t="shared" ref="EJ1622:EJ1651" si="564">INDEX($E$1622:$E$2372,MATCH(EI1622,$D$1622:$D$2372,0))</f>
        <v>0</v>
      </c>
      <c r="EK1622" s="98"/>
      <c r="EL1622" s="98">
        <f>EL1619</f>
        <v>0</v>
      </c>
      <c r="EM1622" s="98">
        <f t="shared" ref="EM1622:EM1651" si="565">INDEX($E$1622:$E$2372,MATCH(EL1622,$D$1622:$D$2372,0))</f>
        <v>0</v>
      </c>
      <c r="EN1622" s="98"/>
      <c r="EO1622" s="98">
        <f>EO1619</f>
        <v>0</v>
      </c>
      <c r="EP1622" s="98">
        <f t="shared" ref="EP1622:EP1651" si="566">INDEX($E$1622:$E$2372,MATCH(EO1622,$D$1622:$D$2372,0))</f>
        <v>0</v>
      </c>
      <c r="EQ1622" s="98"/>
    </row>
    <row r="1623" spans="1:147">
      <c r="A1623" s="97">
        <v>2</v>
      </c>
      <c r="B1623" s="97">
        <f>IF(B1622=0,0,IF(IF(DATA!$D$39&gt;B1622,B1622+1,0)&lt;DATA!$C$39,0,B1622+1))</f>
        <v>0</v>
      </c>
      <c r="C1623" s="97">
        <f t="shared" si="520"/>
        <v>0</v>
      </c>
      <c r="D1623" s="97">
        <f t="shared" ref="D1623:D1686" si="567">IF(D1622=0,0,IF(D1622&lt;$C$2376,D1622+1,0))</f>
        <v>2</v>
      </c>
      <c r="E1623" s="97">
        <f t="shared" si="521"/>
        <v>120402</v>
      </c>
      <c r="H1623" s="97">
        <v>2</v>
      </c>
      <c r="I1623" s="97">
        <f t="shared" ref="I1623:I1666" si="568">IF(J1622=$C$2376,0,IF(J1622=0,0,J1622+1))</f>
        <v>9</v>
      </c>
      <c r="J1623" s="97">
        <f>IF(I1623=0,0,MIN(IF(I1623&lt;$C$2376,J1622+DATA!D89,0),$C$2376))</f>
        <v>16</v>
      </c>
      <c r="M1623" s="98">
        <f t="shared" ref="M1623:M1651" si="569">IF(M1622=0,0,IF(M1622&lt;$N$1619,M1622+1,0))</f>
        <v>2</v>
      </c>
      <c r="N1623" s="98">
        <f t="shared" si="522"/>
        <v>120402</v>
      </c>
      <c r="O1623" s="98">
        <f t="shared" ref="O1623:O1652" si="570">IF(N1623=0,0,N1623-N1622)</f>
        <v>1</v>
      </c>
      <c r="P1623" s="98">
        <f t="shared" ref="P1623:P1651" si="571">IF(P1622=0,0,IF(P1622&lt;$Q$1619,P1622+1,0))</f>
        <v>10</v>
      </c>
      <c r="Q1623" s="98">
        <f t="shared" si="523"/>
        <v>120410</v>
      </c>
      <c r="R1623" s="98">
        <f t="shared" ref="R1623:R1651" si="572">IF(Q1623=0,0,Q1623-Q1622)</f>
        <v>1</v>
      </c>
      <c r="S1623" s="98">
        <f t="shared" ref="S1623:S1651" si="573">IF(S1622=0,0,IF(S1622&lt;$T$1619,S1622+1,0))</f>
        <v>18</v>
      </c>
      <c r="T1623" s="98">
        <f t="shared" si="524"/>
        <v>120418</v>
      </c>
      <c r="U1623" s="98">
        <f t="shared" ref="U1623:U1651" si="574">IF(T1623=0,0,T1623-T1622)</f>
        <v>1</v>
      </c>
      <c r="V1623" s="98">
        <f t="shared" ref="V1623:V1651" si="575">IF(V1622=0,0,IF(V1622&lt;$W$1619,V1622+1,0))</f>
        <v>26</v>
      </c>
      <c r="W1623" s="98">
        <f t="shared" si="525"/>
        <v>120426</v>
      </c>
      <c r="X1623" s="98">
        <f t="shared" ref="X1623:X1651" si="576">IF(W1623=0,0,W1623-W1622)</f>
        <v>1</v>
      </c>
      <c r="Y1623" s="98">
        <f t="shared" ref="Y1623:Y1651" si="577">IF(Y1622=0,0,IF(Y1622&lt;$Z$1619,Y1622+1,0))</f>
        <v>34</v>
      </c>
      <c r="Z1623" s="98">
        <f t="shared" si="526"/>
        <v>120434</v>
      </c>
      <c r="AA1623" s="98">
        <f t="shared" ref="AA1623:AA1651" si="578">IF(Z1623=0,0,Z1623-Z1622)</f>
        <v>1</v>
      </c>
      <c r="AB1623" s="98">
        <f t="shared" ref="AB1623:AB1651" si="579">IF(AB1622=0,0,IF(AB1622&lt;$AC$1619,AB1622+1,0))</f>
        <v>42</v>
      </c>
      <c r="AC1623" s="98">
        <f t="shared" si="527"/>
        <v>120807</v>
      </c>
      <c r="AD1623" s="98">
        <f t="shared" ref="AD1623:AD1651" si="580">IF(AC1623=0,0,AC1623-AC1622)</f>
        <v>1</v>
      </c>
      <c r="AE1623" s="98">
        <f t="shared" ref="AE1623:AE1651" si="581">IF(AE1622=0,0,IF(AE1622&lt;$AF$1619,AE1622+1,0))</f>
        <v>50</v>
      </c>
      <c r="AF1623" s="98">
        <f t="shared" si="528"/>
        <v>120815</v>
      </c>
      <c r="AG1623" s="98">
        <f t="shared" ref="AG1623:AG1651" si="582">IF(AF1623=0,0,AF1623-AF1622)</f>
        <v>1</v>
      </c>
      <c r="AH1623" s="98">
        <f t="shared" ref="AH1623:AH1651" si="583">IF(AH1622=0,0,IF(AH1622&lt;$AI$1619,AH1622+1,0))</f>
        <v>58</v>
      </c>
      <c r="AI1623" s="98">
        <f t="shared" si="529"/>
        <v>120823</v>
      </c>
      <c r="AJ1623" s="98">
        <f t="shared" ref="AJ1623:AJ1651" si="584">IF(AI1623=0,0,AI1623-AI1622)</f>
        <v>1</v>
      </c>
      <c r="AK1623" s="98">
        <f t="shared" ref="AK1623:AK1651" si="585">IF(AK1622=0,0,IF(AK1622&lt;$AL$1619,AK1622+1,0))</f>
        <v>66</v>
      </c>
      <c r="AL1623" s="98">
        <f t="shared" si="530"/>
        <v>120831</v>
      </c>
      <c r="AM1623" s="98">
        <f t="shared" ref="AM1623:AM1651" si="586">IF(AL1623=0,0,AL1623-AL1622)</f>
        <v>1</v>
      </c>
      <c r="AN1623" s="98">
        <f t="shared" ref="AN1623:AN1651" si="587">IF(AN1622=0,0,IF(AN1622&lt;$AO$1619,AN1622+1,0))</f>
        <v>73</v>
      </c>
      <c r="AO1623" s="98">
        <f t="shared" si="531"/>
        <v>120838</v>
      </c>
      <c r="AP1623" s="98">
        <f t="shared" ref="AP1623:AP1651" si="588">IF(AO1623=0,0,AO1623-AO1622)</f>
        <v>1</v>
      </c>
      <c r="AQ1623" s="98">
        <f t="shared" ref="AQ1623:AQ1651" si="589">IF(AQ1622=0,0,IF(AQ1622&lt;$AR$1619,AQ1622+1,0))</f>
        <v>80</v>
      </c>
      <c r="AR1623" s="98">
        <f t="shared" si="532"/>
        <v>120845</v>
      </c>
      <c r="AS1623" s="98">
        <f t="shared" ref="AS1623:AS1651" si="590">IF(AR1623=0,0,AR1623-AR1622)</f>
        <v>1</v>
      </c>
      <c r="AT1623" s="98">
        <f t="shared" ref="AT1623:AT1651" si="591">IF(AT1622=0,0,IF(AT1622&lt;$AU$1619,AT1622+1,0))</f>
        <v>0</v>
      </c>
      <c r="AU1623" s="98">
        <f t="shared" si="533"/>
        <v>0</v>
      </c>
      <c r="AV1623" s="98">
        <f t="shared" ref="AV1623:AV1651" si="592">IF(AU1623=0,0,AU1623-AU1622)</f>
        <v>0</v>
      </c>
      <c r="AW1623" s="98">
        <f t="shared" ref="AW1623:AW1651" si="593">IF(AW1622=0,0,IF(AW1622&lt;$AX$1619,AW1622+1,0))</f>
        <v>0</v>
      </c>
      <c r="AX1623" s="98">
        <f t="shared" si="534"/>
        <v>0</v>
      </c>
      <c r="AY1623" s="98">
        <f t="shared" ref="AY1623:AY1651" si="594">IF(AX1623=0,0,AX1623-AX1622)</f>
        <v>0</v>
      </c>
      <c r="AZ1623" s="98">
        <f t="shared" ref="AZ1623:AZ1651" si="595">IF(AZ1622=0,0,IF(AZ1622&lt;$BA$1619,AZ1622+1,0))</f>
        <v>0</v>
      </c>
      <c r="BA1623" s="98">
        <f t="shared" si="535"/>
        <v>0</v>
      </c>
      <c r="BB1623" s="98">
        <f t="shared" ref="BB1623:BB1651" si="596">IF(BA1623=0,0,BA1623-BA1622)</f>
        <v>0</v>
      </c>
      <c r="BC1623" s="98">
        <f t="shared" ref="BC1623:BC1651" si="597">IF(BC1622=0,0,IF(BC1622&lt;$BD$1619,BC1622+1,0))</f>
        <v>0</v>
      </c>
      <c r="BD1623" s="98">
        <f t="shared" si="536"/>
        <v>0</v>
      </c>
      <c r="BE1623" s="98">
        <f t="shared" ref="BE1623:BE1651" si="598">IF(BD1623=0,0,BD1623-BD1622)</f>
        <v>0</v>
      </c>
      <c r="BF1623" s="98">
        <f t="shared" ref="BF1623:BF1651" si="599">IF(BF1622=0,0,IF(BF1622&lt;$BG$1619,BF1622+1,0))</f>
        <v>0</v>
      </c>
      <c r="BG1623" s="98">
        <f t="shared" si="537"/>
        <v>0</v>
      </c>
      <c r="BH1623" s="98">
        <f t="shared" ref="BH1623:BH1651" si="600">IF(BG1623=0,0,BG1623-BG1622)</f>
        <v>0</v>
      </c>
      <c r="BI1623" s="98">
        <f t="shared" ref="BI1623:BI1651" si="601">IF(BI1622=0,0,IF(BI1622&lt;$BJ$1619,BI1622+1,0))</f>
        <v>0</v>
      </c>
      <c r="BJ1623" s="98">
        <f t="shared" si="538"/>
        <v>0</v>
      </c>
      <c r="BK1623" s="98">
        <f t="shared" ref="BK1623:BK1651" si="602">IF(BJ1623=0,0,BJ1623-BJ1622)</f>
        <v>0</v>
      </c>
      <c r="BL1623" s="98">
        <f t="shared" ref="BL1623:BL1651" si="603">IF(BL1622=0,0,IF(BL1622&lt;$BM$1619,BL1622+1,0))</f>
        <v>0</v>
      </c>
      <c r="BM1623" s="98">
        <f t="shared" si="539"/>
        <v>0</v>
      </c>
      <c r="BN1623" s="98">
        <f t="shared" ref="BN1623:BN1651" si="604">IF(BM1623=0,0,BM1623-BM1622)</f>
        <v>0</v>
      </c>
      <c r="BO1623" s="98">
        <f t="shared" ref="BO1623:BO1651" si="605">IF(BO1622=0,0,IF(BO1622&lt;$BP$1619,BO1622+1,0))</f>
        <v>0</v>
      </c>
      <c r="BP1623" s="98">
        <f t="shared" si="540"/>
        <v>0</v>
      </c>
      <c r="BQ1623" s="98">
        <f t="shared" ref="BQ1623:BQ1651" si="606">IF(BP1623=0,0,BP1623-BP1622)</f>
        <v>0</v>
      </c>
      <c r="BR1623" s="98">
        <f t="shared" ref="BR1623:BR1651" si="607">IF(BR1622=0,0,IF(BR1622&lt;$BS$1619,BR1622+1,0))</f>
        <v>0</v>
      </c>
      <c r="BS1623" s="98">
        <f t="shared" si="541"/>
        <v>0</v>
      </c>
      <c r="BT1623" s="98">
        <f t="shared" ref="BT1623:BT1651" si="608">IF(BS1623=0,0,BS1623-BS1622)</f>
        <v>0</v>
      </c>
      <c r="BU1623" s="98">
        <f t="shared" ref="BU1623:BU1651" si="609">IF(BU1622=0,0,IF(BU1622&lt;$BV$1619,BU1622+1,0))</f>
        <v>0</v>
      </c>
      <c r="BV1623" s="98">
        <f t="shared" si="542"/>
        <v>0</v>
      </c>
      <c r="BW1623" s="98">
        <f t="shared" ref="BW1623:BW1651" si="610">IF(BV1623=0,0,BV1623-BV1622)</f>
        <v>0</v>
      </c>
      <c r="BX1623" s="98">
        <f t="shared" ref="BX1623:BX1651" si="611">IF(BX1622=0,0,IF(BX1622&lt;$BY$1619,BX1622+1,0))</f>
        <v>0</v>
      </c>
      <c r="BY1623" s="98">
        <f t="shared" si="543"/>
        <v>0</v>
      </c>
      <c r="BZ1623" s="98">
        <f t="shared" ref="BZ1623:BZ1651" si="612">IF(BY1623=0,0,BY1623-BY1622)</f>
        <v>0</v>
      </c>
      <c r="CA1623" s="98">
        <f t="shared" ref="CA1623:CA1651" si="613">IF(CA1622=0,0,IF(CA1622&lt;$CB$1619,CA1622+1,0))</f>
        <v>0</v>
      </c>
      <c r="CB1623" s="98">
        <f t="shared" si="544"/>
        <v>0</v>
      </c>
      <c r="CC1623" s="98">
        <f t="shared" ref="CC1623:CC1651" si="614">IF(CB1623=0,0,CB1623-CB1622)</f>
        <v>0</v>
      </c>
      <c r="CD1623" s="98">
        <f t="shared" ref="CD1623:CD1651" si="615">IF(CD1622=0,0,IF(CD1622&lt;$CE$1619,CD1622+1,0))</f>
        <v>0</v>
      </c>
      <c r="CE1623" s="98">
        <f t="shared" si="545"/>
        <v>0</v>
      </c>
      <c r="CF1623" s="98">
        <f t="shared" ref="CF1623:CF1651" si="616">IF(CE1623=0,0,CE1623-CE1622)</f>
        <v>0</v>
      </c>
      <c r="CG1623" s="98">
        <f t="shared" ref="CG1623:CG1651" si="617">IF(CG1622=0,0,IF(CG1622&lt;$CH$1619,CG1622+1,0))</f>
        <v>0</v>
      </c>
      <c r="CH1623" s="98">
        <f t="shared" si="546"/>
        <v>0</v>
      </c>
      <c r="CI1623" s="98">
        <f t="shared" ref="CI1623:CI1651" si="618">IF(CH1623=0,0,CH1623-CH1622)</f>
        <v>0</v>
      </c>
      <c r="CJ1623" s="98">
        <f t="shared" ref="CJ1623:CJ1651" si="619">IF(CJ1622=0,0,IF(CJ1622&lt;$CK$1619,CJ1622+1,0))</f>
        <v>0</v>
      </c>
      <c r="CK1623" s="98">
        <f t="shared" si="547"/>
        <v>0</v>
      </c>
      <c r="CL1623" s="98">
        <f t="shared" ref="CL1623:CL1651" si="620">IF(CK1623=0,0,CK1623-CK1622)</f>
        <v>0</v>
      </c>
      <c r="CM1623" s="98">
        <f t="shared" ref="CM1623:CM1651" si="621">IF(CM1622=0,0,IF(CM1622&lt;$CN$1619,CM1622+1,0))</f>
        <v>0</v>
      </c>
      <c r="CN1623" s="98">
        <f t="shared" si="548"/>
        <v>0</v>
      </c>
      <c r="CO1623" s="98">
        <f t="shared" ref="CO1623:CO1651" si="622">IF(CN1623=0,0,CN1623-CN1622)</f>
        <v>0</v>
      </c>
      <c r="CP1623" s="98">
        <f t="shared" ref="CP1623:CP1651" si="623">IF(CP1622=0,0,IF(CP1622&lt;$CQ$1619,CP1622+1,0))</f>
        <v>0</v>
      </c>
      <c r="CQ1623" s="98">
        <f t="shared" si="549"/>
        <v>0</v>
      </c>
      <c r="CR1623" s="98">
        <f t="shared" ref="CR1623:CR1651" si="624">IF(CQ1623=0,0,CQ1623-CQ1622)</f>
        <v>0</v>
      </c>
      <c r="CS1623" s="98">
        <f t="shared" ref="CS1623:CS1651" si="625">IF(CS1622=0,0,IF(CS1622&lt;$CT$1619,CS1622+1,0))</f>
        <v>0</v>
      </c>
      <c r="CT1623" s="98">
        <f t="shared" si="550"/>
        <v>0</v>
      </c>
      <c r="CU1623" s="98">
        <f t="shared" ref="CU1623:CU1651" si="626">IF(CT1623=0,0,CT1623-CT1622)</f>
        <v>0</v>
      </c>
      <c r="CV1623" s="98">
        <f t="shared" ref="CV1623:CV1651" si="627">IF(CV1622=0,0,IF(CV1622&lt;$CW$1619,CV1622+1,0))</f>
        <v>0</v>
      </c>
      <c r="CW1623" s="98">
        <f t="shared" si="551"/>
        <v>0</v>
      </c>
      <c r="CX1623" s="98">
        <f t="shared" ref="CX1623:CX1651" si="628">IF(CW1623=0,0,CW1623-CW1622)</f>
        <v>0</v>
      </c>
      <c r="CY1623" s="98">
        <f t="shared" ref="CY1623:CY1651" si="629">IF(CY1622=0,0,IF(CY1622&lt;$CZ$1619,CY1622+1,0))</f>
        <v>0</v>
      </c>
      <c r="CZ1623" s="98">
        <f t="shared" si="552"/>
        <v>0</v>
      </c>
      <c r="DA1623" s="98">
        <f t="shared" ref="DA1623:DA1651" si="630">IF(CZ1623=0,0,CZ1623-CZ1622)</f>
        <v>0</v>
      </c>
      <c r="DB1623" s="98">
        <f t="shared" ref="DB1623:DB1650" si="631">IF(DB1622=0,0,IF(DB1622&lt;$DC$1619,DB1622+1,0))</f>
        <v>0</v>
      </c>
      <c r="DC1623" s="98">
        <f t="shared" si="553"/>
        <v>0</v>
      </c>
      <c r="DD1623" s="98">
        <f t="shared" ref="DD1623:DD1651" si="632">IF(DC1623=0,0,DC1623-DC1622)</f>
        <v>0</v>
      </c>
      <c r="DE1623" s="98">
        <f t="shared" ref="DE1623:DE1650" si="633">IF(DE1622=0,0,IF(DE1622&lt;$DF$1619,DE1622+1,0))</f>
        <v>0</v>
      </c>
      <c r="DF1623" s="98">
        <f t="shared" si="554"/>
        <v>0</v>
      </c>
      <c r="DG1623" s="98">
        <f t="shared" ref="DG1623:DG1651" si="634">IF(DF1623=0,0,DF1623-DF1622)</f>
        <v>0</v>
      </c>
      <c r="DH1623" s="98">
        <f t="shared" ref="DH1623:DH1651" si="635">IF(DH1622=0,0,IF(DH1622&lt;$DI$1619,DH1622+1,0))</f>
        <v>0</v>
      </c>
      <c r="DI1623" s="98">
        <f t="shared" si="555"/>
        <v>0</v>
      </c>
      <c r="DJ1623" s="98">
        <f t="shared" ref="DJ1623:DJ1651" si="636">IF(DI1623=0,0,DI1623-DI1622)</f>
        <v>0</v>
      </c>
      <c r="DK1623" s="98">
        <f t="shared" ref="DK1623:DK1651" si="637">IF(DK1622=0,0,IF(DK1622&lt;$DL$1619,DK1622+1,0))</f>
        <v>0</v>
      </c>
      <c r="DL1623" s="98">
        <f t="shared" si="556"/>
        <v>0</v>
      </c>
      <c r="DM1623" s="98">
        <f t="shared" ref="DM1623:DM1651" si="638">IF(DL1623=0,0,DL1623-DL1622)</f>
        <v>0</v>
      </c>
      <c r="DN1623" s="98">
        <f t="shared" ref="DN1623:DN1651" si="639">IF(DN1622=0,0,IF(DN1622&lt;$DO$1619,DN1622+1,0))</f>
        <v>0</v>
      </c>
      <c r="DO1623" s="98">
        <f t="shared" si="557"/>
        <v>0</v>
      </c>
      <c r="DP1623" s="98">
        <f t="shared" ref="DP1623:DP1651" si="640">IF(DO1623=0,0,DO1623-DO1622)</f>
        <v>0</v>
      </c>
      <c r="DQ1623" s="98">
        <f t="shared" ref="DQ1623:DQ1651" si="641">IF(DQ1622=0,0,IF(DQ1622&lt;$DR$1619,DQ1622+1,0))</f>
        <v>0</v>
      </c>
      <c r="DR1623" s="98">
        <f t="shared" si="558"/>
        <v>0</v>
      </c>
      <c r="DS1623" s="98">
        <f t="shared" ref="DS1623:DS1651" si="642">IF(DR1623=0,0,DR1623-DR1622)</f>
        <v>0</v>
      </c>
      <c r="DT1623" s="98">
        <f t="shared" ref="DT1623:DT1651" si="643">IF(DT1622=0,0,IF(DT1622&lt;$DU$1619,DT1622+1,0))</f>
        <v>0</v>
      </c>
      <c r="DU1623" s="98">
        <f t="shared" si="559"/>
        <v>0</v>
      </c>
      <c r="DV1623" s="98">
        <f t="shared" ref="DV1623:DV1651" si="644">IF(DU1623=0,0,DU1623-DU1622)</f>
        <v>0</v>
      </c>
      <c r="DW1623" s="98">
        <f t="shared" ref="DW1623:DW1651" si="645">IF(DW1622=0,0,IF(DW1622&lt;$DX$1619,DW1622+1,0))</f>
        <v>0</v>
      </c>
      <c r="DX1623" s="98">
        <f t="shared" si="560"/>
        <v>0</v>
      </c>
      <c r="DY1623" s="98">
        <f t="shared" ref="DY1623:DY1651" si="646">IF(DX1623=0,0,DX1623-DX1622)</f>
        <v>0</v>
      </c>
      <c r="DZ1623" s="98">
        <f t="shared" ref="DZ1623:DZ1651" si="647">IF(DZ1622=0,0,IF(DZ1622&lt;$EA$1619,DZ1622+1,0))</f>
        <v>0</v>
      </c>
      <c r="EA1623" s="98">
        <f t="shared" si="561"/>
        <v>0</v>
      </c>
      <c r="EB1623" s="98">
        <f t="shared" ref="EB1623:EB1651" si="648">IF(EA1623=0,0,EA1623-EA1622)</f>
        <v>0</v>
      </c>
      <c r="EC1623" s="98">
        <f t="shared" ref="EC1623:EC1651" si="649">IF(EC1622=0,0,IF(EC1622&lt;$ED$1619,EC1622+1,0))</f>
        <v>0</v>
      </c>
      <c r="ED1623" s="98">
        <f t="shared" si="562"/>
        <v>0</v>
      </c>
      <c r="EE1623" s="98">
        <f t="shared" ref="EE1623:EE1651" si="650">IF(ED1623=0,0,ED1623-ED1622)</f>
        <v>0</v>
      </c>
      <c r="EF1623" s="98">
        <f t="shared" ref="EF1623:EF1651" si="651">IF(EF1622=0,0,IF(EF1622&lt;$EG$1619,EF1622+1,0))</f>
        <v>0</v>
      </c>
      <c r="EG1623" s="98">
        <f t="shared" si="563"/>
        <v>0</v>
      </c>
      <c r="EH1623" s="98">
        <f t="shared" ref="EH1623:EH1651" si="652">IF(EG1623=0,0,EG1623-EG1622)</f>
        <v>0</v>
      </c>
      <c r="EI1623" s="98">
        <f t="shared" ref="EI1623:EI1651" si="653">IF(EI1622=0,0,IF(EI1622&lt;$EJ$1619,EI1622+1,0))</f>
        <v>0</v>
      </c>
      <c r="EJ1623" s="98">
        <f t="shared" si="564"/>
        <v>0</v>
      </c>
      <c r="EK1623" s="98">
        <f t="shared" ref="EK1623:EK1651" si="654">IF(EJ1623=0,0,EJ1623-EJ1622)</f>
        <v>0</v>
      </c>
      <c r="EL1623" s="98">
        <f t="shared" ref="EL1623:EL1651" si="655">IF(EL1622=0,0,IF(EL1622&lt;$EM$1619,EL1622+1,0))</f>
        <v>0</v>
      </c>
      <c r="EM1623" s="98">
        <f t="shared" si="565"/>
        <v>0</v>
      </c>
      <c r="EN1623" s="98">
        <f t="shared" ref="EN1623:EN1651" si="656">IF(EM1623=0,0,EM1623-EM1622)</f>
        <v>0</v>
      </c>
      <c r="EO1623" s="98">
        <f t="shared" ref="EO1623:EO1651" si="657">IF(EO1622=0,0,IF(EO1622&lt;$EP$1619,EO1622+1,0))</f>
        <v>0</v>
      </c>
      <c r="EP1623" s="98">
        <f t="shared" si="566"/>
        <v>0</v>
      </c>
      <c r="EQ1623" s="98">
        <f t="shared" ref="EQ1623:EQ1651" si="658">IF(EP1623=0,0,EP1623-EP1622)</f>
        <v>0</v>
      </c>
    </row>
    <row r="1624" spans="1:147">
      <c r="A1624" s="97">
        <v>3</v>
      </c>
      <c r="B1624" s="97">
        <f>IF(B1623=0,0,IF(IF(DATA!$D$39&gt;B1623,B1623+1,0)&lt;DATA!$C$39,0,B1623+1))</f>
        <v>0</v>
      </c>
      <c r="C1624" s="97">
        <f t="shared" si="520"/>
        <v>0</v>
      </c>
      <c r="D1624" s="97">
        <f t="shared" si="567"/>
        <v>3</v>
      </c>
      <c r="E1624" s="97">
        <f t="shared" si="521"/>
        <v>120403</v>
      </c>
      <c r="H1624" s="97">
        <v>3</v>
      </c>
      <c r="I1624" s="97">
        <f t="shared" si="568"/>
        <v>17</v>
      </c>
      <c r="J1624" s="97">
        <f>IF(I1624=0,0,MIN(IF(I1624&lt;$C$2376,J1623+DATA!D90,0),$C$2376))</f>
        <v>24</v>
      </c>
      <c r="M1624" s="98">
        <f t="shared" si="569"/>
        <v>3</v>
      </c>
      <c r="N1624" s="98">
        <f t="shared" si="522"/>
        <v>120403</v>
      </c>
      <c r="O1624" s="98">
        <f t="shared" si="570"/>
        <v>1</v>
      </c>
      <c r="P1624" s="98">
        <f t="shared" si="571"/>
        <v>11</v>
      </c>
      <c r="Q1624" s="98">
        <f t="shared" si="523"/>
        <v>120411</v>
      </c>
      <c r="R1624" s="98">
        <f t="shared" si="572"/>
        <v>1</v>
      </c>
      <c r="S1624" s="98">
        <f t="shared" si="573"/>
        <v>19</v>
      </c>
      <c r="T1624" s="98">
        <f t="shared" si="524"/>
        <v>120419</v>
      </c>
      <c r="U1624" s="98">
        <f t="shared" si="574"/>
        <v>1</v>
      </c>
      <c r="V1624" s="98">
        <f t="shared" si="575"/>
        <v>27</v>
      </c>
      <c r="W1624" s="98">
        <f t="shared" si="525"/>
        <v>120427</v>
      </c>
      <c r="X1624" s="98">
        <f t="shared" si="576"/>
        <v>1</v>
      </c>
      <c r="Y1624" s="98">
        <f t="shared" si="577"/>
        <v>35</v>
      </c>
      <c r="Z1624" s="98">
        <f t="shared" si="526"/>
        <v>120435</v>
      </c>
      <c r="AA1624" s="98">
        <f t="shared" si="578"/>
        <v>1</v>
      </c>
      <c r="AB1624" s="98">
        <f t="shared" si="579"/>
        <v>43</v>
      </c>
      <c r="AC1624" s="98">
        <f t="shared" si="527"/>
        <v>120808</v>
      </c>
      <c r="AD1624" s="98">
        <f t="shared" si="580"/>
        <v>1</v>
      </c>
      <c r="AE1624" s="98">
        <f t="shared" si="581"/>
        <v>51</v>
      </c>
      <c r="AF1624" s="98">
        <f t="shared" si="528"/>
        <v>120816</v>
      </c>
      <c r="AG1624" s="98">
        <f t="shared" si="582"/>
        <v>1</v>
      </c>
      <c r="AH1624" s="98">
        <f t="shared" si="583"/>
        <v>59</v>
      </c>
      <c r="AI1624" s="98">
        <f t="shared" si="529"/>
        <v>120824</v>
      </c>
      <c r="AJ1624" s="98">
        <f t="shared" si="584"/>
        <v>1</v>
      </c>
      <c r="AK1624" s="98">
        <f t="shared" si="585"/>
        <v>67</v>
      </c>
      <c r="AL1624" s="98">
        <f t="shared" si="530"/>
        <v>120832</v>
      </c>
      <c r="AM1624" s="98">
        <f t="shared" si="586"/>
        <v>1</v>
      </c>
      <c r="AN1624" s="98">
        <f t="shared" si="587"/>
        <v>74</v>
      </c>
      <c r="AO1624" s="98">
        <f t="shared" si="531"/>
        <v>120839</v>
      </c>
      <c r="AP1624" s="98">
        <f t="shared" si="588"/>
        <v>1</v>
      </c>
      <c r="AQ1624" s="98">
        <f t="shared" si="589"/>
        <v>81</v>
      </c>
      <c r="AR1624" s="98">
        <f t="shared" si="532"/>
        <v>120846</v>
      </c>
      <c r="AS1624" s="98">
        <f t="shared" si="590"/>
        <v>1</v>
      </c>
      <c r="AT1624" s="98">
        <f t="shared" si="591"/>
        <v>0</v>
      </c>
      <c r="AU1624" s="98">
        <f t="shared" si="533"/>
        <v>0</v>
      </c>
      <c r="AV1624" s="98">
        <f t="shared" si="592"/>
        <v>0</v>
      </c>
      <c r="AW1624" s="98">
        <f t="shared" si="593"/>
        <v>0</v>
      </c>
      <c r="AX1624" s="98">
        <f t="shared" si="534"/>
        <v>0</v>
      </c>
      <c r="AY1624" s="98">
        <f t="shared" si="594"/>
        <v>0</v>
      </c>
      <c r="AZ1624" s="98">
        <f t="shared" si="595"/>
        <v>0</v>
      </c>
      <c r="BA1624" s="98">
        <f t="shared" si="535"/>
        <v>0</v>
      </c>
      <c r="BB1624" s="98">
        <f t="shared" si="596"/>
        <v>0</v>
      </c>
      <c r="BC1624" s="98">
        <f t="shared" si="597"/>
        <v>0</v>
      </c>
      <c r="BD1624" s="98">
        <f t="shared" si="536"/>
        <v>0</v>
      </c>
      <c r="BE1624" s="98">
        <f t="shared" si="598"/>
        <v>0</v>
      </c>
      <c r="BF1624" s="98">
        <f t="shared" si="599"/>
        <v>0</v>
      </c>
      <c r="BG1624" s="98">
        <f t="shared" si="537"/>
        <v>0</v>
      </c>
      <c r="BH1624" s="98">
        <f t="shared" si="600"/>
        <v>0</v>
      </c>
      <c r="BI1624" s="98">
        <f t="shared" si="601"/>
        <v>0</v>
      </c>
      <c r="BJ1624" s="98">
        <f t="shared" si="538"/>
        <v>0</v>
      </c>
      <c r="BK1624" s="98">
        <f t="shared" si="602"/>
        <v>0</v>
      </c>
      <c r="BL1624" s="98">
        <f t="shared" si="603"/>
        <v>0</v>
      </c>
      <c r="BM1624" s="98">
        <f t="shared" si="539"/>
        <v>0</v>
      </c>
      <c r="BN1624" s="98">
        <f t="shared" si="604"/>
        <v>0</v>
      </c>
      <c r="BO1624" s="98">
        <f t="shared" si="605"/>
        <v>0</v>
      </c>
      <c r="BP1624" s="98">
        <f t="shared" si="540"/>
        <v>0</v>
      </c>
      <c r="BQ1624" s="98">
        <f t="shared" si="606"/>
        <v>0</v>
      </c>
      <c r="BR1624" s="98">
        <f t="shared" si="607"/>
        <v>0</v>
      </c>
      <c r="BS1624" s="98">
        <f t="shared" si="541"/>
        <v>0</v>
      </c>
      <c r="BT1624" s="98">
        <f t="shared" si="608"/>
        <v>0</v>
      </c>
      <c r="BU1624" s="98">
        <f t="shared" si="609"/>
        <v>0</v>
      </c>
      <c r="BV1624" s="98">
        <f t="shared" si="542"/>
        <v>0</v>
      </c>
      <c r="BW1624" s="98">
        <f t="shared" si="610"/>
        <v>0</v>
      </c>
      <c r="BX1624" s="98">
        <f t="shared" si="611"/>
        <v>0</v>
      </c>
      <c r="BY1624" s="98">
        <f t="shared" si="543"/>
        <v>0</v>
      </c>
      <c r="BZ1624" s="98">
        <f t="shared" si="612"/>
        <v>0</v>
      </c>
      <c r="CA1624" s="98">
        <f t="shared" si="613"/>
        <v>0</v>
      </c>
      <c r="CB1624" s="98">
        <f t="shared" si="544"/>
        <v>0</v>
      </c>
      <c r="CC1624" s="98">
        <f t="shared" si="614"/>
        <v>0</v>
      </c>
      <c r="CD1624" s="98">
        <f t="shared" si="615"/>
        <v>0</v>
      </c>
      <c r="CE1624" s="98">
        <f t="shared" si="545"/>
        <v>0</v>
      </c>
      <c r="CF1624" s="98">
        <f t="shared" si="616"/>
        <v>0</v>
      </c>
      <c r="CG1624" s="98">
        <f t="shared" si="617"/>
        <v>0</v>
      </c>
      <c r="CH1624" s="98">
        <f t="shared" si="546"/>
        <v>0</v>
      </c>
      <c r="CI1624" s="98">
        <f t="shared" si="618"/>
        <v>0</v>
      </c>
      <c r="CJ1624" s="98">
        <f t="shared" si="619"/>
        <v>0</v>
      </c>
      <c r="CK1624" s="98">
        <f t="shared" si="547"/>
        <v>0</v>
      </c>
      <c r="CL1624" s="98">
        <f t="shared" si="620"/>
        <v>0</v>
      </c>
      <c r="CM1624" s="98">
        <f t="shared" si="621"/>
        <v>0</v>
      </c>
      <c r="CN1624" s="98">
        <f t="shared" si="548"/>
        <v>0</v>
      </c>
      <c r="CO1624" s="98">
        <f t="shared" si="622"/>
        <v>0</v>
      </c>
      <c r="CP1624" s="98">
        <f t="shared" si="623"/>
        <v>0</v>
      </c>
      <c r="CQ1624" s="98">
        <f t="shared" si="549"/>
        <v>0</v>
      </c>
      <c r="CR1624" s="98">
        <f t="shared" si="624"/>
        <v>0</v>
      </c>
      <c r="CS1624" s="98">
        <f t="shared" si="625"/>
        <v>0</v>
      </c>
      <c r="CT1624" s="98">
        <f t="shared" si="550"/>
        <v>0</v>
      </c>
      <c r="CU1624" s="98">
        <f t="shared" si="626"/>
        <v>0</v>
      </c>
      <c r="CV1624" s="98">
        <f t="shared" si="627"/>
        <v>0</v>
      </c>
      <c r="CW1624" s="98">
        <f t="shared" si="551"/>
        <v>0</v>
      </c>
      <c r="CX1624" s="98">
        <f t="shared" si="628"/>
        <v>0</v>
      </c>
      <c r="CY1624" s="98">
        <f t="shared" si="629"/>
        <v>0</v>
      </c>
      <c r="CZ1624" s="98">
        <f t="shared" si="552"/>
        <v>0</v>
      </c>
      <c r="DA1624" s="98">
        <f t="shared" si="630"/>
        <v>0</v>
      </c>
      <c r="DB1624" s="98">
        <f t="shared" si="631"/>
        <v>0</v>
      </c>
      <c r="DC1624" s="98">
        <f t="shared" si="553"/>
        <v>0</v>
      </c>
      <c r="DD1624" s="98">
        <f t="shared" si="632"/>
        <v>0</v>
      </c>
      <c r="DE1624" s="98">
        <f t="shared" si="633"/>
        <v>0</v>
      </c>
      <c r="DF1624" s="98">
        <f t="shared" si="554"/>
        <v>0</v>
      </c>
      <c r="DG1624" s="98">
        <f t="shared" si="634"/>
        <v>0</v>
      </c>
      <c r="DH1624" s="98">
        <f t="shared" si="635"/>
        <v>0</v>
      </c>
      <c r="DI1624" s="98">
        <f t="shared" si="555"/>
        <v>0</v>
      </c>
      <c r="DJ1624" s="98">
        <f t="shared" si="636"/>
        <v>0</v>
      </c>
      <c r="DK1624" s="98">
        <f t="shared" si="637"/>
        <v>0</v>
      </c>
      <c r="DL1624" s="98">
        <f t="shared" si="556"/>
        <v>0</v>
      </c>
      <c r="DM1624" s="98">
        <f t="shared" si="638"/>
        <v>0</v>
      </c>
      <c r="DN1624" s="98">
        <f t="shared" si="639"/>
        <v>0</v>
      </c>
      <c r="DO1624" s="98">
        <f t="shared" si="557"/>
        <v>0</v>
      </c>
      <c r="DP1624" s="98">
        <f t="shared" si="640"/>
        <v>0</v>
      </c>
      <c r="DQ1624" s="98">
        <f t="shared" si="641"/>
        <v>0</v>
      </c>
      <c r="DR1624" s="98">
        <f t="shared" si="558"/>
        <v>0</v>
      </c>
      <c r="DS1624" s="98">
        <f t="shared" si="642"/>
        <v>0</v>
      </c>
      <c r="DT1624" s="98">
        <f t="shared" si="643"/>
        <v>0</v>
      </c>
      <c r="DU1624" s="98">
        <f t="shared" si="559"/>
        <v>0</v>
      </c>
      <c r="DV1624" s="98">
        <f t="shared" si="644"/>
        <v>0</v>
      </c>
      <c r="DW1624" s="98">
        <f t="shared" si="645"/>
        <v>0</v>
      </c>
      <c r="DX1624" s="98">
        <f t="shared" si="560"/>
        <v>0</v>
      </c>
      <c r="DY1624" s="98">
        <f t="shared" si="646"/>
        <v>0</v>
      </c>
      <c r="DZ1624" s="98">
        <f t="shared" si="647"/>
        <v>0</v>
      </c>
      <c r="EA1624" s="98">
        <f t="shared" si="561"/>
        <v>0</v>
      </c>
      <c r="EB1624" s="98">
        <f t="shared" si="648"/>
        <v>0</v>
      </c>
      <c r="EC1624" s="98">
        <f t="shared" si="649"/>
        <v>0</v>
      </c>
      <c r="ED1624" s="98">
        <f t="shared" si="562"/>
        <v>0</v>
      </c>
      <c r="EE1624" s="98">
        <f t="shared" si="650"/>
        <v>0</v>
      </c>
      <c r="EF1624" s="98">
        <f t="shared" si="651"/>
        <v>0</v>
      </c>
      <c r="EG1624" s="98">
        <f t="shared" si="563"/>
        <v>0</v>
      </c>
      <c r="EH1624" s="98">
        <f t="shared" si="652"/>
        <v>0</v>
      </c>
      <c r="EI1624" s="98">
        <f t="shared" si="653"/>
        <v>0</v>
      </c>
      <c r="EJ1624" s="98">
        <f t="shared" si="564"/>
        <v>0</v>
      </c>
      <c r="EK1624" s="98">
        <f t="shared" si="654"/>
        <v>0</v>
      </c>
      <c r="EL1624" s="98">
        <f t="shared" si="655"/>
        <v>0</v>
      </c>
      <c r="EM1624" s="98">
        <f t="shared" si="565"/>
        <v>0</v>
      </c>
      <c r="EN1624" s="98">
        <f t="shared" si="656"/>
        <v>0</v>
      </c>
      <c r="EO1624" s="98">
        <f t="shared" si="657"/>
        <v>0</v>
      </c>
      <c r="EP1624" s="98">
        <f t="shared" si="566"/>
        <v>0</v>
      </c>
      <c r="EQ1624" s="98">
        <f t="shared" si="658"/>
        <v>0</v>
      </c>
    </row>
    <row r="1625" spans="1:147">
      <c r="A1625" s="97">
        <v>4</v>
      </c>
      <c r="B1625" s="97">
        <f>IF(B1624=0,0,IF(IF(DATA!$D$39&gt;B1624,B1624+1,0)&lt;DATA!$C$39,0,B1624+1))</f>
        <v>0</v>
      </c>
      <c r="C1625" s="97">
        <f t="shared" si="520"/>
        <v>0</v>
      </c>
      <c r="D1625" s="97">
        <f t="shared" si="567"/>
        <v>4</v>
      </c>
      <c r="E1625" s="97">
        <f t="shared" si="521"/>
        <v>120404</v>
      </c>
      <c r="H1625" s="97">
        <v>4</v>
      </c>
      <c r="I1625" s="97">
        <f t="shared" si="568"/>
        <v>25</v>
      </c>
      <c r="J1625" s="97">
        <f>IF(I1625=0,0,MIN(IF(I1625&lt;$C$2376,J1624+DATA!D91,0),$C$2376))</f>
        <v>32</v>
      </c>
      <c r="M1625" s="98">
        <f t="shared" si="569"/>
        <v>4</v>
      </c>
      <c r="N1625" s="98">
        <f t="shared" si="522"/>
        <v>120404</v>
      </c>
      <c r="O1625" s="98">
        <f t="shared" si="570"/>
        <v>1</v>
      </c>
      <c r="P1625" s="98">
        <f t="shared" si="571"/>
        <v>12</v>
      </c>
      <c r="Q1625" s="98">
        <f t="shared" si="523"/>
        <v>120412</v>
      </c>
      <c r="R1625" s="98">
        <f t="shared" si="572"/>
        <v>1</v>
      </c>
      <c r="S1625" s="98">
        <f t="shared" si="573"/>
        <v>20</v>
      </c>
      <c r="T1625" s="98">
        <f t="shared" si="524"/>
        <v>120420</v>
      </c>
      <c r="U1625" s="98">
        <f t="shared" si="574"/>
        <v>1</v>
      </c>
      <c r="V1625" s="98">
        <f t="shared" si="575"/>
        <v>28</v>
      </c>
      <c r="W1625" s="98">
        <f t="shared" si="525"/>
        <v>120428</v>
      </c>
      <c r="X1625" s="98">
        <f t="shared" si="576"/>
        <v>1</v>
      </c>
      <c r="Y1625" s="98">
        <f t="shared" si="577"/>
        <v>36</v>
      </c>
      <c r="Z1625" s="98">
        <f t="shared" si="526"/>
        <v>120801</v>
      </c>
      <c r="AA1625" s="98">
        <f t="shared" si="578"/>
        <v>366</v>
      </c>
      <c r="AB1625" s="98">
        <f t="shared" si="579"/>
        <v>44</v>
      </c>
      <c r="AC1625" s="98">
        <f t="shared" si="527"/>
        <v>120809</v>
      </c>
      <c r="AD1625" s="98">
        <f t="shared" si="580"/>
        <v>1</v>
      </c>
      <c r="AE1625" s="98">
        <f t="shared" si="581"/>
        <v>52</v>
      </c>
      <c r="AF1625" s="98">
        <f t="shared" si="528"/>
        <v>120817</v>
      </c>
      <c r="AG1625" s="98">
        <f t="shared" si="582"/>
        <v>1</v>
      </c>
      <c r="AH1625" s="98">
        <f t="shared" si="583"/>
        <v>60</v>
      </c>
      <c r="AI1625" s="98">
        <f t="shared" si="529"/>
        <v>120825</v>
      </c>
      <c r="AJ1625" s="98">
        <f t="shared" si="584"/>
        <v>1</v>
      </c>
      <c r="AK1625" s="98">
        <f t="shared" si="585"/>
        <v>68</v>
      </c>
      <c r="AL1625" s="98">
        <f t="shared" si="530"/>
        <v>120833</v>
      </c>
      <c r="AM1625" s="98">
        <f t="shared" si="586"/>
        <v>1</v>
      </c>
      <c r="AN1625" s="98">
        <f t="shared" si="587"/>
        <v>75</v>
      </c>
      <c r="AO1625" s="98">
        <f t="shared" si="531"/>
        <v>120840</v>
      </c>
      <c r="AP1625" s="98">
        <f t="shared" si="588"/>
        <v>1</v>
      </c>
      <c r="AQ1625" s="98">
        <f t="shared" si="589"/>
        <v>82</v>
      </c>
      <c r="AR1625" s="98">
        <f t="shared" si="532"/>
        <v>120847</v>
      </c>
      <c r="AS1625" s="98">
        <f t="shared" si="590"/>
        <v>1</v>
      </c>
      <c r="AT1625" s="98">
        <f t="shared" si="591"/>
        <v>0</v>
      </c>
      <c r="AU1625" s="98">
        <f t="shared" si="533"/>
        <v>0</v>
      </c>
      <c r="AV1625" s="98">
        <f t="shared" si="592"/>
        <v>0</v>
      </c>
      <c r="AW1625" s="98">
        <f t="shared" si="593"/>
        <v>0</v>
      </c>
      <c r="AX1625" s="98">
        <f t="shared" si="534"/>
        <v>0</v>
      </c>
      <c r="AY1625" s="98">
        <f t="shared" si="594"/>
        <v>0</v>
      </c>
      <c r="AZ1625" s="98">
        <f t="shared" si="595"/>
        <v>0</v>
      </c>
      <c r="BA1625" s="98">
        <f t="shared" si="535"/>
        <v>0</v>
      </c>
      <c r="BB1625" s="98">
        <f t="shared" si="596"/>
        <v>0</v>
      </c>
      <c r="BC1625" s="98">
        <f t="shared" si="597"/>
        <v>0</v>
      </c>
      <c r="BD1625" s="98">
        <f t="shared" si="536"/>
        <v>0</v>
      </c>
      <c r="BE1625" s="98">
        <f t="shared" si="598"/>
        <v>0</v>
      </c>
      <c r="BF1625" s="98">
        <f t="shared" si="599"/>
        <v>0</v>
      </c>
      <c r="BG1625" s="98">
        <f t="shared" si="537"/>
        <v>0</v>
      </c>
      <c r="BH1625" s="98">
        <f t="shared" si="600"/>
        <v>0</v>
      </c>
      <c r="BI1625" s="98">
        <f t="shared" si="601"/>
        <v>0</v>
      </c>
      <c r="BJ1625" s="98">
        <f t="shared" si="538"/>
        <v>0</v>
      </c>
      <c r="BK1625" s="98">
        <f t="shared" si="602"/>
        <v>0</v>
      </c>
      <c r="BL1625" s="98">
        <f t="shared" si="603"/>
        <v>0</v>
      </c>
      <c r="BM1625" s="98">
        <f t="shared" si="539"/>
        <v>0</v>
      </c>
      <c r="BN1625" s="98">
        <f t="shared" si="604"/>
        <v>0</v>
      </c>
      <c r="BO1625" s="98">
        <f t="shared" si="605"/>
        <v>0</v>
      </c>
      <c r="BP1625" s="98">
        <f t="shared" si="540"/>
        <v>0</v>
      </c>
      <c r="BQ1625" s="98">
        <f t="shared" si="606"/>
        <v>0</v>
      </c>
      <c r="BR1625" s="98">
        <f t="shared" si="607"/>
        <v>0</v>
      </c>
      <c r="BS1625" s="98">
        <f t="shared" si="541"/>
        <v>0</v>
      </c>
      <c r="BT1625" s="98">
        <f t="shared" si="608"/>
        <v>0</v>
      </c>
      <c r="BU1625" s="98">
        <f t="shared" si="609"/>
        <v>0</v>
      </c>
      <c r="BV1625" s="98">
        <f t="shared" si="542"/>
        <v>0</v>
      </c>
      <c r="BW1625" s="98">
        <f t="shared" si="610"/>
        <v>0</v>
      </c>
      <c r="BX1625" s="98">
        <f t="shared" si="611"/>
        <v>0</v>
      </c>
      <c r="BY1625" s="98">
        <f t="shared" si="543"/>
        <v>0</v>
      </c>
      <c r="BZ1625" s="98">
        <f t="shared" si="612"/>
        <v>0</v>
      </c>
      <c r="CA1625" s="98">
        <f t="shared" si="613"/>
        <v>0</v>
      </c>
      <c r="CB1625" s="98">
        <f t="shared" si="544"/>
        <v>0</v>
      </c>
      <c r="CC1625" s="98">
        <f t="shared" si="614"/>
        <v>0</v>
      </c>
      <c r="CD1625" s="98">
        <f t="shared" si="615"/>
        <v>0</v>
      </c>
      <c r="CE1625" s="98">
        <f t="shared" si="545"/>
        <v>0</v>
      </c>
      <c r="CF1625" s="98">
        <f t="shared" si="616"/>
        <v>0</v>
      </c>
      <c r="CG1625" s="98">
        <f t="shared" si="617"/>
        <v>0</v>
      </c>
      <c r="CH1625" s="98">
        <f t="shared" si="546"/>
        <v>0</v>
      </c>
      <c r="CI1625" s="98">
        <f t="shared" si="618"/>
        <v>0</v>
      </c>
      <c r="CJ1625" s="98">
        <f t="shared" si="619"/>
        <v>0</v>
      </c>
      <c r="CK1625" s="98">
        <f t="shared" si="547"/>
        <v>0</v>
      </c>
      <c r="CL1625" s="98">
        <f t="shared" si="620"/>
        <v>0</v>
      </c>
      <c r="CM1625" s="98">
        <f t="shared" si="621"/>
        <v>0</v>
      </c>
      <c r="CN1625" s="98">
        <f t="shared" si="548"/>
        <v>0</v>
      </c>
      <c r="CO1625" s="98">
        <f t="shared" si="622"/>
        <v>0</v>
      </c>
      <c r="CP1625" s="98">
        <f t="shared" si="623"/>
        <v>0</v>
      </c>
      <c r="CQ1625" s="98">
        <f t="shared" si="549"/>
        <v>0</v>
      </c>
      <c r="CR1625" s="98">
        <f t="shared" si="624"/>
        <v>0</v>
      </c>
      <c r="CS1625" s="98">
        <f t="shared" si="625"/>
        <v>0</v>
      </c>
      <c r="CT1625" s="98">
        <f t="shared" si="550"/>
        <v>0</v>
      </c>
      <c r="CU1625" s="98">
        <f t="shared" si="626"/>
        <v>0</v>
      </c>
      <c r="CV1625" s="98">
        <f t="shared" si="627"/>
        <v>0</v>
      </c>
      <c r="CW1625" s="98">
        <f t="shared" si="551"/>
        <v>0</v>
      </c>
      <c r="CX1625" s="98">
        <f t="shared" si="628"/>
        <v>0</v>
      </c>
      <c r="CY1625" s="98">
        <f t="shared" si="629"/>
        <v>0</v>
      </c>
      <c r="CZ1625" s="98">
        <f t="shared" si="552"/>
        <v>0</v>
      </c>
      <c r="DA1625" s="98">
        <f t="shared" si="630"/>
        <v>0</v>
      </c>
      <c r="DB1625" s="98">
        <f t="shared" si="631"/>
        <v>0</v>
      </c>
      <c r="DC1625" s="98">
        <f t="shared" si="553"/>
        <v>0</v>
      </c>
      <c r="DD1625" s="98">
        <f t="shared" si="632"/>
        <v>0</v>
      </c>
      <c r="DE1625" s="98">
        <f t="shared" si="633"/>
        <v>0</v>
      </c>
      <c r="DF1625" s="98">
        <f t="shared" si="554"/>
        <v>0</v>
      </c>
      <c r="DG1625" s="98">
        <f t="shared" si="634"/>
        <v>0</v>
      </c>
      <c r="DH1625" s="98">
        <f t="shared" si="635"/>
        <v>0</v>
      </c>
      <c r="DI1625" s="98">
        <f t="shared" si="555"/>
        <v>0</v>
      </c>
      <c r="DJ1625" s="98">
        <f t="shared" si="636"/>
        <v>0</v>
      </c>
      <c r="DK1625" s="98">
        <f t="shared" si="637"/>
        <v>0</v>
      </c>
      <c r="DL1625" s="98">
        <f t="shared" si="556"/>
        <v>0</v>
      </c>
      <c r="DM1625" s="98">
        <f t="shared" si="638"/>
        <v>0</v>
      </c>
      <c r="DN1625" s="98">
        <f t="shared" si="639"/>
        <v>0</v>
      </c>
      <c r="DO1625" s="98">
        <f t="shared" si="557"/>
        <v>0</v>
      </c>
      <c r="DP1625" s="98">
        <f t="shared" si="640"/>
        <v>0</v>
      </c>
      <c r="DQ1625" s="98">
        <f t="shared" si="641"/>
        <v>0</v>
      </c>
      <c r="DR1625" s="98">
        <f t="shared" si="558"/>
        <v>0</v>
      </c>
      <c r="DS1625" s="98">
        <f t="shared" si="642"/>
        <v>0</v>
      </c>
      <c r="DT1625" s="98">
        <f t="shared" si="643"/>
        <v>0</v>
      </c>
      <c r="DU1625" s="98">
        <f t="shared" si="559"/>
        <v>0</v>
      </c>
      <c r="DV1625" s="98">
        <f t="shared" si="644"/>
        <v>0</v>
      </c>
      <c r="DW1625" s="98">
        <f t="shared" si="645"/>
        <v>0</v>
      </c>
      <c r="DX1625" s="98">
        <f t="shared" si="560"/>
        <v>0</v>
      </c>
      <c r="DY1625" s="98">
        <f t="shared" si="646"/>
        <v>0</v>
      </c>
      <c r="DZ1625" s="98">
        <f t="shared" si="647"/>
        <v>0</v>
      </c>
      <c r="EA1625" s="98">
        <f t="shared" si="561"/>
        <v>0</v>
      </c>
      <c r="EB1625" s="98">
        <f t="shared" si="648"/>
        <v>0</v>
      </c>
      <c r="EC1625" s="98">
        <f t="shared" si="649"/>
        <v>0</v>
      </c>
      <c r="ED1625" s="98">
        <f t="shared" si="562"/>
        <v>0</v>
      </c>
      <c r="EE1625" s="98">
        <f t="shared" si="650"/>
        <v>0</v>
      </c>
      <c r="EF1625" s="98">
        <f t="shared" si="651"/>
        <v>0</v>
      </c>
      <c r="EG1625" s="98">
        <f t="shared" si="563"/>
        <v>0</v>
      </c>
      <c r="EH1625" s="98">
        <f t="shared" si="652"/>
        <v>0</v>
      </c>
      <c r="EI1625" s="98">
        <f t="shared" si="653"/>
        <v>0</v>
      </c>
      <c r="EJ1625" s="98">
        <f t="shared" si="564"/>
        <v>0</v>
      </c>
      <c r="EK1625" s="98">
        <f t="shared" si="654"/>
        <v>0</v>
      </c>
      <c r="EL1625" s="98">
        <f t="shared" si="655"/>
        <v>0</v>
      </c>
      <c r="EM1625" s="98">
        <f t="shared" si="565"/>
        <v>0</v>
      </c>
      <c r="EN1625" s="98">
        <f t="shared" si="656"/>
        <v>0</v>
      </c>
      <c r="EO1625" s="98">
        <f t="shared" si="657"/>
        <v>0</v>
      </c>
      <c r="EP1625" s="98">
        <f t="shared" si="566"/>
        <v>0</v>
      </c>
      <c r="EQ1625" s="98">
        <f t="shared" si="658"/>
        <v>0</v>
      </c>
    </row>
    <row r="1626" spans="1:147">
      <c r="A1626" s="97">
        <v>5</v>
      </c>
      <c r="B1626" s="97">
        <f>IF(B1625=0,0,IF(IF(DATA!$D$39&gt;B1625,B1625+1,0)&lt;DATA!$C$39,0,B1625+1))</f>
        <v>0</v>
      </c>
      <c r="C1626" s="97">
        <f t="shared" si="520"/>
        <v>0</v>
      </c>
      <c r="D1626" s="97">
        <f t="shared" si="567"/>
        <v>5</v>
      </c>
      <c r="E1626" s="97">
        <f t="shared" si="521"/>
        <v>120405</v>
      </c>
      <c r="H1626" s="97">
        <v>5</v>
      </c>
      <c r="I1626" s="97">
        <f t="shared" si="568"/>
        <v>33</v>
      </c>
      <c r="J1626" s="97">
        <f>IF(I1626=0,0,MIN(IF(I1626&lt;$C$2376,J1625+DATA!D92,0),$C$2376))</f>
        <v>40</v>
      </c>
      <c r="M1626" s="98">
        <f t="shared" si="569"/>
        <v>5</v>
      </c>
      <c r="N1626" s="98">
        <f t="shared" si="522"/>
        <v>120405</v>
      </c>
      <c r="O1626" s="98">
        <f t="shared" si="570"/>
        <v>1</v>
      </c>
      <c r="P1626" s="98">
        <f t="shared" si="571"/>
        <v>13</v>
      </c>
      <c r="Q1626" s="98">
        <f t="shared" si="523"/>
        <v>120413</v>
      </c>
      <c r="R1626" s="98">
        <f t="shared" si="572"/>
        <v>1</v>
      </c>
      <c r="S1626" s="98">
        <f t="shared" si="573"/>
        <v>21</v>
      </c>
      <c r="T1626" s="98">
        <f t="shared" si="524"/>
        <v>120421</v>
      </c>
      <c r="U1626" s="98">
        <f t="shared" si="574"/>
        <v>1</v>
      </c>
      <c r="V1626" s="98">
        <f t="shared" si="575"/>
        <v>29</v>
      </c>
      <c r="W1626" s="98">
        <f t="shared" si="525"/>
        <v>120429</v>
      </c>
      <c r="X1626" s="98">
        <f t="shared" si="576"/>
        <v>1</v>
      </c>
      <c r="Y1626" s="98">
        <f t="shared" si="577"/>
        <v>37</v>
      </c>
      <c r="Z1626" s="98">
        <f t="shared" si="526"/>
        <v>120802</v>
      </c>
      <c r="AA1626" s="98">
        <f t="shared" si="578"/>
        <v>1</v>
      </c>
      <c r="AB1626" s="98">
        <f t="shared" si="579"/>
        <v>45</v>
      </c>
      <c r="AC1626" s="98">
        <f t="shared" si="527"/>
        <v>120810</v>
      </c>
      <c r="AD1626" s="98">
        <f t="shared" si="580"/>
        <v>1</v>
      </c>
      <c r="AE1626" s="98">
        <f t="shared" si="581"/>
        <v>53</v>
      </c>
      <c r="AF1626" s="98">
        <f t="shared" si="528"/>
        <v>120818</v>
      </c>
      <c r="AG1626" s="98">
        <f t="shared" si="582"/>
        <v>1</v>
      </c>
      <c r="AH1626" s="98">
        <f t="shared" si="583"/>
        <v>61</v>
      </c>
      <c r="AI1626" s="98">
        <f t="shared" si="529"/>
        <v>120826</v>
      </c>
      <c r="AJ1626" s="98">
        <f t="shared" si="584"/>
        <v>1</v>
      </c>
      <c r="AK1626" s="98">
        <f t="shared" si="585"/>
        <v>69</v>
      </c>
      <c r="AL1626" s="98">
        <f t="shared" si="530"/>
        <v>120834</v>
      </c>
      <c r="AM1626" s="98">
        <f t="shared" si="586"/>
        <v>1</v>
      </c>
      <c r="AN1626" s="98">
        <f t="shared" si="587"/>
        <v>76</v>
      </c>
      <c r="AO1626" s="98">
        <f t="shared" si="531"/>
        <v>120841</v>
      </c>
      <c r="AP1626" s="98">
        <f t="shared" si="588"/>
        <v>1</v>
      </c>
      <c r="AQ1626" s="98">
        <f t="shared" si="589"/>
        <v>83</v>
      </c>
      <c r="AR1626" s="98">
        <f t="shared" si="532"/>
        <v>120848</v>
      </c>
      <c r="AS1626" s="98">
        <f t="shared" si="590"/>
        <v>1</v>
      </c>
      <c r="AT1626" s="98">
        <f t="shared" si="591"/>
        <v>0</v>
      </c>
      <c r="AU1626" s="98">
        <f t="shared" si="533"/>
        <v>0</v>
      </c>
      <c r="AV1626" s="98">
        <f t="shared" si="592"/>
        <v>0</v>
      </c>
      <c r="AW1626" s="98">
        <f t="shared" si="593"/>
        <v>0</v>
      </c>
      <c r="AX1626" s="98">
        <f t="shared" si="534"/>
        <v>0</v>
      </c>
      <c r="AY1626" s="98">
        <f t="shared" si="594"/>
        <v>0</v>
      </c>
      <c r="AZ1626" s="98">
        <f t="shared" si="595"/>
        <v>0</v>
      </c>
      <c r="BA1626" s="98">
        <f t="shared" si="535"/>
        <v>0</v>
      </c>
      <c r="BB1626" s="98">
        <f t="shared" si="596"/>
        <v>0</v>
      </c>
      <c r="BC1626" s="98">
        <f t="shared" si="597"/>
        <v>0</v>
      </c>
      <c r="BD1626" s="98">
        <f t="shared" si="536"/>
        <v>0</v>
      </c>
      <c r="BE1626" s="98">
        <f t="shared" si="598"/>
        <v>0</v>
      </c>
      <c r="BF1626" s="98">
        <f t="shared" si="599"/>
        <v>0</v>
      </c>
      <c r="BG1626" s="98">
        <f t="shared" si="537"/>
        <v>0</v>
      </c>
      <c r="BH1626" s="98">
        <f t="shared" si="600"/>
        <v>0</v>
      </c>
      <c r="BI1626" s="98">
        <f t="shared" si="601"/>
        <v>0</v>
      </c>
      <c r="BJ1626" s="98">
        <f t="shared" si="538"/>
        <v>0</v>
      </c>
      <c r="BK1626" s="98">
        <f t="shared" si="602"/>
        <v>0</v>
      </c>
      <c r="BL1626" s="98">
        <f t="shared" si="603"/>
        <v>0</v>
      </c>
      <c r="BM1626" s="98">
        <f t="shared" si="539"/>
        <v>0</v>
      </c>
      <c r="BN1626" s="98">
        <f t="shared" si="604"/>
        <v>0</v>
      </c>
      <c r="BO1626" s="98">
        <f t="shared" si="605"/>
        <v>0</v>
      </c>
      <c r="BP1626" s="98">
        <f t="shared" si="540"/>
        <v>0</v>
      </c>
      <c r="BQ1626" s="98">
        <f t="shared" si="606"/>
        <v>0</v>
      </c>
      <c r="BR1626" s="98">
        <f t="shared" si="607"/>
        <v>0</v>
      </c>
      <c r="BS1626" s="98">
        <f t="shared" si="541"/>
        <v>0</v>
      </c>
      <c r="BT1626" s="98">
        <f t="shared" si="608"/>
        <v>0</v>
      </c>
      <c r="BU1626" s="98">
        <f t="shared" si="609"/>
        <v>0</v>
      </c>
      <c r="BV1626" s="98">
        <f t="shared" si="542"/>
        <v>0</v>
      </c>
      <c r="BW1626" s="98">
        <f t="shared" si="610"/>
        <v>0</v>
      </c>
      <c r="BX1626" s="98">
        <f t="shared" si="611"/>
        <v>0</v>
      </c>
      <c r="BY1626" s="98">
        <f t="shared" si="543"/>
        <v>0</v>
      </c>
      <c r="BZ1626" s="98">
        <f t="shared" si="612"/>
        <v>0</v>
      </c>
      <c r="CA1626" s="98">
        <f t="shared" si="613"/>
        <v>0</v>
      </c>
      <c r="CB1626" s="98">
        <f t="shared" si="544"/>
        <v>0</v>
      </c>
      <c r="CC1626" s="98">
        <f t="shared" si="614"/>
        <v>0</v>
      </c>
      <c r="CD1626" s="98">
        <f t="shared" si="615"/>
        <v>0</v>
      </c>
      <c r="CE1626" s="98">
        <f t="shared" si="545"/>
        <v>0</v>
      </c>
      <c r="CF1626" s="98">
        <f t="shared" si="616"/>
        <v>0</v>
      </c>
      <c r="CG1626" s="98">
        <f t="shared" si="617"/>
        <v>0</v>
      </c>
      <c r="CH1626" s="98">
        <f t="shared" si="546"/>
        <v>0</v>
      </c>
      <c r="CI1626" s="98">
        <f t="shared" si="618"/>
        <v>0</v>
      </c>
      <c r="CJ1626" s="98">
        <f t="shared" si="619"/>
        <v>0</v>
      </c>
      <c r="CK1626" s="98">
        <f t="shared" si="547"/>
        <v>0</v>
      </c>
      <c r="CL1626" s="98">
        <f t="shared" si="620"/>
        <v>0</v>
      </c>
      <c r="CM1626" s="98">
        <f t="shared" si="621"/>
        <v>0</v>
      </c>
      <c r="CN1626" s="98">
        <f t="shared" si="548"/>
        <v>0</v>
      </c>
      <c r="CO1626" s="98">
        <f t="shared" si="622"/>
        <v>0</v>
      </c>
      <c r="CP1626" s="98">
        <f t="shared" si="623"/>
        <v>0</v>
      </c>
      <c r="CQ1626" s="98">
        <f t="shared" si="549"/>
        <v>0</v>
      </c>
      <c r="CR1626" s="98">
        <f t="shared" si="624"/>
        <v>0</v>
      </c>
      <c r="CS1626" s="98">
        <f t="shared" si="625"/>
        <v>0</v>
      </c>
      <c r="CT1626" s="98">
        <f t="shared" si="550"/>
        <v>0</v>
      </c>
      <c r="CU1626" s="98">
        <f t="shared" si="626"/>
        <v>0</v>
      </c>
      <c r="CV1626" s="98">
        <f t="shared" si="627"/>
        <v>0</v>
      </c>
      <c r="CW1626" s="98">
        <f t="shared" si="551"/>
        <v>0</v>
      </c>
      <c r="CX1626" s="98">
        <f t="shared" si="628"/>
        <v>0</v>
      </c>
      <c r="CY1626" s="98">
        <f t="shared" si="629"/>
        <v>0</v>
      </c>
      <c r="CZ1626" s="98">
        <f t="shared" si="552"/>
        <v>0</v>
      </c>
      <c r="DA1626" s="98">
        <f t="shared" si="630"/>
        <v>0</v>
      </c>
      <c r="DB1626" s="98">
        <f t="shared" si="631"/>
        <v>0</v>
      </c>
      <c r="DC1626" s="98">
        <f t="shared" si="553"/>
        <v>0</v>
      </c>
      <c r="DD1626" s="98">
        <f t="shared" si="632"/>
        <v>0</v>
      </c>
      <c r="DE1626" s="98">
        <f t="shared" si="633"/>
        <v>0</v>
      </c>
      <c r="DF1626" s="98">
        <f t="shared" si="554"/>
        <v>0</v>
      </c>
      <c r="DG1626" s="98">
        <f t="shared" si="634"/>
        <v>0</v>
      </c>
      <c r="DH1626" s="98">
        <f t="shared" si="635"/>
        <v>0</v>
      </c>
      <c r="DI1626" s="98">
        <f t="shared" si="555"/>
        <v>0</v>
      </c>
      <c r="DJ1626" s="98">
        <f t="shared" si="636"/>
        <v>0</v>
      </c>
      <c r="DK1626" s="98">
        <f t="shared" si="637"/>
        <v>0</v>
      </c>
      <c r="DL1626" s="98">
        <f t="shared" si="556"/>
        <v>0</v>
      </c>
      <c r="DM1626" s="98">
        <f t="shared" si="638"/>
        <v>0</v>
      </c>
      <c r="DN1626" s="98">
        <f t="shared" si="639"/>
        <v>0</v>
      </c>
      <c r="DO1626" s="98">
        <f t="shared" si="557"/>
        <v>0</v>
      </c>
      <c r="DP1626" s="98">
        <f t="shared" si="640"/>
        <v>0</v>
      </c>
      <c r="DQ1626" s="98">
        <f t="shared" si="641"/>
        <v>0</v>
      </c>
      <c r="DR1626" s="98">
        <f t="shared" si="558"/>
        <v>0</v>
      </c>
      <c r="DS1626" s="98">
        <f t="shared" si="642"/>
        <v>0</v>
      </c>
      <c r="DT1626" s="98">
        <f t="shared" si="643"/>
        <v>0</v>
      </c>
      <c r="DU1626" s="98">
        <f t="shared" si="559"/>
        <v>0</v>
      </c>
      <c r="DV1626" s="98">
        <f t="shared" si="644"/>
        <v>0</v>
      </c>
      <c r="DW1626" s="98">
        <f t="shared" si="645"/>
        <v>0</v>
      </c>
      <c r="DX1626" s="98">
        <f t="shared" si="560"/>
        <v>0</v>
      </c>
      <c r="DY1626" s="98">
        <f t="shared" si="646"/>
        <v>0</v>
      </c>
      <c r="DZ1626" s="98">
        <f t="shared" si="647"/>
        <v>0</v>
      </c>
      <c r="EA1626" s="98">
        <f t="shared" si="561"/>
        <v>0</v>
      </c>
      <c r="EB1626" s="98">
        <f t="shared" si="648"/>
        <v>0</v>
      </c>
      <c r="EC1626" s="98">
        <f t="shared" si="649"/>
        <v>0</v>
      </c>
      <c r="ED1626" s="98">
        <f t="shared" si="562"/>
        <v>0</v>
      </c>
      <c r="EE1626" s="98">
        <f t="shared" si="650"/>
        <v>0</v>
      </c>
      <c r="EF1626" s="98">
        <f t="shared" si="651"/>
        <v>0</v>
      </c>
      <c r="EG1626" s="98">
        <f t="shared" si="563"/>
        <v>0</v>
      </c>
      <c r="EH1626" s="98">
        <f t="shared" si="652"/>
        <v>0</v>
      </c>
      <c r="EI1626" s="98">
        <f t="shared" si="653"/>
        <v>0</v>
      </c>
      <c r="EJ1626" s="98">
        <f t="shared" si="564"/>
        <v>0</v>
      </c>
      <c r="EK1626" s="98">
        <f t="shared" si="654"/>
        <v>0</v>
      </c>
      <c r="EL1626" s="98">
        <f t="shared" si="655"/>
        <v>0</v>
      </c>
      <c r="EM1626" s="98">
        <f t="shared" si="565"/>
        <v>0</v>
      </c>
      <c r="EN1626" s="98">
        <f t="shared" si="656"/>
        <v>0</v>
      </c>
      <c r="EO1626" s="98">
        <f t="shared" si="657"/>
        <v>0</v>
      </c>
      <c r="EP1626" s="98">
        <f t="shared" si="566"/>
        <v>0</v>
      </c>
      <c r="EQ1626" s="98">
        <f t="shared" si="658"/>
        <v>0</v>
      </c>
    </row>
    <row r="1627" spans="1:147">
      <c r="A1627" s="97">
        <v>6</v>
      </c>
      <c r="B1627" s="97">
        <f>IF(B1626=0,0,IF(IF(DATA!$D$39&gt;B1626,B1626+1,0)&lt;DATA!$C$39,0,B1626+1))</f>
        <v>0</v>
      </c>
      <c r="C1627" s="97">
        <f t="shared" si="520"/>
        <v>0</v>
      </c>
      <c r="D1627" s="97">
        <f t="shared" si="567"/>
        <v>6</v>
      </c>
      <c r="E1627" s="97">
        <f t="shared" si="521"/>
        <v>120406</v>
      </c>
      <c r="H1627" s="97">
        <v>6</v>
      </c>
      <c r="I1627" s="97">
        <f t="shared" si="568"/>
        <v>41</v>
      </c>
      <c r="J1627" s="97">
        <f>IF(I1627=0,0,MIN(IF(I1627&lt;$C$2376,J1626+DATA!D93,0),$C$2376))</f>
        <v>48</v>
      </c>
      <c r="M1627" s="98">
        <f t="shared" si="569"/>
        <v>6</v>
      </c>
      <c r="N1627" s="98">
        <f t="shared" si="522"/>
        <v>120406</v>
      </c>
      <c r="O1627" s="98">
        <f t="shared" si="570"/>
        <v>1</v>
      </c>
      <c r="P1627" s="98">
        <f t="shared" si="571"/>
        <v>14</v>
      </c>
      <c r="Q1627" s="98">
        <f t="shared" si="523"/>
        <v>120414</v>
      </c>
      <c r="R1627" s="98">
        <f t="shared" si="572"/>
        <v>1</v>
      </c>
      <c r="S1627" s="98">
        <f t="shared" si="573"/>
        <v>22</v>
      </c>
      <c r="T1627" s="98">
        <f t="shared" si="524"/>
        <v>120422</v>
      </c>
      <c r="U1627" s="98">
        <f t="shared" si="574"/>
        <v>1</v>
      </c>
      <c r="V1627" s="98">
        <f t="shared" si="575"/>
        <v>30</v>
      </c>
      <c r="W1627" s="98">
        <f t="shared" si="525"/>
        <v>120430</v>
      </c>
      <c r="X1627" s="98">
        <f t="shared" si="576"/>
        <v>1</v>
      </c>
      <c r="Y1627" s="98">
        <f t="shared" si="577"/>
        <v>38</v>
      </c>
      <c r="Z1627" s="98">
        <f t="shared" si="526"/>
        <v>120803</v>
      </c>
      <c r="AA1627" s="98">
        <f t="shared" si="578"/>
        <v>1</v>
      </c>
      <c r="AB1627" s="98">
        <f t="shared" si="579"/>
        <v>46</v>
      </c>
      <c r="AC1627" s="98">
        <f t="shared" si="527"/>
        <v>120811</v>
      </c>
      <c r="AD1627" s="98">
        <f t="shared" si="580"/>
        <v>1</v>
      </c>
      <c r="AE1627" s="98">
        <f t="shared" si="581"/>
        <v>54</v>
      </c>
      <c r="AF1627" s="98">
        <f t="shared" si="528"/>
        <v>120819</v>
      </c>
      <c r="AG1627" s="98">
        <f t="shared" si="582"/>
        <v>1</v>
      </c>
      <c r="AH1627" s="98">
        <f t="shared" si="583"/>
        <v>62</v>
      </c>
      <c r="AI1627" s="98">
        <f t="shared" si="529"/>
        <v>120827</v>
      </c>
      <c r="AJ1627" s="98">
        <f t="shared" si="584"/>
        <v>1</v>
      </c>
      <c r="AK1627" s="98">
        <f t="shared" si="585"/>
        <v>70</v>
      </c>
      <c r="AL1627" s="98">
        <f t="shared" si="530"/>
        <v>120835</v>
      </c>
      <c r="AM1627" s="98">
        <f t="shared" si="586"/>
        <v>1</v>
      </c>
      <c r="AN1627" s="98">
        <f t="shared" si="587"/>
        <v>77</v>
      </c>
      <c r="AO1627" s="98">
        <f t="shared" si="531"/>
        <v>120842</v>
      </c>
      <c r="AP1627" s="98">
        <f t="shared" si="588"/>
        <v>1</v>
      </c>
      <c r="AQ1627" s="98">
        <f t="shared" si="589"/>
        <v>84</v>
      </c>
      <c r="AR1627" s="98">
        <f t="shared" si="532"/>
        <v>120849</v>
      </c>
      <c r="AS1627" s="98">
        <f t="shared" si="590"/>
        <v>1</v>
      </c>
      <c r="AT1627" s="98">
        <f t="shared" si="591"/>
        <v>0</v>
      </c>
      <c r="AU1627" s="98">
        <f t="shared" si="533"/>
        <v>0</v>
      </c>
      <c r="AV1627" s="98">
        <f t="shared" si="592"/>
        <v>0</v>
      </c>
      <c r="AW1627" s="98">
        <f t="shared" si="593"/>
        <v>0</v>
      </c>
      <c r="AX1627" s="98">
        <f t="shared" si="534"/>
        <v>0</v>
      </c>
      <c r="AY1627" s="98">
        <f t="shared" si="594"/>
        <v>0</v>
      </c>
      <c r="AZ1627" s="98">
        <f t="shared" si="595"/>
        <v>0</v>
      </c>
      <c r="BA1627" s="98">
        <f t="shared" si="535"/>
        <v>0</v>
      </c>
      <c r="BB1627" s="98">
        <f t="shared" si="596"/>
        <v>0</v>
      </c>
      <c r="BC1627" s="98">
        <f t="shared" si="597"/>
        <v>0</v>
      </c>
      <c r="BD1627" s="98">
        <f t="shared" si="536"/>
        <v>0</v>
      </c>
      <c r="BE1627" s="98">
        <f t="shared" si="598"/>
        <v>0</v>
      </c>
      <c r="BF1627" s="98">
        <f t="shared" si="599"/>
        <v>0</v>
      </c>
      <c r="BG1627" s="98">
        <f t="shared" si="537"/>
        <v>0</v>
      </c>
      <c r="BH1627" s="98">
        <f t="shared" si="600"/>
        <v>0</v>
      </c>
      <c r="BI1627" s="98">
        <f t="shared" si="601"/>
        <v>0</v>
      </c>
      <c r="BJ1627" s="98">
        <f t="shared" si="538"/>
        <v>0</v>
      </c>
      <c r="BK1627" s="98">
        <f t="shared" si="602"/>
        <v>0</v>
      </c>
      <c r="BL1627" s="98">
        <f t="shared" si="603"/>
        <v>0</v>
      </c>
      <c r="BM1627" s="98">
        <f t="shared" si="539"/>
        <v>0</v>
      </c>
      <c r="BN1627" s="98">
        <f t="shared" si="604"/>
        <v>0</v>
      </c>
      <c r="BO1627" s="98">
        <f t="shared" si="605"/>
        <v>0</v>
      </c>
      <c r="BP1627" s="98">
        <f t="shared" si="540"/>
        <v>0</v>
      </c>
      <c r="BQ1627" s="98">
        <f t="shared" si="606"/>
        <v>0</v>
      </c>
      <c r="BR1627" s="98">
        <f t="shared" si="607"/>
        <v>0</v>
      </c>
      <c r="BS1627" s="98">
        <f t="shared" si="541"/>
        <v>0</v>
      </c>
      <c r="BT1627" s="98">
        <f t="shared" si="608"/>
        <v>0</v>
      </c>
      <c r="BU1627" s="98">
        <f t="shared" si="609"/>
        <v>0</v>
      </c>
      <c r="BV1627" s="98">
        <f t="shared" si="542"/>
        <v>0</v>
      </c>
      <c r="BW1627" s="98">
        <f t="shared" si="610"/>
        <v>0</v>
      </c>
      <c r="BX1627" s="98">
        <f t="shared" si="611"/>
        <v>0</v>
      </c>
      <c r="BY1627" s="98">
        <f t="shared" si="543"/>
        <v>0</v>
      </c>
      <c r="BZ1627" s="98">
        <f t="shared" si="612"/>
        <v>0</v>
      </c>
      <c r="CA1627" s="98">
        <f t="shared" si="613"/>
        <v>0</v>
      </c>
      <c r="CB1627" s="98">
        <f t="shared" si="544"/>
        <v>0</v>
      </c>
      <c r="CC1627" s="98">
        <f t="shared" si="614"/>
        <v>0</v>
      </c>
      <c r="CD1627" s="98">
        <f t="shared" si="615"/>
        <v>0</v>
      </c>
      <c r="CE1627" s="98">
        <f t="shared" si="545"/>
        <v>0</v>
      </c>
      <c r="CF1627" s="98">
        <f t="shared" si="616"/>
        <v>0</v>
      </c>
      <c r="CG1627" s="98">
        <f t="shared" si="617"/>
        <v>0</v>
      </c>
      <c r="CH1627" s="98">
        <f t="shared" si="546"/>
        <v>0</v>
      </c>
      <c r="CI1627" s="98">
        <f t="shared" si="618"/>
        <v>0</v>
      </c>
      <c r="CJ1627" s="98">
        <f t="shared" si="619"/>
        <v>0</v>
      </c>
      <c r="CK1627" s="98">
        <f t="shared" si="547"/>
        <v>0</v>
      </c>
      <c r="CL1627" s="98">
        <f t="shared" si="620"/>
        <v>0</v>
      </c>
      <c r="CM1627" s="98">
        <f t="shared" si="621"/>
        <v>0</v>
      </c>
      <c r="CN1627" s="98">
        <f t="shared" si="548"/>
        <v>0</v>
      </c>
      <c r="CO1627" s="98">
        <f t="shared" si="622"/>
        <v>0</v>
      </c>
      <c r="CP1627" s="98">
        <f t="shared" si="623"/>
        <v>0</v>
      </c>
      <c r="CQ1627" s="98">
        <f t="shared" si="549"/>
        <v>0</v>
      </c>
      <c r="CR1627" s="98">
        <f t="shared" si="624"/>
        <v>0</v>
      </c>
      <c r="CS1627" s="98">
        <f t="shared" si="625"/>
        <v>0</v>
      </c>
      <c r="CT1627" s="98">
        <f t="shared" si="550"/>
        <v>0</v>
      </c>
      <c r="CU1627" s="98">
        <f t="shared" si="626"/>
        <v>0</v>
      </c>
      <c r="CV1627" s="98">
        <f t="shared" si="627"/>
        <v>0</v>
      </c>
      <c r="CW1627" s="98">
        <f t="shared" si="551"/>
        <v>0</v>
      </c>
      <c r="CX1627" s="98">
        <f t="shared" si="628"/>
        <v>0</v>
      </c>
      <c r="CY1627" s="98">
        <f t="shared" si="629"/>
        <v>0</v>
      </c>
      <c r="CZ1627" s="98">
        <f t="shared" si="552"/>
        <v>0</v>
      </c>
      <c r="DA1627" s="98">
        <f t="shared" si="630"/>
        <v>0</v>
      </c>
      <c r="DB1627" s="98">
        <f t="shared" si="631"/>
        <v>0</v>
      </c>
      <c r="DC1627" s="98">
        <f t="shared" si="553"/>
        <v>0</v>
      </c>
      <c r="DD1627" s="98">
        <f t="shared" si="632"/>
        <v>0</v>
      </c>
      <c r="DE1627" s="98">
        <f t="shared" si="633"/>
        <v>0</v>
      </c>
      <c r="DF1627" s="98">
        <f t="shared" si="554"/>
        <v>0</v>
      </c>
      <c r="DG1627" s="98">
        <f t="shared" si="634"/>
        <v>0</v>
      </c>
      <c r="DH1627" s="98">
        <f t="shared" si="635"/>
        <v>0</v>
      </c>
      <c r="DI1627" s="98">
        <f t="shared" si="555"/>
        <v>0</v>
      </c>
      <c r="DJ1627" s="98">
        <f t="shared" si="636"/>
        <v>0</v>
      </c>
      <c r="DK1627" s="98">
        <f t="shared" si="637"/>
        <v>0</v>
      </c>
      <c r="DL1627" s="98">
        <f t="shared" si="556"/>
        <v>0</v>
      </c>
      <c r="DM1627" s="98">
        <f t="shared" si="638"/>
        <v>0</v>
      </c>
      <c r="DN1627" s="98">
        <f t="shared" si="639"/>
        <v>0</v>
      </c>
      <c r="DO1627" s="98">
        <f t="shared" si="557"/>
        <v>0</v>
      </c>
      <c r="DP1627" s="98">
        <f t="shared" si="640"/>
        <v>0</v>
      </c>
      <c r="DQ1627" s="98">
        <f t="shared" si="641"/>
        <v>0</v>
      </c>
      <c r="DR1627" s="98">
        <f t="shared" si="558"/>
        <v>0</v>
      </c>
      <c r="DS1627" s="98">
        <f t="shared" si="642"/>
        <v>0</v>
      </c>
      <c r="DT1627" s="98">
        <f t="shared" si="643"/>
        <v>0</v>
      </c>
      <c r="DU1627" s="98">
        <f t="shared" si="559"/>
        <v>0</v>
      </c>
      <c r="DV1627" s="98">
        <f t="shared" si="644"/>
        <v>0</v>
      </c>
      <c r="DW1627" s="98">
        <f t="shared" si="645"/>
        <v>0</v>
      </c>
      <c r="DX1627" s="98">
        <f t="shared" si="560"/>
        <v>0</v>
      </c>
      <c r="DY1627" s="98">
        <f t="shared" si="646"/>
        <v>0</v>
      </c>
      <c r="DZ1627" s="98">
        <f t="shared" si="647"/>
        <v>0</v>
      </c>
      <c r="EA1627" s="98">
        <f t="shared" si="561"/>
        <v>0</v>
      </c>
      <c r="EB1627" s="98">
        <f t="shared" si="648"/>
        <v>0</v>
      </c>
      <c r="EC1627" s="98">
        <f t="shared" si="649"/>
        <v>0</v>
      </c>
      <c r="ED1627" s="98">
        <f t="shared" si="562"/>
        <v>0</v>
      </c>
      <c r="EE1627" s="98">
        <f t="shared" si="650"/>
        <v>0</v>
      </c>
      <c r="EF1627" s="98">
        <f t="shared" si="651"/>
        <v>0</v>
      </c>
      <c r="EG1627" s="98">
        <f t="shared" si="563"/>
        <v>0</v>
      </c>
      <c r="EH1627" s="98">
        <f t="shared" si="652"/>
        <v>0</v>
      </c>
      <c r="EI1627" s="98">
        <f t="shared" si="653"/>
        <v>0</v>
      </c>
      <c r="EJ1627" s="98">
        <f t="shared" si="564"/>
        <v>0</v>
      </c>
      <c r="EK1627" s="98">
        <f t="shared" si="654"/>
        <v>0</v>
      </c>
      <c r="EL1627" s="98">
        <f t="shared" si="655"/>
        <v>0</v>
      </c>
      <c r="EM1627" s="98">
        <f t="shared" si="565"/>
        <v>0</v>
      </c>
      <c r="EN1627" s="98">
        <f t="shared" si="656"/>
        <v>0</v>
      </c>
      <c r="EO1627" s="98">
        <f t="shared" si="657"/>
        <v>0</v>
      </c>
      <c r="EP1627" s="98">
        <f t="shared" si="566"/>
        <v>0</v>
      </c>
      <c r="EQ1627" s="98">
        <f t="shared" si="658"/>
        <v>0</v>
      </c>
    </row>
    <row r="1628" spans="1:147">
      <c r="A1628" s="97">
        <v>7</v>
      </c>
      <c r="B1628" s="97">
        <f>IF(B1627=0,0,IF(IF(DATA!$D$39&gt;B1627,B1627+1,0)&lt;DATA!$C$39,0,B1627+1))</f>
        <v>0</v>
      </c>
      <c r="C1628" s="97">
        <f t="shared" si="520"/>
        <v>0</v>
      </c>
      <c r="D1628" s="97">
        <f t="shared" si="567"/>
        <v>7</v>
      </c>
      <c r="E1628" s="97">
        <f t="shared" si="521"/>
        <v>120407</v>
      </c>
      <c r="H1628" s="97">
        <v>7</v>
      </c>
      <c r="I1628" s="97">
        <f t="shared" si="568"/>
        <v>49</v>
      </c>
      <c r="J1628" s="97">
        <f>IF(I1628=0,0,MIN(IF(I1628&lt;$C$2376,J1627+DATA!D94,0),$C$2376))</f>
        <v>56</v>
      </c>
      <c r="M1628" s="98">
        <f t="shared" si="569"/>
        <v>7</v>
      </c>
      <c r="N1628" s="98">
        <f t="shared" si="522"/>
        <v>120407</v>
      </c>
      <c r="O1628" s="98">
        <f t="shared" si="570"/>
        <v>1</v>
      </c>
      <c r="P1628" s="98">
        <f t="shared" si="571"/>
        <v>15</v>
      </c>
      <c r="Q1628" s="98">
        <f t="shared" si="523"/>
        <v>120415</v>
      </c>
      <c r="R1628" s="98">
        <f t="shared" si="572"/>
        <v>1</v>
      </c>
      <c r="S1628" s="98">
        <f t="shared" si="573"/>
        <v>23</v>
      </c>
      <c r="T1628" s="98">
        <f t="shared" si="524"/>
        <v>120423</v>
      </c>
      <c r="U1628" s="98">
        <f t="shared" si="574"/>
        <v>1</v>
      </c>
      <c r="V1628" s="98">
        <f t="shared" si="575"/>
        <v>31</v>
      </c>
      <c r="W1628" s="98">
        <f t="shared" si="525"/>
        <v>120431</v>
      </c>
      <c r="X1628" s="98">
        <f t="shared" si="576"/>
        <v>1</v>
      </c>
      <c r="Y1628" s="98">
        <f t="shared" si="577"/>
        <v>39</v>
      </c>
      <c r="Z1628" s="98">
        <f t="shared" si="526"/>
        <v>120804</v>
      </c>
      <c r="AA1628" s="98">
        <f t="shared" si="578"/>
        <v>1</v>
      </c>
      <c r="AB1628" s="98">
        <f t="shared" si="579"/>
        <v>47</v>
      </c>
      <c r="AC1628" s="98">
        <f t="shared" si="527"/>
        <v>120812</v>
      </c>
      <c r="AD1628" s="98">
        <f t="shared" si="580"/>
        <v>1</v>
      </c>
      <c r="AE1628" s="98">
        <f t="shared" si="581"/>
        <v>55</v>
      </c>
      <c r="AF1628" s="98">
        <f t="shared" si="528"/>
        <v>120820</v>
      </c>
      <c r="AG1628" s="98">
        <f t="shared" si="582"/>
        <v>1</v>
      </c>
      <c r="AH1628" s="98">
        <f t="shared" si="583"/>
        <v>63</v>
      </c>
      <c r="AI1628" s="98">
        <f t="shared" si="529"/>
        <v>120828</v>
      </c>
      <c r="AJ1628" s="98">
        <f t="shared" si="584"/>
        <v>1</v>
      </c>
      <c r="AK1628" s="98">
        <f t="shared" si="585"/>
        <v>71</v>
      </c>
      <c r="AL1628" s="98">
        <f t="shared" si="530"/>
        <v>120836</v>
      </c>
      <c r="AM1628" s="98">
        <f t="shared" si="586"/>
        <v>1</v>
      </c>
      <c r="AN1628" s="98">
        <f t="shared" si="587"/>
        <v>78</v>
      </c>
      <c r="AO1628" s="98">
        <f t="shared" si="531"/>
        <v>120843</v>
      </c>
      <c r="AP1628" s="98">
        <f t="shared" si="588"/>
        <v>1</v>
      </c>
      <c r="AQ1628" s="98">
        <f t="shared" si="589"/>
        <v>85</v>
      </c>
      <c r="AR1628" s="98">
        <f t="shared" si="532"/>
        <v>120850</v>
      </c>
      <c r="AS1628" s="98">
        <f t="shared" si="590"/>
        <v>1</v>
      </c>
      <c r="AT1628" s="98">
        <f t="shared" si="591"/>
        <v>0</v>
      </c>
      <c r="AU1628" s="98">
        <f t="shared" si="533"/>
        <v>0</v>
      </c>
      <c r="AV1628" s="98">
        <f t="shared" si="592"/>
        <v>0</v>
      </c>
      <c r="AW1628" s="98">
        <f t="shared" si="593"/>
        <v>0</v>
      </c>
      <c r="AX1628" s="98">
        <f t="shared" si="534"/>
        <v>0</v>
      </c>
      <c r="AY1628" s="98">
        <f t="shared" si="594"/>
        <v>0</v>
      </c>
      <c r="AZ1628" s="98">
        <f t="shared" si="595"/>
        <v>0</v>
      </c>
      <c r="BA1628" s="98">
        <f t="shared" si="535"/>
        <v>0</v>
      </c>
      <c r="BB1628" s="98">
        <f t="shared" si="596"/>
        <v>0</v>
      </c>
      <c r="BC1628" s="98">
        <f t="shared" si="597"/>
        <v>0</v>
      </c>
      <c r="BD1628" s="98">
        <f t="shared" si="536"/>
        <v>0</v>
      </c>
      <c r="BE1628" s="98">
        <f t="shared" si="598"/>
        <v>0</v>
      </c>
      <c r="BF1628" s="98">
        <f t="shared" si="599"/>
        <v>0</v>
      </c>
      <c r="BG1628" s="98">
        <f t="shared" si="537"/>
        <v>0</v>
      </c>
      <c r="BH1628" s="98">
        <f t="shared" si="600"/>
        <v>0</v>
      </c>
      <c r="BI1628" s="98">
        <f t="shared" si="601"/>
        <v>0</v>
      </c>
      <c r="BJ1628" s="98">
        <f t="shared" si="538"/>
        <v>0</v>
      </c>
      <c r="BK1628" s="98">
        <f t="shared" si="602"/>
        <v>0</v>
      </c>
      <c r="BL1628" s="98">
        <f t="shared" si="603"/>
        <v>0</v>
      </c>
      <c r="BM1628" s="98">
        <f t="shared" si="539"/>
        <v>0</v>
      </c>
      <c r="BN1628" s="98">
        <f t="shared" si="604"/>
        <v>0</v>
      </c>
      <c r="BO1628" s="98">
        <f t="shared" si="605"/>
        <v>0</v>
      </c>
      <c r="BP1628" s="98">
        <f t="shared" si="540"/>
        <v>0</v>
      </c>
      <c r="BQ1628" s="98">
        <f t="shared" si="606"/>
        <v>0</v>
      </c>
      <c r="BR1628" s="98">
        <f t="shared" si="607"/>
        <v>0</v>
      </c>
      <c r="BS1628" s="98">
        <f t="shared" si="541"/>
        <v>0</v>
      </c>
      <c r="BT1628" s="98">
        <f t="shared" si="608"/>
        <v>0</v>
      </c>
      <c r="BU1628" s="98">
        <f t="shared" si="609"/>
        <v>0</v>
      </c>
      <c r="BV1628" s="98">
        <f t="shared" si="542"/>
        <v>0</v>
      </c>
      <c r="BW1628" s="98">
        <f t="shared" si="610"/>
        <v>0</v>
      </c>
      <c r="BX1628" s="98">
        <f t="shared" si="611"/>
        <v>0</v>
      </c>
      <c r="BY1628" s="98">
        <f t="shared" si="543"/>
        <v>0</v>
      </c>
      <c r="BZ1628" s="98">
        <f t="shared" si="612"/>
        <v>0</v>
      </c>
      <c r="CA1628" s="98">
        <f t="shared" si="613"/>
        <v>0</v>
      </c>
      <c r="CB1628" s="98">
        <f t="shared" si="544"/>
        <v>0</v>
      </c>
      <c r="CC1628" s="98">
        <f t="shared" si="614"/>
        <v>0</v>
      </c>
      <c r="CD1628" s="98">
        <f t="shared" si="615"/>
        <v>0</v>
      </c>
      <c r="CE1628" s="98">
        <f t="shared" si="545"/>
        <v>0</v>
      </c>
      <c r="CF1628" s="98">
        <f t="shared" si="616"/>
        <v>0</v>
      </c>
      <c r="CG1628" s="98">
        <f t="shared" si="617"/>
        <v>0</v>
      </c>
      <c r="CH1628" s="98">
        <f t="shared" si="546"/>
        <v>0</v>
      </c>
      <c r="CI1628" s="98">
        <f t="shared" si="618"/>
        <v>0</v>
      </c>
      <c r="CJ1628" s="98">
        <f t="shared" si="619"/>
        <v>0</v>
      </c>
      <c r="CK1628" s="98">
        <f t="shared" si="547"/>
        <v>0</v>
      </c>
      <c r="CL1628" s="98">
        <f t="shared" si="620"/>
        <v>0</v>
      </c>
      <c r="CM1628" s="98">
        <f t="shared" si="621"/>
        <v>0</v>
      </c>
      <c r="CN1628" s="98">
        <f t="shared" si="548"/>
        <v>0</v>
      </c>
      <c r="CO1628" s="98">
        <f t="shared" si="622"/>
        <v>0</v>
      </c>
      <c r="CP1628" s="98">
        <f t="shared" si="623"/>
        <v>0</v>
      </c>
      <c r="CQ1628" s="98">
        <f t="shared" si="549"/>
        <v>0</v>
      </c>
      <c r="CR1628" s="98">
        <f t="shared" si="624"/>
        <v>0</v>
      </c>
      <c r="CS1628" s="98">
        <f t="shared" si="625"/>
        <v>0</v>
      </c>
      <c r="CT1628" s="98">
        <f t="shared" si="550"/>
        <v>0</v>
      </c>
      <c r="CU1628" s="98">
        <f t="shared" si="626"/>
        <v>0</v>
      </c>
      <c r="CV1628" s="98">
        <f t="shared" si="627"/>
        <v>0</v>
      </c>
      <c r="CW1628" s="98">
        <f t="shared" si="551"/>
        <v>0</v>
      </c>
      <c r="CX1628" s="98">
        <f t="shared" si="628"/>
        <v>0</v>
      </c>
      <c r="CY1628" s="98">
        <f t="shared" si="629"/>
        <v>0</v>
      </c>
      <c r="CZ1628" s="98">
        <f t="shared" si="552"/>
        <v>0</v>
      </c>
      <c r="DA1628" s="98">
        <f t="shared" si="630"/>
        <v>0</v>
      </c>
      <c r="DB1628" s="98">
        <f t="shared" si="631"/>
        <v>0</v>
      </c>
      <c r="DC1628" s="98">
        <f t="shared" si="553"/>
        <v>0</v>
      </c>
      <c r="DD1628" s="98">
        <f t="shared" si="632"/>
        <v>0</v>
      </c>
      <c r="DE1628" s="98">
        <f t="shared" si="633"/>
        <v>0</v>
      </c>
      <c r="DF1628" s="98">
        <f t="shared" si="554"/>
        <v>0</v>
      </c>
      <c r="DG1628" s="98">
        <f t="shared" si="634"/>
        <v>0</v>
      </c>
      <c r="DH1628" s="98">
        <f t="shared" si="635"/>
        <v>0</v>
      </c>
      <c r="DI1628" s="98">
        <f t="shared" si="555"/>
        <v>0</v>
      </c>
      <c r="DJ1628" s="98">
        <f t="shared" si="636"/>
        <v>0</v>
      </c>
      <c r="DK1628" s="98">
        <f t="shared" si="637"/>
        <v>0</v>
      </c>
      <c r="DL1628" s="98">
        <f t="shared" si="556"/>
        <v>0</v>
      </c>
      <c r="DM1628" s="98">
        <f t="shared" si="638"/>
        <v>0</v>
      </c>
      <c r="DN1628" s="98">
        <f t="shared" si="639"/>
        <v>0</v>
      </c>
      <c r="DO1628" s="98">
        <f t="shared" si="557"/>
        <v>0</v>
      </c>
      <c r="DP1628" s="98">
        <f t="shared" si="640"/>
        <v>0</v>
      </c>
      <c r="DQ1628" s="98">
        <f t="shared" si="641"/>
        <v>0</v>
      </c>
      <c r="DR1628" s="98">
        <f t="shared" si="558"/>
        <v>0</v>
      </c>
      <c r="DS1628" s="98">
        <f t="shared" si="642"/>
        <v>0</v>
      </c>
      <c r="DT1628" s="98">
        <f t="shared" si="643"/>
        <v>0</v>
      </c>
      <c r="DU1628" s="98">
        <f t="shared" si="559"/>
        <v>0</v>
      </c>
      <c r="DV1628" s="98">
        <f t="shared" si="644"/>
        <v>0</v>
      </c>
      <c r="DW1628" s="98">
        <f t="shared" si="645"/>
        <v>0</v>
      </c>
      <c r="DX1628" s="98">
        <f t="shared" si="560"/>
        <v>0</v>
      </c>
      <c r="DY1628" s="98">
        <f t="shared" si="646"/>
        <v>0</v>
      </c>
      <c r="DZ1628" s="98">
        <f t="shared" si="647"/>
        <v>0</v>
      </c>
      <c r="EA1628" s="98">
        <f t="shared" si="561"/>
        <v>0</v>
      </c>
      <c r="EB1628" s="98">
        <f t="shared" si="648"/>
        <v>0</v>
      </c>
      <c r="EC1628" s="98">
        <f t="shared" si="649"/>
        <v>0</v>
      </c>
      <c r="ED1628" s="98">
        <f t="shared" si="562"/>
        <v>0</v>
      </c>
      <c r="EE1628" s="98">
        <f t="shared" si="650"/>
        <v>0</v>
      </c>
      <c r="EF1628" s="98">
        <f t="shared" si="651"/>
        <v>0</v>
      </c>
      <c r="EG1628" s="98">
        <f t="shared" si="563"/>
        <v>0</v>
      </c>
      <c r="EH1628" s="98">
        <f t="shared" si="652"/>
        <v>0</v>
      </c>
      <c r="EI1628" s="98">
        <f t="shared" si="653"/>
        <v>0</v>
      </c>
      <c r="EJ1628" s="98">
        <f t="shared" si="564"/>
        <v>0</v>
      </c>
      <c r="EK1628" s="98">
        <f t="shared" si="654"/>
        <v>0</v>
      </c>
      <c r="EL1628" s="98">
        <f t="shared" si="655"/>
        <v>0</v>
      </c>
      <c r="EM1628" s="98">
        <f t="shared" si="565"/>
        <v>0</v>
      </c>
      <c r="EN1628" s="98">
        <f t="shared" si="656"/>
        <v>0</v>
      </c>
      <c r="EO1628" s="98">
        <f t="shared" si="657"/>
        <v>0</v>
      </c>
      <c r="EP1628" s="98">
        <f t="shared" si="566"/>
        <v>0</v>
      </c>
      <c r="EQ1628" s="98">
        <f t="shared" si="658"/>
        <v>0</v>
      </c>
    </row>
    <row r="1629" spans="1:147">
      <c r="A1629" s="97">
        <v>8</v>
      </c>
      <c r="B1629" s="97">
        <f>IF(B1628=0,0,IF(IF(DATA!$D$39&gt;B1628,B1628+1,0)&lt;DATA!$C$39,0,B1628+1))</f>
        <v>0</v>
      </c>
      <c r="C1629" s="97">
        <f t="shared" si="520"/>
        <v>0</v>
      </c>
      <c r="D1629" s="97">
        <f t="shared" si="567"/>
        <v>8</v>
      </c>
      <c r="E1629" s="97">
        <f t="shared" si="521"/>
        <v>120408</v>
      </c>
      <c r="H1629" s="97">
        <v>8</v>
      </c>
      <c r="I1629" s="97">
        <f t="shared" si="568"/>
        <v>57</v>
      </c>
      <c r="J1629" s="97">
        <f>IF(I1629=0,0,MIN(IF(I1629&lt;$C$2376,J1628+DATA!D95,0),$C$2376))</f>
        <v>64</v>
      </c>
      <c r="M1629" s="98">
        <f t="shared" si="569"/>
        <v>8</v>
      </c>
      <c r="N1629" s="98">
        <f t="shared" si="522"/>
        <v>120408</v>
      </c>
      <c r="O1629" s="98">
        <f t="shared" si="570"/>
        <v>1</v>
      </c>
      <c r="P1629" s="98">
        <f t="shared" si="571"/>
        <v>16</v>
      </c>
      <c r="Q1629" s="98">
        <f t="shared" si="523"/>
        <v>120416</v>
      </c>
      <c r="R1629" s="98">
        <f t="shared" si="572"/>
        <v>1</v>
      </c>
      <c r="S1629" s="98">
        <f t="shared" si="573"/>
        <v>24</v>
      </c>
      <c r="T1629" s="98">
        <f t="shared" si="524"/>
        <v>120424</v>
      </c>
      <c r="U1629" s="98">
        <f t="shared" si="574"/>
        <v>1</v>
      </c>
      <c r="V1629" s="98">
        <f t="shared" si="575"/>
        <v>32</v>
      </c>
      <c r="W1629" s="98">
        <f t="shared" si="525"/>
        <v>120432</v>
      </c>
      <c r="X1629" s="98">
        <f t="shared" si="576"/>
        <v>1</v>
      </c>
      <c r="Y1629" s="98">
        <f t="shared" si="577"/>
        <v>40</v>
      </c>
      <c r="Z1629" s="98">
        <f t="shared" si="526"/>
        <v>120805</v>
      </c>
      <c r="AA1629" s="98">
        <f t="shared" si="578"/>
        <v>1</v>
      </c>
      <c r="AB1629" s="98">
        <f t="shared" si="579"/>
        <v>48</v>
      </c>
      <c r="AC1629" s="98">
        <f t="shared" si="527"/>
        <v>120813</v>
      </c>
      <c r="AD1629" s="98">
        <f t="shared" si="580"/>
        <v>1</v>
      </c>
      <c r="AE1629" s="98">
        <f t="shared" si="581"/>
        <v>56</v>
      </c>
      <c r="AF1629" s="98">
        <f t="shared" si="528"/>
        <v>120821</v>
      </c>
      <c r="AG1629" s="98">
        <f t="shared" si="582"/>
        <v>1</v>
      </c>
      <c r="AH1629" s="98">
        <f t="shared" si="583"/>
        <v>64</v>
      </c>
      <c r="AI1629" s="98">
        <f t="shared" si="529"/>
        <v>120829</v>
      </c>
      <c r="AJ1629" s="98">
        <f t="shared" si="584"/>
        <v>1</v>
      </c>
      <c r="AK1629" s="98">
        <f t="shared" si="585"/>
        <v>0</v>
      </c>
      <c r="AL1629" s="98">
        <f t="shared" si="530"/>
        <v>0</v>
      </c>
      <c r="AM1629" s="98">
        <f t="shared" si="586"/>
        <v>0</v>
      </c>
      <c r="AN1629" s="98">
        <f t="shared" si="587"/>
        <v>0</v>
      </c>
      <c r="AO1629" s="98">
        <f t="shared" si="531"/>
        <v>0</v>
      </c>
      <c r="AP1629" s="98">
        <f t="shared" si="588"/>
        <v>0</v>
      </c>
      <c r="AQ1629" s="98">
        <f t="shared" si="589"/>
        <v>0</v>
      </c>
      <c r="AR1629" s="98">
        <f t="shared" si="532"/>
        <v>0</v>
      </c>
      <c r="AS1629" s="98">
        <f t="shared" si="590"/>
        <v>0</v>
      </c>
      <c r="AT1629" s="98">
        <f t="shared" si="591"/>
        <v>0</v>
      </c>
      <c r="AU1629" s="98">
        <f t="shared" si="533"/>
        <v>0</v>
      </c>
      <c r="AV1629" s="98">
        <f t="shared" si="592"/>
        <v>0</v>
      </c>
      <c r="AW1629" s="98">
        <f t="shared" si="593"/>
        <v>0</v>
      </c>
      <c r="AX1629" s="98">
        <f t="shared" si="534"/>
        <v>0</v>
      </c>
      <c r="AY1629" s="98">
        <f t="shared" si="594"/>
        <v>0</v>
      </c>
      <c r="AZ1629" s="98">
        <f t="shared" si="595"/>
        <v>0</v>
      </c>
      <c r="BA1629" s="98">
        <f t="shared" si="535"/>
        <v>0</v>
      </c>
      <c r="BB1629" s="98">
        <f t="shared" si="596"/>
        <v>0</v>
      </c>
      <c r="BC1629" s="98">
        <f t="shared" si="597"/>
        <v>0</v>
      </c>
      <c r="BD1629" s="98">
        <f t="shared" si="536"/>
        <v>0</v>
      </c>
      <c r="BE1629" s="98">
        <f t="shared" si="598"/>
        <v>0</v>
      </c>
      <c r="BF1629" s="98">
        <f t="shared" si="599"/>
        <v>0</v>
      </c>
      <c r="BG1629" s="98">
        <f t="shared" si="537"/>
        <v>0</v>
      </c>
      <c r="BH1629" s="98">
        <f t="shared" si="600"/>
        <v>0</v>
      </c>
      <c r="BI1629" s="98">
        <f t="shared" si="601"/>
        <v>0</v>
      </c>
      <c r="BJ1629" s="98">
        <f t="shared" si="538"/>
        <v>0</v>
      </c>
      <c r="BK1629" s="98">
        <f t="shared" si="602"/>
        <v>0</v>
      </c>
      <c r="BL1629" s="98">
        <f t="shared" si="603"/>
        <v>0</v>
      </c>
      <c r="BM1629" s="98">
        <f t="shared" si="539"/>
        <v>0</v>
      </c>
      <c r="BN1629" s="98">
        <f t="shared" si="604"/>
        <v>0</v>
      </c>
      <c r="BO1629" s="98">
        <f t="shared" si="605"/>
        <v>0</v>
      </c>
      <c r="BP1629" s="98">
        <f t="shared" si="540"/>
        <v>0</v>
      </c>
      <c r="BQ1629" s="98">
        <f t="shared" si="606"/>
        <v>0</v>
      </c>
      <c r="BR1629" s="98">
        <f t="shared" si="607"/>
        <v>0</v>
      </c>
      <c r="BS1629" s="98">
        <f t="shared" si="541"/>
        <v>0</v>
      </c>
      <c r="BT1629" s="98">
        <f t="shared" si="608"/>
        <v>0</v>
      </c>
      <c r="BU1629" s="98">
        <f t="shared" si="609"/>
        <v>0</v>
      </c>
      <c r="BV1629" s="98">
        <f t="shared" si="542"/>
        <v>0</v>
      </c>
      <c r="BW1629" s="98">
        <f t="shared" si="610"/>
        <v>0</v>
      </c>
      <c r="BX1629" s="98">
        <f t="shared" si="611"/>
        <v>0</v>
      </c>
      <c r="BY1629" s="98">
        <f t="shared" si="543"/>
        <v>0</v>
      </c>
      <c r="BZ1629" s="98">
        <f t="shared" si="612"/>
        <v>0</v>
      </c>
      <c r="CA1629" s="98">
        <f t="shared" si="613"/>
        <v>0</v>
      </c>
      <c r="CB1629" s="98">
        <f t="shared" si="544"/>
        <v>0</v>
      </c>
      <c r="CC1629" s="98">
        <f t="shared" si="614"/>
        <v>0</v>
      </c>
      <c r="CD1629" s="98">
        <f t="shared" si="615"/>
        <v>0</v>
      </c>
      <c r="CE1629" s="98">
        <f t="shared" si="545"/>
        <v>0</v>
      </c>
      <c r="CF1629" s="98">
        <f t="shared" si="616"/>
        <v>0</v>
      </c>
      <c r="CG1629" s="98">
        <f t="shared" si="617"/>
        <v>0</v>
      </c>
      <c r="CH1629" s="98">
        <f t="shared" si="546"/>
        <v>0</v>
      </c>
      <c r="CI1629" s="98">
        <f t="shared" si="618"/>
        <v>0</v>
      </c>
      <c r="CJ1629" s="98">
        <f t="shared" si="619"/>
        <v>0</v>
      </c>
      <c r="CK1629" s="98">
        <f t="shared" si="547"/>
        <v>0</v>
      </c>
      <c r="CL1629" s="98">
        <f t="shared" si="620"/>
        <v>0</v>
      </c>
      <c r="CM1629" s="98">
        <f t="shared" si="621"/>
        <v>0</v>
      </c>
      <c r="CN1629" s="98">
        <f t="shared" si="548"/>
        <v>0</v>
      </c>
      <c r="CO1629" s="98">
        <f t="shared" si="622"/>
        <v>0</v>
      </c>
      <c r="CP1629" s="98">
        <f t="shared" si="623"/>
        <v>0</v>
      </c>
      <c r="CQ1629" s="98">
        <f t="shared" si="549"/>
        <v>0</v>
      </c>
      <c r="CR1629" s="98">
        <f t="shared" si="624"/>
        <v>0</v>
      </c>
      <c r="CS1629" s="98">
        <f t="shared" si="625"/>
        <v>0</v>
      </c>
      <c r="CT1629" s="98">
        <f t="shared" si="550"/>
        <v>0</v>
      </c>
      <c r="CU1629" s="98">
        <f t="shared" si="626"/>
        <v>0</v>
      </c>
      <c r="CV1629" s="98">
        <f t="shared" si="627"/>
        <v>0</v>
      </c>
      <c r="CW1629" s="98">
        <f t="shared" si="551"/>
        <v>0</v>
      </c>
      <c r="CX1629" s="98">
        <f t="shared" si="628"/>
        <v>0</v>
      </c>
      <c r="CY1629" s="98">
        <f t="shared" si="629"/>
        <v>0</v>
      </c>
      <c r="CZ1629" s="98">
        <f t="shared" si="552"/>
        <v>0</v>
      </c>
      <c r="DA1629" s="98">
        <f t="shared" si="630"/>
        <v>0</v>
      </c>
      <c r="DB1629" s="98">
        <f t="shared" si="631"/>
        <v>0</v>
      </c>
      <c r="DC1629" s="98">
        <f t="shared" si="553"/>
        <v>0</v>
      </c>
      <c r="DD1629" s="98">
        <f t="shared" si="632"/>
        <v>0</v>
      </c>
      <c r="DE1629" s="98">
        <f t="shared" si="633"/>
        <v>0</v>
      </c>
      <c r="DF1629" s="98">
        <f t="shared" si="554"/>
        <v>0</v>
      </c>
      <c r="DG1629" s="98">
        <f t="shared" si="634"/>
        <v>0</v>
      </c>
      <c r="DH1629" s="98">
        <f t="shared" si="635"/>
        <v>0</v>
      </c>
      <c r="DI1629" s="98">
        <f t="shared" si="555"/>
        <v>0</v>
      </c>
      <c r="DJ1629" s="98">
        <f t="shared" si="636"/>
        <v>0</v>
      </c>
      <c r="DK1629" s="98">
        <f t="shared" si="637"/>
        <v>0</v>
      </c>
      <c r="DL1629" s="98">
        <f t="shared" si="556"/>
        <v>0</v>
      </c>
      <c r="DM1629" s="98">
        <f t="shared" si="638"/>
        <v>0</v>
      </c>
      <c r="DN1629" s="98">
        <f t="shared" si="639"/>
        <v>0</v>
      </c>
      <c r="DO1629" s="98">
        <f t="shared" si="557"/>
        <v>0</v>
      </c>
      <c r="DP1629" s="98">
        <f t="shared" si="640"/>
        <v>0</v>
      </c>
      <c r="DQ1629" s="98">
        <f t="shared" si="641"/>
        <v>0</v>
      </c>
      <c r="DR1629" s="98">
        <f t="shared" si="558"/>
        <v>0</v>
      </c>
      <c r="DS1629" s="98">
        <f t="shared" si="642"/>
        <v>0</v>
      </c>
      <c r="DT1629" s="98">
        <f t="shared" si="643"/>
        <v>0</v>
      </c>
      <c r="DU1629" s="98">
        <f t="shared" si="559"/>
        <v>0</v>
      </c>
      <c r="DV1629" s="98">
        <f t="shared" si="644"/>
        <v>0</v>
      </c>
      <c r="DW1629" s="98">
        <f t="shared" si="645"/>
        <v>0</v>
      </c>
      <c r="DX1629" s="98">
        <f t="shared" si="560"/>
        <v>0</v>
      </c>
      <c r="DY1629" s="98">
        <f t="shared" si="646"/>
        <v>0</v>
      </c>
      <c r="DZ1629" s="98">
        <f t="shared" si="647"/>
        <v>0</v>
      </c>
      <c r="EA1629" s="98">
        <f t="shared" si="561"/>
        <v>0</v>
      </c>
      <c r="EB1629" s="98">
        <f t="shared" si="648"/>
        <v>0</v>
      </c>
      <c r="EC1629" s="98">
        <f t="shared" si="649"/>
        <v>0</v>
      </c>
      <c r="ED1629" s="98">
        <f t="shared" si="562"/>
        <v>0</v>
      </c>
      <c r="EE1629" s="98">
        <f t="shared" si="650"/>
        <v>0</v>
      </c>
      <c r="EF1629" s="98">
        <f t="shared" si="651"/>
        <v>0</v>
      </c>
      <c r="EG1629" s="98">
        <f t="shared" si="563"/>
        <v>0</v>
      </c>
      <c r="EH1629" s="98">
        <f t="shared" si="652"/>
        <v>0</v>
      </c>
      <c r="EI1629" s="98">
        <f t="shared" si="653"/>
        <v>0</v>
      </c>
      <c r="EJ1629" s="98">
        <f t="shared" si="564"/>
        <v>0</v>
      </c>
      <c r="EK1629" s="98">
        <f t="shared" si="654"/>
        <v>0</v>
      </c>
      <c r="EL1629" s="98">
        <f t="shared" si="655"/>
        <v>0</v>
      </c>
      <c r="EM1629" s="98">
        <f t="shared" si="565"/>
        <v>0</v>
      </c>
      <c r="EN1629" s="98">
        <f t="shared" si="656"/>
        <v>0</v>
      </c>
      <c r="EO1629" s="98">
        <f t="shared" si="657"/>
        <v>0</v>
      </c>
      <c r="EP1629" s="98">
        <f t="shared" si="566"/>
        <v>0</v>
      </c>
      <c r="EQ1629" s="98">
        <f t="shared" si="658"/>
        <v>0</v>
      </c>
    </row>
    <row r="1630" spans="1:147">
      <c r="A1630" s="97">
        <v>9</v>
      </c>
      <c r="B1630" s="97">
        <f>IF(B1629=0,0,IF(IF(DATA!$D$39&gt;B1629,B1629+1,0)&lt;DATA!$C$39,0,B1629+1))</f>
        <v>0</v>
      </c>
      <c r="C1630" s="97">
        <f t="shared" si="520"/>
        <v>0</v>
      </c>
      <c r="D1630" s="97">
        <f t="shared" si="567"/>
        <v>9</v>
      </c>
      <c r="E1630" s="97">
        <f t="shared" si="521"/>
        <v>120409</v>
      </c>
      <c r="H1630" s="97">
        <v>9</v>
      </c>
      <c r="I1630" s="97">
        <f t="shared" si="568"/>
        <v>65</v>
      </c>
      <c r="J1630" s="97">
        <f>IF(I1630=0,0,MIN(IF(I1630&lt;$C$2376,J1629+DATA!D96,0),$C$2376))</f>
        <v>71</v>
      </c>
      <c r="M1630" s="98">
        <f t="shared" si="569"/>
        <v>0</v>
      </c>
      <c r="N1630" s="98">
        <f t="shared" si="522"/>
        <v>0</v>
      </c>
      <c r="O1630" s="98">
        <f t="shared" si="570"/>
        <v>0</v>
      </c>
      <c r="P1630" s="98">
        <f t="shared" si="571"/>
        <v>0</v>
      </c>
      <c r="Q1630" s="98">
        <f t="shared" si="523"/>
        <v>0</v>
      </c>
      <c r="R1630" s="98">
        <f t="shared" si="572"/>
        <v>0</v>
      </c>
      <c r="S1630" s="98">
        <f t="shared" si="573"/>
        <v>0</v>
      </c>
      <c r="T1630" s="98">
        <f t="shared" si="524"/>
        <v>0</v>
      </c>
      <c r="U1630" s="98">
        <f t="shared" si="574"/>
        <v>0</v>
      </c>
      <c r="V1630" s="98">
        <f t="shared" si="575"/>
        <v>0</v>
      </c>
      <c r="W1630" s="98">
        <f t="shared" si="525"/>
        <v>0</v>
      </c>
      <c r="X1630" s="98">
        <f t="shared" si="576"/>
        <v>0</v>
      </c>
      <c r="Y1630" s="98">
        <f t="shared" si="577"/>
        <v>0</v>
      </c>
      <c r="Z1630" s="98">
        <f t="shared" si="526"/>
        <v>0</v>
      </c>
      <c r="AA1630" s="98">
        <f t="shared" si="578"/>
        <v>0</v>
      </c>
      <c r="AB1630" s="98">
        <f t="shared" si="579"/>
        <v>0</v>
      </c>
      <c r="AC1630" s="98">
        <f t="shared" si="527"/>
        <v>0</v>
      </c>
      <c r="AD1630" s="98">
        <f t="shared" si="580"/>
        <v>0</v>
      </c>
      <c r="AE1630" s="98">
        <f t="shared" si="581"/>
        <v>0</v>
      </c>
      <c r="AF1630" s="98">
        <f t="shared" si="528"/>
        <v>0</v>
      </c>
      <c r="AG1630" s="98">
        <f t="shared" si="582"/>
        <v>0</v>
      </c>
      <c r="AH1630" s="98">
        <f t="shared" si="583"/>
        <v>0</v>
      </c>
      <c r="AI1630" s="98">
        <f t="shared" si="529"/>
        <v>0</v>
      </c>
      <c r="AJ1630" s="98">
        <f t="shared" si="584"/>
        <v>0</v>
      </c>
      <c r="AK1630" s="98">
        <f t="shared" si="585"/>
        <v>0</v>
      </c>
      <c r="AL1630" s="98">
        <f t="shared" si="530"/>
        <v>0</v>
      </c>
      <c r="AM1630" s="98">
        <f t="shared" si="586"/>
        <v>0</v>
      </c>
      <c r="AN1630" s="98">
        <f t="shared" si="587"/>
        <v>0</v>
      </c>
      <c r="AO1630" s="98">
        <f t="shared" si="531"/>
        <v>0</v>
      </c>
      <c r="AP1630" s="98">
        <f t="shared" si="588"/>
        <v>0</v>
      </c>
      <c r="AQ1630" s="98">
        <f t="shared" si="589"/>
        <v>0</v>
      </c>
      <c r="AR1630" s="98">
        <f t="shared" si="532"/>
        <v>0</v>
      </c>
      <c r="AS1630" s="98">
        <f t="shared" si="590"/>
        <v>0</v>
      </c>
      <c r="AT1630" s="98">
        <f t="shared" si="591"/>
        <v>0</v>
      </c>
      <c r="AU1630" s="98">
        <f t="shared" si="533"/>
        <v>0</v>
      </c>
      <c r="AV1630" s="98">
        <f t="shared" si="592"/>
        <v>0</v>
      </c>
      <c r="AW1630" s="98">
        <f t="shared" si="593"/>
        <v>0</v>
      </c>
      <c r="AX1630" s="98">
        <f t="shared" si="534"/>
        <v>0</v>
      </c>
      <c r="AY1630" s="98">
        <f t="shared" si="594"/>
        <v>0</v>
      </c>
      <c r="AZ1630" s="98">
        <f t="shared" si="595"/>
        <v>0</v>
      </c>
      <c r="BA1630" s="98">
        <f t="shared" si="535"/>
        <v>0</v>
      </c>
      <c r="BB1630" s="98">
        <f t="shared" si="596"/>
        <v>0</v>
      </c>
      <c r="BC1630" s="98">
        <f t="shared" si="597"/>
        <v>0</v>
      </c>
      <c r="BD1630" s="98">
        <f t="shared" si="536"/>
        <v>0</v>
      </c>
      <c r="BE1630" s="98">
        <f t="shared" si="598"/>
        <v>0</v>
      </c>
      <c r="BF1630" s="98">
        <f t="shared" si="599"/>
        <v>0</v>
      </c>
      <c r="BG1630" s="98">
        <f t="shared" si="537"/>
        <v>0</v>
      </c>
      <c r="BH1630" s="98">
        <f t="shared" si="600"/>
        <v>0</v>
      </c>
      <c r="BI1630" s="98">
        <f t="shared" si="601"/>
        <v>0</v>
      </c>
      <c r="BJ1630" s="98">
        <f t="shared" si="538"/>
        <v>0</v>
      </c>
      <c r="BK1630" s="98">
        <f t="shared" si="602"/>
        <v>0</v>
      </c>
      <c r="BL1630" s="98">
        <f t="shared" si="603"/>
        <v>0</v>
      </c>
      <c r="BM1630" s="98">
        <f t="shared" si="539"/>
        <v>0</v>
      </c>
      <c r="BN1630" s="98">
        <f t="shared" si="604"/>
        <v>0</v>
      </c>
      <c r="BO1630" s="98">
        <f t="shared" si="605"/>
        <v>0</v>
      </c>
      <c r="BP1630" s="98">
        <f t="shared" si="540"/>
        <v>0</v>
      </c>
      <c r="BQ1630" s="98">
        <f t="shared" si="606"/>
        <v>0</v>
      </c>
      <c r="BR1630" s="98">
        <f t="shared" si="607"/>
        <v>0</v>
      </c>
      <c r="BS1630" s="98">
        <f t="shared" si="541"/>
        <v>0</v>
      </c>
      <c r="BT1630" s="98">
        <f t="shared" si="608"/>
        <v>0</v>
      </c>
      <c r="BU1630" s="98">
        <f t="shared" si="609"/>
        <v>0</v>
      </c>
      <c r="BV1630" s="98">
        <f t="shared" si="542"/>
        <v>0</v>
      </c>
      <c r="BW1630" s="98">
        <f t="shared" si="610"/>
        <v>0</v>
      </c>
      <c r="BX1630" s="98">
        <f t="shared" si="611"/>
        <v>0</v>
      </c>
      <c r="BY1630" s="98">
        <f t="shared" si="543"/>
        <v>0</v>
      </c>
      <c r="BZ1630" s="98">
        <f t="shared" si="612"/>
        <v>0</v>
      </c>
      <c r="CA1630" s="98">
        <f t="shared" si="613"/>
        <v>0</v>
      </c>
      <c r="CB1630" s="98">
        <f t="shared" si="544"/>
        <v>0</v>
      </c>
      <c r="CC1630" s="98">
        <f t="shared" si="614"/>
        <v>0</v>
      </c>
      <c r="CD1630" s="98">
        <f t="shared" si="615"/>
        <v>0</v>
      </c>
      <c r="CE1630" s="98">
        <f t="shared" si="545"/>
        <v>0</v>
      </c>
      <c r="CF1630" s="98">
        <f t="shared" si="616"/>
        <v>0</v>
      </c>
      <c r="CG1630" s="98">
        <f t="shared" si="617"/>
        <v>0</v>
      </c>
      <c r="CH1630" s="98">
        <f t="shared" si="546"/>
        <v>0</v>
      </c>
      <c r="CI1630" s="98">
        <f t="shared" si="618"/>
        <v>0</v>
      </c>
      <c r="CJ1630" s="98">
        <f t="shared" si="619"/>
        <v>0</v>
      </c>
      <c r="CK1630" s="98">
        <f t="shared" si="547"/>
        <v>0</v>
      </c>
      <c r="CL1630" s="98">
        <f t="shared" si="620"/>
        <v>0</v>
      </c>
      <c r="CM1630" s="98">
        <f t="shared" si="621"/>
        <v>0</v>
      </c>
      <c r="CN1630" s="98">
        <f t="shared" si="548"/>
        <v>0</v>
      </c>
      <c r="CO1630" s="98">
        <f t="shared" si="622"/>
        <v>0</v>
      </c>
      <c r="CP1630" s="98">
        <f t="shared" si="623"/>
        <v>0</v>
      </c>
      <c r="CQ1630" s="98">
        <f t="shared" si="549"/>
        <v>0</v>
      </c>
      <c r="CR1630" s="98">
        <f t="shared" si="624"/>
        <v>0</v>
      </c>
      <c r="CS1630" s="98">
        <f t="shared" si="625"/>
        <v>0</v>
      </c>
      <c r="CT1630" s="98">
        <f t="shared" si="550"/>
        <v>0</v>
      </c>
      <c r="CU1630" s="98">
        <f t="shared" si="626"/>
        <v>0</v>
      </c>
      <c r="CV1630" s="98">
        <f t="shared" si="627"/>
        <v>0</v>
      </c>
      <c r="CW1630" s="98">
        <f t="shared" si="551"/>
        <v>0</v>
      </c>
      <c r="CX1630" s="98">
        <f t="shared" si="628"/>
        <v>0</v>
      </c>
      <c r="CY1630" s="98">
        <f t="shared" si="629"/>
        <v>0</v>
      </c>
      <c r="CZ1630" s="98">
        <f t="shared" si="552"/>
        <v>0</v>
      </c>
      <c r="DA1630" s="98">
        <f t="shared" si="630"/>
        <v>0</v>
      </c>
      <c r="DB1630" s="98">
        <f t="shared" si="631"/>
        <v>0</v>
      </c>
      <c r="DC1630" s="98">
        <f t="shared" si="553"/>
        <v>0</v>
      </c>
      <c r="DD1630" s="98">
        <f t="shared" si="632"/>
        <v>0</v>
      </c>
      <c r="DE1630" s="98">
        <f t="shared" si="633"/>
        <v>0</v>
      </c>
      <c r="DF1630" s="98">
        <f t="shared" si="554"/>
        <v>0</v>
      </c>
      <c r="DG1630" s="98">
        <f t="shared" si="634"/>
        <v>0</v>
      </c>
      <c r="DH1630" s="98">
        <f t="shared" si="635"/>
        <v>0</v>
      </c>
      <c r="DI1630" s="98">
        <f t="shared" si="555"/>
        <v>0</v>
      </c>
      <c r="DJ1630" s="98">
        <f t="shared" si="636"/>
        <v>0</v>
      </c>
      <c r="DK1630" s="98">
        <f t="shared" si="637"/>
        <v>0</v>
      </c>
      <c r="DL1630" s="98">
        <f t="shared" si="556"/>
        <v>0</v>
      </c>
      <c r="DM1630" s="98">
        <f t="shared" si="638"/>
        <v>0</v>
      </c>
      <c r="DN1630" s="98">
        <f t="shared" si="639"/>
        <v>0</v>
      </c>
      <c r="DO1630" s="98">
        <f t="shared" si="557"/>
        <v>0</v>
      </c>
      <c r="DP1630" s="98">
        <f t="shared" si="640"/>
        <v>0</v>
      </c>
      <c r="DQ1630" s="98">
        <f t="shared" si="641"/>
        <v>0</v>
      </c>
      <c r="DR1630" s="98">
        <f t="shared" si="558"/>
        <v>0</v>
      </c>
      <c r="DS1630" s="98">
        <f t="shared" si="642"/>
        <v>0</v>
      </c>
      <c r="DT1630" s="98">
        <f t="shared" si="643"/>
        <v>0</v>
      </c>
      <c r="DU1630" s="98">
        <f t="shared" si="559"/>
        <v>0</v>
      </c>
      <c r="DV1630" s="98">
        <f t="shared" si="644"/>
        <v>0</v>
      </c>
      <c r="DW1630" s="98">
        <f t="shared" si="645"/>
        <v>0</v>
      </c>
      <c r="DX1630" s="98">
        <f t="shared" si="560"/>
        <v>0</v>
      </c>
      <c r="DY1630" s="98">
        <f t="shared" si="646"/>
        <v>0</v>
      </c>
      <c r="DZ1630" s="98">
        <f t="shared" si="647"/>
        <v>0</v>
      </c>
      <c r="EA1630" s="98">
        <f t="shared" si="561"/>
        <v>0</v>
      </c>
      <c r="EB1630" s="98">
        <f t="shared" si="648"/>
        <v>0</v>
      </c>
      <c r="EC1630" s="98">
        <f t="shared" si="649"/>
        <v>0</v>
      </c>
      <c r="ED1630" s="98">
        <f t="shared" si="562"/>
        <v>0</v>
      </c>
      <c r="EE1630" s="98">
        <f t="shared" si="650"/>
        <v>0</v>
      </c>
      <c r="EF1630" s="98">
        <f t="shared" si="651"/>
        <v>0</v>
      </c>
      <c r="EG1630" s="98">
        <f t="shared" si="563"/>
        <v>0</v>
      </c>
      <c r="EH1630" s="98">
        <f t="shared" si="652"/>
        <v>0</v>
      </c>
      <c r="EI1630" s="98">
        <f t="shared" si="653"/>
        <v>0</v>
      </c>
      <c r="EJ1630" s="98">
        <f t="shared" si="564"/>
        <v>0</v>
      </c>
      <c r="EK1630" s="98">
        <f t="shared" si="654"/>
        <v>0</v>
      </c>
      <c r="EL1630" s="98">
        <f t="shared" si="655"/>
        <v>0</v>
      </c>
      <c r="EM1630" s="98">
        <f t="shared" si="565"/>
        <v>0</v>
      </c>
      <c r="EN1630" s="98">
        <f t="shared" si="656"/>
        <v>0</v>
      </c>
      <c r="EO1630" s="98">
        <f t="shared" si="657"/>
        <v>0</v>
      </c>
      <c r="EP1630" s="98">
        <f t="shared" si="566"/>
        <v>0</v>
      </c>
      <c r="EQ1630" s="98">
        <f t="shared" si="658"/>
        <v>0</v>
      </c>
    </row>
    <row r="1631" spans="1:147">
      <c r="A1631" s="97">
        <v>10</v>
      </c>
      <c r="B1631" s="97">
        <f>IF(B1630=0,0,IF(IF(DATA!$D$39&gt;B1630,B1630+1,0)&lt;DATA!$C$39,0,B1630+1))</f>
        <v>0</v>
      </c>
      <c r="C1631" s="97">
        <f t="shared" si="520"/>
        <v>0</v>
      </c>
      <c r="D1631" s="97">
        <f t="shared" si="567"/>
        <v>10</v>
      </c>
      <c r="E1631" s="97">
        <f t="shared" si="521"/>
        <v>120410</v>
      </c>
      <c r="H1631" s="97">
        <v>10</v>
      </c>
      <c r="I1631" s="97">
        <f t="shared" si="568"/>
        <v>72</v>
      </c>
      <c r="J1631" s="97">
        <f>IF(I1631=0,0,MIN(IF(I1631&lt;$C$2376,J1630+DATA!D97,0),$C$2376))</f>
        <v>78</v>
      </c>
      <c r="M1631" s="98">
        <f t="shared" si="569"/>
        <v>0</v>
      </c>
      <c r="N1631" s="98">
        <f t="shared" si="522"/>
        <v>0</v>
      </c>
      <c r="O1631" s="98">
        <f t="shared" si="570"/>
        <v>0</v>
      </c>
      <c r="P1631" s="98">
        <f t="shared" si="571"/>
        <v>0</v>
      </c>
      <c r="Q1631" s="98">
        <f t="shared" si="523"/>
        <v>0</v>
      </c>
      <c r="R1631" s="98">
        <f t="shared" si="572"/>
        <v>0</v>
      </c>
      <c r="S1631" s="98">
        <f t="shared" si="573"/>
        <v>0</v>
      </c>
      <c r="T1631" s="98">
        <f t="shared" si="524"/>
        <v>0</v>
      </c>
      <c r="U1631" s="98">
        <f t="shared" si="574"/>
        <v>0</v>
      </c>
      <c r="V1631" s="98">
        <f t="shared" si="575"/>
        <v>0</v>
      </c>
      <c r="W1631" s="98">
        <f t="shared" si="525"/>
        <v>0</v>
      </c>
      <c r="X1631" s="98">
        <f t="shared" si="576"/>
        <v>0</v>
      </c>
      <c r="Y1631" s="98">
        <f t="shared" si="577"/>
        <v>0</v>
      </c>
      <c r="Z1631" s="98">
        <f t="shared" si="526"/>
        <v>0</v>
      </c>
      <c r="AA1631" s="98">
        <f t="shared" si="578"/>
        <v>0</v>
      </c>
      <c r="AB1631" s="98">
        <f t="shared" si="579"/>
        <v>0</v>
      </c>
      <c r="AC1631" s="98">
        <f t="shared" si="527"/>
        <v>0</v>
      </c>
      <c r="AD1631" s="98">
        <f t="shared" si="580"/>
        <v>0</v>
      </c>
      <c r="AE1631" s="98">
        <f t="shared" si="581"/>
        <v>0</v>
      </c>
      <c r="AF1631" s="98">
        <f t="shared" si="528"/>
        <v>0</v>
      </c>
      <c r="AG1631" s="98">
        <f t="shared" si="582"/>
        <v>0</v>
      </c>
      <c r="AH1631" s="98">
        <f t="shared" si="583"/>
        <v>0</v>
      </c>
      <c r="AI1631" s="98">
        <f t="shared" si="529"/>
        <v>0</v>
      </c>
      <c r="AJ1631" s="98">
        <f t="shared" si="584"/>
        <v>0</v>
      </c>
      <c r="AK1631" s="98">
        <f t="shared" si="585"/>
        <v>0</v>
      </c>
      <c r="AL1631" s="98">
        <f t="shared" si="530"/>
        <v>0</v>
      </c>
      <c r="AM1631" s="98">
        <f t="shared" si="586"/>
        <v>0</v>
      </c>
      <c r="AN1631" s="98">
        <f t="shared" si="587"/>
        <v>0</v>
      </c>
      <c r="AO1631" s="98">
        <f t="shared" si="531"/>
        <v>0</v>
      </c>
      <c r="AP1631" s="98">
        <f t="shared" si="588"/>
        <v>0</v>
      </c>
      <c r="AQ1631" s="98">
        <f t="shared" si="589"/>
        <v>0</v>
      </c>
      <c r="AR1631" s="98">
        <f t="shared" si="532"/>
        <v>0</v>
      </c>
      <c r="AS1631" s="98">
        <f t="shared" si="590"/>
        <v>0</v>
      </c>
      <c r="AT1631" s="98">
        <f t="shared" si="591"/>
        <v>0</v>
      </c>
      <c r="AU1631" s="98">
        <f t="shared" si="533"/>
        <v>0</v>
      </c>
      <c r="AV1631" s="98">
        <f t="shared" si="592"/>
        <v>0</v>
      </c>
      <c r="AW1631" s="98">
        <f t="shared" si="593"/>
        <v>0</v>
      </c>
      <c r="AX1631" s="98">
        <f t="shared" si="534"/>
        <v>0</v>
      </c>
      <c r="AY1631" s="98">
        <f t="shared" si="594"/>
        <v>0</v>
      </c>
      <c r="AZ1631" s="98">
        <f t="shared" si="595"/>
        <v>0</v>
      </c>
      <c r="BA1631" s="98">
        <f t="shared" si="535"/>
        <v>0</v>
      </c>
      <c r="BB1631" s="98">
        <f t="shared" si="596"/>
        <v>0</v>
      </c>
      <c r="BC1631" s="98">
        <f t="shared" si="597"/>
        <v>0</v>
      </c>
      <c r="BD1631" s="98">
        <f t="shared" si="536"/>
        <v>0</v>
      </c>
      <c r="BE1631" s="98">
        <f t="shared" si="598"/>
        <v>0</v>
      </c>
      <c r="BF1631" s="98">
        <f t="shared" si="599"/>
        <v>0</v>
      </c>
      <c r="BG1631" s="98">
        <f t="shared" si="537"/>
        <v>0</v>
      </c>
      <c r="BH1631" s="98">
        <f t="shared" si="600"/>
        <v>0</v>
      </c>
      <c r="BI1631" s="98">
        <f t="shared" si="601"/>
        <v>0</v>
      </c>
      <c r="BJ1631" s="98">
        <f t="shared" si="538"/>
        <v>0</v>
      </c>
      <c r="BK1631" s="98">
        <f t="shared" si="602"/>
        <v>0</v>
      </c>
      <c r="BL1631" s="98">
        <f t="shared" si="603"/>
        <v>0</v>
      </c>
      <c r="BM1631" s="98">
        <f t="shared" si="539"/>
        <v>0</v>
      </c>
      <c r="BN1631" s="98">
        <f t="shared" si="604"/>
        <v>0</v>
      </c>
      <c r="BO1631" s="98">
        <f t="shared" si="605"/>
        <v>0</v>
      </c>
      <c r="BP1631" s="98">
        <f t="shared" si="540"/>
        <v>0</v>
      </c>
      <c r="BQ1631" s="98">
        <f t="shared" si="606"/>
        <v>0</v>
      </c>
      <c r="BR1631" s="98">
        <f t="shared" si="607"/>
        <v>0</v>
      </c>
      <c r="BS1631" s="98">
        <f t="shared" si="541"/>
        <v>0</v>
      </c>
      <c r="BT1631" s="98">
        <f t="shared" si="608"/>
        <v>0</v>
      </c>
      <c r="BU1631" s="98">
        <f t="shared" si="609"/>
        <v>0</v>
      </c>
      <c r="BV1631" s="98">
        <f t="shared" si="542"/>
        <v>0</v>
      </c>
      <c r="BW1631" s="98">
        <f t="shared" si="610"/>
        <v>0</v>
      </c>
      <c r="BX1631" s="98">
        <f t="shared" si="611"/>
        <v>0</v>
      </c>
      <c r="BY1631" s="98">
        <f t="shared" si="543"/>
        <v>0</v>
      </c>
      <c r="BZ1631" s="98">
        <f t="shared" si="612"/>
        <v>0</v>
      </c>
      <c r="CA1631" s="98">
        <f t="shared" si="613"/>
        <v>0</v>
      </c>
      <c r="CB1631" s="98">
        <f t="shared" si="544"/>
        <v>0</v>
      </c>
      <c r="CC1631" s="98">
        <f t="shared" si="614"/>
        <v>0</v>
      </c>
      <c r="CD1631" s="98">
        <f t="shared" si="615"/>
        <v>0</v>
      </c>
      <c r="CE1631" s="98">
        <f t="shared" si="545"/>
        <v>0</v>
      </c>
      <c r="CF1631" s="98">
        <f t="shared" si="616"/>
        <v>0</v>
      </c>
      <c r="CG1631" s="98">
        <f t="shared" si="617"/>
        <v>0</v>
      </c>
      <c r="CH1631" s="98">
        <f t="shared" si="546"/>
        <v>0</v>
      </c>
      <c r="CI1631" s="98">
        <f t="shared" si="618"/>
        <v>0</v>
      </c>
      <c r="CJ1631" s="98">
        <f t="shared" si="619"/>
        <v>0</v>
      </c>
      <c r="CK1631" s="98">
        <f t="shared" si="547"/>
        <v>0</v>
      </c>
      <c r="CL1631" s="98">
        <f t="shared" si="620"/>
        <v>0</v>
      </c>
      <c r="CM1631" s="98">
        <f t="shared" si="621"/>
        <v>0</v>
      </c>
      <c r="CN1631" s="98">
        <f t="shared" si="548"/>
        <v>0</v>
      </c>
      <c r="CO1631" s="98">
        <f t="shared" si="622"/>
        <v>0</v>
      </c>
      <c r="CP1631" s="98">
        <f t="shared" si="623"/>
        <v>0</v>
      </c>
      <c r="CQ1631" s="98">
        <f t="shared" si="549"/>
        <v>0</v>
      </c>
      <c r="CR1631" s="98">
        <f t="shared" si="624"/>
        <v>0</v>
      </c>
      <c r="CS1631" s="98">
        <f t="shared" si="625"/>
        <v>0</v>
      </c>
      <c r="CT1631" s="98">
        <f t="shared" si="550"/>
        <v>0</v>
      </c>
      <c r="CU1631" s="98">
        <f t="shared" si="626"/>
        <v>0</v>
      </c>
      <c r="CV1631" s="98">
        <f t="shared" si="627"/>
        <v>0</v>
      </c>
      <c r="CW1631" s="98">
        <f t="shared" si="551"/>
        <v>0</v>
      </c>
      <c r="CX1631" s="98">
        <f t="shared" si="628"/>
        <v>0</v>
      </c>
      <c r="CY1631" s="98">
        <f t="shared" si="629"/>
        <v>0</v>
      </c>
      <c r="CZ1631" s="98">
        <f t="shared" si="552"/>
        <v>0</v>
      </c>
      <c r="DA1631" s="98">
        <f t="shared" si="630"/>
        <v>0</v>
      </c>
      <c r="DB1631" s="98">
        <f t="shared" si="631"/>
        <v>0</v>
      </c>
      <c r="DC1631" s="98">
        <f t="shared" si="553"/>
        <v>0</v>
      </c>
      <c r="DD1631" s="98">
        <f t="shared" si="632"/>
        <v>0</v>
      </c>
      <c r="DE1631" s="98">
        <f t="shared" si="633"/>
        <v>0</v>
      </c>
      <c r="DF1631" s="98">
        <f t="shared" si="554"/>
        <v>0</v>
      </c>
      <c r="DG1631" s="98">
        <f t="shared" si="634"/>
        <v>0</v>
      </c>
      <c r="DH1631" s="98">
        <f t="shared" si="635"/>
        <v>0</v>
      </c>
      <c r="DI1631" s="98">
        <f t="shared" si="555"/>
        <v>0</v>
      </c>
      <c r="DJ1631" s="98">
        <f t="shared" si="636"/>
        <v>0</v>
      </c>
      <c r="DK1631" s="98">
        <f t="shared" si="637"/>
        <v>0</v>
      </c>
      <c r="DL1631" s="98">
        <f t="shared" si="556"/>
        <v>0</v>
      </c>
      <c r="DM1631" s="98">
        <f t="shared" si="638"/>
        <v>0</v>
      </c>
      <c r="DN1631" s="98">
        <f t="shared" si="639"/>
        <v>0</v>
      </c>
      <c r="DO1631" s="98">
        <f t="shared" si="557"/>
        <v>0</v>
      </c>
      <c r="DP1631" s="98">
        <f t="shared" si="640"/>
        <v>0</v>
      </c>
      <c r="DQ1631" s="98">
        <f t="shared" si="641"/>
        <v>0</v>
      </c>
      <c r="DR1631" s="98">
        <f t="shared" si="558"/>
        <v>0</v>
      </c>
      <c r="DS1631" s="98">
        <f t="shared" si="642"/>
        <v>0</v>
      </c>
      <c r="DT1631" s="98">
        <f t="shared" si="643"/>
        <v>0</v>
      </c>
      <c r="DU1631" s="98">
        <f t="shared" si="559"/>
        <v>0</v>
      </c>
      <c r="DV1631" s="98">
        <f t="shared" si="644"/>
        <v>0</v>
      </c>
      <c r="DW1631" s="98">
        <f t="shared" si="645"/>
        <v>0</v>
      </c>
      <c r="DX1631" s="98">
        <f t="shared" si="560"/>
        <v>0</v>
      </c>
      <c r="DY1631" s="98">
        <f t="shared" si="646"/>
        <v>0</v>
      </c>
      <c r="DZ1631" s="98">
        <f t="shared" si="647"/>
        <v>0</v>
      </c>
      <c r="EA1631" s="98">
        <f t="shared" si="561"/>
        <v>0</v>
      </c>
      <c r="EB1631" s="98">
        <f t="shared" si="648"/>
        <v>0</v>
      </c>
      <c r="EC1631" s="98">
        <f t="shared" si="649"/>
        <v>0</v>
      </c>
      <c r="ED1631" s="98">
        <f t="shared" si="562"/>
        <v>0</v>
      </c>
      <c r="EE1631" s="98">
        <f t="shared" si="650"/>
        <v>0</v>
      </c>
      <c r="EF1631" s="98">
        <f t="shared" si="651"/>
        <v>0</v>
      </c>
      <c r="EG1631" s="98">
        <f t="shared" si="563"/>
        <v>0</v>
      </c>
      <c r="EH1631" s="98">
        <f t="shared" si="652"/>
        <v>0</v>
      </c>
      <c r="EI1631" s="98">
        <f t="shared" si="653"/>
        <v>0</v>
      </c>
      <c r="EJ1631" s="98">
        <f t="shared" si="564"/>
        <v>0</v>
      </c>
      <c r="EK1631" s="98">
        <f t="shared" si="654"/>
        <v>0</v>
      </c>
      <c r="EL1631" s="98">
        <f t="shared" si="655"/>
        <v>0</v>
      </c>
      <c r="EM1631" s="98">
        <f t="shared" si="565"/>
        <v>0</v>
      </c>
      <c r="EN1631" s="98">
        <f t="shared" si="656"/>
        <v>0</v>
      </c>
      <c r="EO1631" s="98">
        <f t="shared" si="657"/>
        <v>0</v>
      </c>
      <c r="EP1631" s="98">
        <f t="shared" si="566"/>
        <v>0</v>
      </c>
      <c r="EQ1631" s="98">
        <f t="shared" si="658"/>
        <v>0</v>
      </c>
    </row>
    <row r="1632" spans="1:147">
      <c r="A1632" s="97">
        <v>11</v>
      </c>
      <c r="B1632" s="97">
        <f>IF(B1631=0,0,IF(IF(DATA!$D$39&gt;B1631,B1631+1,0)&lt;DATA!$C$39,0,B1631+1))</f>
        <v>0</v>
      </c>
      <c r="C1632" s="97">
        <f t="shared" si="520"/>
        <v>0</v>
      </c>
      <c r="D1632" s="97">
        <f t="shared" si="567"/>
        <v>11</v>
      </c>
      <c r="E1632" s="97">
        <f t="shared" si="521"/>
        <v>120411</v>
      </c>
      <c r="H1632" s="97">
        <v>11</v>
      </c>
      <c r="I1632" s="97">
        <f t="shared" si="568"/>
        <v>79</v>
      </c>
      <c r="J1632" s="97">
        <f>IF(I1632=0,0,MIN(IF(I1632&lt;$C$2376,J1631+DATA!D98,0),$C$2376))</f>
        <v>85</v>
      </c>
      <c r="M1632" s="98">
        <f t="shared" si="569"/>
        <v>0</v>
      </c>
      <c r="N1632" s="98">
        <f t="shared" si="522"/>
        <v>0</v>
      </c>
      <c r="O1632" s="98">
        <f t="shared" si="570"/>
        <v>0</v>
      </c>
      <c r="P1632" s="98">
        <f t="shared" si="571"/>
        <v>0</v>
      </c>
      <c r="Q1632" s="98">
        <f t="shared" si="523"/>
        <v>0</v>
      </c>
      <c r="R1632" s="98">
        <f t="shared" si="572"/>
        <v>0</v>
      </c>
      <c r="S1632" s="98">
        <f t="shared" si="573"/>
        <v>0</v>
      </c>
      <c r="T1632" s="98">
        <f t="shared" si="524"/>
        <v>0</v>
      </c>
      <c r="U1632" s="98">
        <f t="shared" si="574"/>
        <v>0</v>
      </c>
      <c r="V1632" s="98">
        <f t="shared" si="575"/>
        <v>0</v>
      </c>
      <c r="W1632" s="98">
        <f t="shared" si="525"/>
        <v>0</v>
      </c>
      <c r="X1632" s="98">
        <f t="shared" si="576"/>
        <v>0</v>
      </c>
      <c r="Y1632" s="98">
        <f t="shared" si="577"/>
        <v>0</v>
      </c>
      <c r="Z1632" s="98">
        <f t="shared" si="526"/>
        <v>0</v>
      </c>
      <c r="AA1632" s="98">
        <f t="shared" si="578"/>
        <v>0</v>
      </c>
      <c r="AB1632" s="98">
        <f t="shared" si="579"/>
        <v>0</v>
      </c>
      <c r="AC1632" s="98">
        <f t="shared" si="527"/>
        <v>0</v>
      </c>
      <c r="AD1632" s="98">
        <f t="shared" si="580"/>
        <v>0</v>
      </c>
      <c r="AE1632" s="98">
        <f t="shared" si="581"/>
        <v>0</v>
      </c>
      <c r="AF1632" s="98">
        <f t="shared" si="528"/>
        <v>0</v>
      </c>
      <c r="AG1632" s="98">
        <f t="shared" si="582"/>
        <v>0</v>
      </c>
      <c r="AH1632" s="98">
        <f t="shared" si="583"/>
        <v>0</v>
      </c>
      <c r="AI1632" s="98">
        <f t="shared" si="529"/>
        <v>0</v>
      </c>
      <c r="AJ1632" s="98">
        <f t="shared" si="584"/>
        <v>0</v>
      </c>
      <c r="AK1632" s="98">
        <f t="shared" si="585"/>
        <v>0</v>
      </c>
      <c r="AL1632" s="98">
        <f t="shared" si="530"/>
        <v>0</v>
      </c>
      <c r="AM1632" s="98">
        <f t="shared" si="586"/>
        <v>0</v>
      </c>
      <c r="AN1632" s="98">
        <f t="shared" si="587"/>
        <v>0</v>
      </c>
      <c r="AO1632" s="98">
        <f t="shared" si="531"/>
        <v>0</v>
      </c>
      <c r="AP1632" s="98">
        <f t="shared" si="588"/>
        <v>0</v>
      </c>
      <c r="AQ1632" s="98">
        <f t="shared" si="589"/>
        <v>0</v>
      </c>
      <c r="AR1632" s="98">
        <f t="shared" si="532"/>
        <v>0</v>
      </c>
      <c r="AS1632" s="98">
        <f t="shared" si="590"/>
        <v>0</v>
      </c>
      <c r="AT1632" s="98">
        <f t="shared" si="591"/>
        <v>0</v>
      </c>
      <c r="AU1632" s="98">
        <f t="shared" si="533"/>
        <v>0</v>
      </c>
      <c r="AV1632" s="98">
        <f t="shared" si="592"/>
        <v>0</v>
      </c>
      <c r="AW1632" s="98">
        <f t="shared" si="593"/>
        <v>0</v>
      </c>
      <c r="AX1632" s="98">
        <f t="shared" si="534"/>
        <v>0</v>
      </c>
      <c r="AY1632" s="98">
        <f t="shared" si="594"/>
        <v>0</v>
      </c>
      <c r="AZ1632" s="98">
        <f t="shared" si="595"/>
        <v>0</v>
      </c>
      <c r="BA1632" s="98">
        <f t="shared" si="535"/>
        <v>0</v>
      </c>
      <c r="BB1632" s="98">
        <f t="shared" si="596"/>
        <v>0</v>
      </c>
      <c r="BC1632" s="98">
        <f t="shared" si="597"/>
        <v>0</v>
      </c>
      <c r="BD1632" s="98">
        <f t="shared" si="536"/>
        <v>0</v>
      </c>
      <c r="BE1632" s="98">
        <f t="shared" si="598"/>
        <v>0</v>
      </c>
      <c r="BF1632" s="98">
        <f t="shared" si="599"/>
        <v>0</v>
      </c>
      <c r="BG1632" s="98">
        <f t="shared" si="537"/>
        <v>0</v>
      </c>
      <c r="BH1632" s="98">
        <f t="shared" si="600"/>
        <v>0</v>
      </c>
      <c r="BI1632" s="98">
        <f t="shared" si="601"/>
        <v>0</v>
      </c>
      <c r="BJ1632" s="98">
        <f t="shared" si="538"/>
        <v>0</v>
      </c>
      <c r="BK1632" s="98">
        <f t="shared" si="602"/>
        <v>0</v>
      </c>
      <c r="BL1632" s="98">
        <f t="shared" si="603"/>
        <v>0</v>
      </c>
      <c r="BM1632" s="98">
        <f t="shared" si="539"/>
        <v>0</v>
      </c>
      <c r="BN1632" s="98">
        <f t="shared" si="604"/>
        <v>0</v>
      </c>
      <c r="BO1632" s="98">
        <f t="shared" si="605"/>
        <v>0</v>
      </c>
      <c r="BP1632" s="98">
        <f t="shared" si="540"/>
        <v>0</v>
      </c>
      <c r="BQ1632" s="98">
        <f t="shared" si="606"/>
        <v>0</v>
      </c>
      <c r="BR1632" s="98">
        <f t="shared" si="607"/>
        <v>0</v>
      </c>
      <c r="BS1632" s="98">
        <f t="shared" si="541"/>
        <v>0</v>
      </c>
      <c r="BT1632" s="98">
        <f t="shared" si="608"/>
        <v>0</v>
      </c>
      <c r="BU1632" s="98">
        <f t="shared" si="609"/>
        <v>0</v>
      </c>
      <c r="BV1632" s="98">
        <f t="shared" si="542"/>
        <v>0</v>
      </c>
      <c r="BW1632" s="98">
        <f t="shared" si="610"/>
        <v>0</v>
      </c>
      <c r="BX1632" s="98">
        <f t="shared" si="611"/>
        <v>0</v>
      </c>
      <c r="BY1632" s="98">
        <f t="shared" si="543"/>
        <v>0</v>
      </c>
      <c r="BZ1632" s="98">
        <f t="shared" si="612"/>
        <v>0</v>
      </c>
      <c r="CA1632" s="98">
        <f t="shared" si="613"/>
        <v>0</v>
      </c>
      <c r="CB1632" s="98">
        <f t="shared" si="544"/>
        <v>0</v>
      </c>
      <c r="CC1632" s="98">
        <f t="shared" si="614"/>
        <v>0</v>
      </c>
      <c r="CD1632" s="98">
        <f t="shared" si="615"/>
        <v>0</v>
      </c>
      <c r="CE1632" s="98">
        <f t="shared" si="545"/>
        <v>0</v>
      </c>
      <c r="CF1632" s="98">
        <f t="shared" si="616"/>
        <v>0</v>
      </c>
      <c r="CG1632" s="98">
        <f t="shared" si="617"/>
        <v>0</v>
      </c>
      <c r="CH1632" s="98">
        <f t="shared" si="546"/>
        <v>0</v>
      </c>
      <c r="CI1632" s="98">
        <f t="shared" si="618"/>
        <v>0</v>
      </c>
      <c r="CJ1632" s="98">
        <f t="shared" si="619"/>
        <v>0</v>
      </c>
      <c r="CK1632" s="98">
        <f t="shared" si="547"/>
        <v>0</v>
      </c>
      <c r="CL1632" s="98">
        <f t="shared" si="620"/>
        <v>0</v>
      </c>
      <c r="CM1632" s="98">
        <f t="shared" si="621"/>
        <v>0</v>
      </c>
      <c r="CN1632" s="98">
        <f t="shared" si="548"/>
        <v>0</v>
      </c>
      <c r="CO1632" s="98">
        <f t="shared" si="622"/>
        <v>0</v>
      </c>
      <c r="CP1632" s="98">
        <f t="shared" si="623"/>
        <v>0</v>
      </c>
      <c r="CQ1632" s="98">
        <f t="shared" si="549"/>
        <v>0</v>
      </c>
      <c r="CR1632" s="98">
        <f t="shared" si="624"/>
        <v>0</v>
      </c>
      <c r="CS1632" s="98">
        <f t="shared" si="625"/>
        <v>0</v>
      </c>
      <c r="CT1632" s="98">
        <f t="shared" si="550"/>
        <v>0</v>
      </c>
      <c r="CU1632" s="98">
        <f t="shared" si="626"/>
        <v>0</v>
      </c>
      <c r="CV1632" s="98">
        <f t="shared" si="627"/>
        <v>0</v>
      </c>
      <c r="CW1632" s="98">
        <f t="shared" si="551"/>
        <v>0</v>
      </c>
      <c r="CX1632" s="98">
        <f t="shared" si="628"/>
        <v>0</v>
      </c>
      <c r="CY1632" s="98">
        <f t="shared" si="629"/>
        <v>0</v>
      </c>
      <c r="CZ1632" s="98">
        <f t="shared" si="552"/>
        <v>0</v>
      </c>
      <c r="DA1632" s="98">
        <f t="shared" si="630"/>
        <v>0</v>
      </c>
      <c r="DB1632" s="98">
        <f t="shared" si="631"/>
        <v>0</v>
      </c>
      <c r="DC1632" s="98">
        <f t="shared" si="553"/>
        <v>0</v>
      </c>
      <c r="DD1632" s="98">
        <f t="shared" si="632"/>
        <v>0</v>
      </c>
      <c r="DE1632" s="98">
        <f t="shared" si="633"/>
        <v>0</v>
      </c>
      <c r="DF1632" s="98">
        <f t="shared" si="554"/>
        <v>0</v>
      </c>
      <c r="DG1632" s="98">
        <f t="shared" si="634"/>
        <v>0</v>
      </c>
      <c r="DH1632" s="98">
        <f t="shared" si="635"/>
        <v>0</v>
      </c>
      <c r="DI1632" s="98">
        <f t="shared" si="555"/>
        <v>0</v>
      </c>
      <c r="DJ1632" s="98">
        <f t="shared" si="636"/>
        <v>0</v>
      </c>
      <c r="DK1632" s="98">
        <f t="shared" si="637"/>
        <v>0</v>
      </c>
      <c r="DL1632" s="98">
        <f t="shared" si="556"/>
        <v>0</v>
      </c>
      <c r="DM1632" s="98">
        <f t="shared" si="638"/>
        <v>0</v>
      </c>
      <c r="DN1632" s="98">
        <f t="shared" si="639"/>
        <v>0</v>
      </c>
      <c r="DO1632" s="98">
        <f t="shared" si="557"/>
        <v>0</v>
      </c>
      <c r="DP1632" s="98">
        <f t="shared" si="640"/>
        <v>0</v>
      </c>
      <c r="DQ1632" s="98">
        <f t="shared" si="641"/>
        <v>0</v>
      </c>
      <c r="DR1632" s="98">
        <f t="shared" si="558"/>
        <v>0</v>
      </c>
      <c r="DS1632" s="98">
        <f t="shared" si="642"/>
        <v>0</v>
      </c>
      <c r="DT1632" s="98">
        <f t="shared" si="643"/>
        <v>0</v>
      </c>
      <c r="DU1632" s="98">
        <f t="shared" si="559"/>
        <v>0</v>
      </c>
      <c r="DV1632" s="98">
        <f t="shared" si="644"/>
        <v>0</v>
      </c>
      <c r="DW1632" s="98">
        <f t="shared" si="645"/>
        <v>0</v>
      </c>
      <c r="DX1632" s="98">
        <f t="shared" si="560"/>
        <v>0</v>
      </c>
      <c r="DY1632" s="98">
        <f t="shared" si="646"/>
        <v>0</v>
      </c>
      <c r="DZ1632" s="98">
        <f t="shared" si="647"/>
        <v>0</v>
      </c>
      <c r="EA1632" s="98">
        <f t="shared" si="561"/>
        <v>0</v>
      </c>
      <c r="EB1632" s="98">
        <f t="shared" si="648"/>
        <v>0</v>
      </c>
      <c r="EC1632" s="98">
        <f t="shared" si="649"/>
        <v>0</v>
      </c>
      <c r="ED1632" s="98">
        <f t="shared" si="562"/>
        <v>0</v>
      </c>
      <c r="EE1632" s="98">
        <f t="shared" si="650"/>
        <v>0</v>
      </c>
      <c r="EF1632" s="98">
        <f t="shared" si="651"/>
        <v>0</v>
      </c>
      <c r="EG1632" s="98">
        <f t="shared" si="563"/>
        <v>0</v>
      </c>
      <c r="EH1632" s="98">
        <f t="shared" si="652"/>
        <v>0</v>
      </c>
      <c r="EI1632" s="98">
        <f t="shared" si="653"/>
        <v>0</v>
      </c>
      <c r="EJ1632" s="98">
        <f t="shared" si="564"/>
        <v>0</v>
      </c>
      <c r="EK1632" s="98">
        <f t="shared" si="654"/>
        <v>0</v>
      </c>
      <c r="EL1632" s="98">
        <f t="shared" si="655"/>
        <v>0</v>
      </c>
      <c r="EM1632" s="98">
        <f t="shared" si="565"/>
        <v>0</v>
      </c>
      <c r="EN1632" s="98">
        <f t="shared" si="656"/>
        <v>0</v>
      </c>
      <c r="EO1632" s="98">
        <f t="shared" si="657"/>
        <v>0</v>
      </c>
      <c r="EP1632" s="98">
        <f t="shared" si="566"/>
        <v>0</v>
      </c>
      <c r="EQ1632" s="98">
        <f t="shared" si="658"/>
        <v>0</v>
      </c>
    </row>
    <row r="1633" spans="1:147">
      <c r="A1633" s="97">
        <v>12</v>
      </c>
      <c r="B1633" s="97">
        <f>IF(B1632=0,0,IF(IF(DATA!$D$39&gt;B1632,B1632+1,0)&lt;DATA!$C$39,0,B1632+1))</f>
        <v>0</v>
      </c>
      <c r="C1633" s="97">
        <f t="shared" si="520"/>
        <v>0</v>
      </c>
      <c r="D1633" s="97">
        <f t="shared" si="567"/>
        <v>12</v>
      </c>
      <c r="E1633" s="97">
        <f t="shared" si="521"/>
        <v>120412</v>
      </c>
      <c r="H1633" s="97">
        <v>12</v>
      </c>
      <c r="I1633" s="97">
        <f t="shared" si="568"/>
        <v>0</v>
      </c>
      <c r="J1633" s="97">
        <f>IF(I1633=0,0,MIN(IF(I1633&lt;$C$2376,J1632+DATA!D99,0),$C$2376))</f>
        <v>0</v>
      </c>
      <c r="M1633" s="98">
        <f t="shared" si="569"/>
        <v>0</v>
      </c>
      <c r="N1633" s="98">
        <f t="shared" si="522"/>
        <v>0</v>
      </c>
      <c r="O1633" s="98">
        <f t="shared" si="570"/>
        <v>0</v>
      </c>
      <c r="P1633" s="98">
        <f t="shared" si="571"/>
        <v>0</v>
      </c>
      <c r="Q1633" s="98">
        <f t="shared" si="523"/>
        <v>0</v>
      </c>
      <c r="R1633" s="98">
        <f t="shared" si="572"/>
        <v>0</v>
      </c>
      <c r="S1633" s="98">
        <f t="shared" si="573"/>
        <v>0</v>
      </c>
      <c r="T1633" s="98">
        <f t="shared" si="524"/>
        <v>0</v>
      </c>
      <c r="U1633" s="98">
        <f t="shared" si="574"/>
        <v>0</v>
      </c>
      <c r="V1633" s="98">
        <f t="shared" si="575"/>
        <v>0</v>
      </c>
      <c r="W1633" s="98">
        <f t="shared" si="525"/>
        <v>0</v>
      </c>
      <c r="X1633" s="98">
        <f t="shared" si="576"/>
        <v>0</v>
      </c>
      <c r="Y1633" s="98">
        <f t="shared" si="577"/>
        <v>0</v>
      </c>
      <c r="Z1633" s="98">
        <f t="shared" si="526"/>
        <v>0</v>
      </c>
      <c r="AA1633" s="98">
        <f t="shared" si="578"/>
        <v>0</v>
      </c>
      <c r="AB1633" s="98">
        <f t="shared" si="579"/>
        <v>0</v>
      </c>
      <c r="AC1633" s="98">
        <f t="shared" si="527"/>
        <v>0</v>
      </c>
      <c r="AD1633" s="98">
        <f t="shared" si="580"/>
        <v>0</v>
      </c>
      <c r="AE1633" s="98">
        <f t="shared" si="581"/>
        <v>0</v>
      </c>
      <c r="AF1633" s="98">
        <f t="shared" si="528"/>
        <v>0</v>
      </c>
      <c r="AG1633" s="98">
        <f t="shared" si="582"/>
        <v>0</v>
      </c>
      <c r="AH1633" s="98">
        <f t="shared" si="583"/>
        <v>0</v>
      </c>
      <c r="AI1633" s="98">
        <f t="shared" si="529"/>
        <v>0</v>
      </c>
      <c r="AJ1633" s="98">
        <f t="shared" si="584"/>
        <v>0</v>
      </c>
      <c r="AK1633" s="98">
        <f t="shared" si="585"/>
        <v>0</v>
      </c>
      <c r="AL1633" s="98">
        <f t="shared" si="530"/>
        <v>0</v>
      </c>
      <c r="AM1633" s="98">
        <f t="shared" si="586"/>
        <v>0</v>
      </c>
      <c r="AN1633" s="98">
        <f t="shared" si="587"/>
        <v>0</v>
      </c>
      <c r="AO1633" s="98">
        <f t="shared" si="531"/>
        <v>0</v>
      </c>
      <c r="AP1633" s="98">
        <f t="shared" si="588"/>
        <v>0</v>
      </c>
      <c r="AQ1633" s="98">
        <f t="shared" si="589"/>
        <v>0</v>
      </c>
      <c r="AR1633" s="98">
        <f t="shared" si="532"/>
        <v>0</v>
      </c>
      <c r="AS1633" s="98">
        <f t="shared" si="590"/>
        <v>0</v>
      </c>
      <c r="AT1633" s="98">
        <f t="shared" si="591"/>
        <v>0</v>
      </c>
      <c r="AU1633" s="98">
        <f t="shared" si="533"/>
        <v>0</v>
      </c>
      <c r="AV1633" s="98">
        <f t="shared" si="592"/>
        <v>0</v>
      </c>
      <c r="AW1633" s="98">
        <f t="shared" si="593"/>
        <v>0</v>
      </c>
      <c r="AX1633" s="98">
        <f t="shared" si="534"/>
        <v>0</v>
      </c>
      <c r="AY1633" s="98">
        <f t="shared" si="594"/>
        <v>0</v>
      </c>
      <c r="AZ1633" s="98">
        <f t="shared" si="595"/>
        <v>0</v>
      </c>
      <c r="BA1633" s="98">
        <f t="shared" si="535"/>
        <v>0</v>
      </c>
      <c r="BB1633" s="98">
        <f t="shared" si="596"/>
        <v>0</v>
      </c>
      <c r="BC1633" s="98">
        <f t="shared" si="597"/>
        <v>0</v>
      </c>
      <c r="BD1633" s="98">
        <f t="shared" si="536"/>
        <v>0</v>
      </c>
      <c r="BE1633" s="98">
        <f t="shared" si="598"/>
        <v>0</v>
      </c>
      <c r="BF1633" s="98">
        <f t="shared" si="599"/>
        <v>0</v>
      </c>
      <c r="BG1633" s="98">
        <f t="shared" si="537"/>
        <v>0</v>
      </c>
      <c r="BH1633" s="98">
        <f t="shared" si="600"/>
        <v>0</v>
      </c>
      <c r="BI1633" s="98">
        <f t="shared" si="601"/>
        <v>0</v>
      </c>
      <c r="BJ1633" s="98">
        <f t="shared" si="538"/>
        <v>0</v>
      </c>
      <c r="BK1633" s="98">
        <f t="shared" si="602"/>
        <v>0</v>
      </c>
      <c r="BL1633" s="98">
        <f t="shared" si="603"/>
        <v>0</v>
      </c>
      <c r="BM1633" s="98">
        <f t="shared" si="539"/>
        <v>0</v>
      </c>
      <c r="BN1633" s="98">
        <f t="shared" si="604"/>
        <v>0</v>
      </c>
      <c r="BO1633" s="98">
        <f t="shared" si="605"/>
        <v>0</v>
      </c>
      <c r="BP1633" s="98">
        <f t="shared" si="540"/>
        <v>0</v>
      </c>
      <c r="BQ1633" s="98">
        <f t="shared" si="606"/>
        <v>0</v>
      </c>
      <c r="BR1633" s="98">
        <f t="shared" si="607"/>
        <v>0</v>
      </c>
      <c r="BS1633" s="98">
        <f t="shared" si="541"/>
        <v>0</v>
      </c>
      <c r="BT1633" s="98">
        <f t="shared" si="608"/>
        <v>0</v>
      </c>
      <c r="BU1633" s="98">
        <f t="shared" si="609"/>
        <v>0</v>
      </c>
      <c r="BV1633" s="98">
        <f t="shared" si="542"/>
        <v>0</v>
      </c>
      <c r="BW1633" s="98">
        <f t="shared" si="610"/>
        <v>0</v>
      </c>
      <c r="BX1633" s="98">
        <f t="shared" si="611"/>
        <v>0</v>
      </c>
      <c r="BY1633" s="98">
        <f t="shared" si="543"/>
        <v>0</v>
      </c>
      <c r="BZ1633" s="98">
        <f t="shared" si="612"/>
        <v>0</v>
      </c>
      <c r="CA1633" s="98">
        <f t="shared" si="613"/>
        <v>0</v>
      </c>
      <c r="CB1633" s="98">
        <f t="shared" si="544"/>
        <v>0</v>
      </c>
      <c r="CC1633" s="98">
        <f t="shared" si="614"/>
        <v>0</v>
      </c>
      <c r="CD1633" s="98">
        <f t="shared" si="615"/>
        <v>0</v>
      </c>
      <c r="CE1633" s="98">
        <f t="shared" si="545"/>
        <v>0</v>
      </c>
      <c r="CF1633" s="98">
        <f t="shared" si="616"/>
        <v>0</v>
      </c>
      <c r="CG1633" s="98">
        <f t="shared" si="617"/>
        <v>0</v>
      </c>
      <c r="CH1633" s="98">
        <f t="shared" si="546"/>
        <v>0</v>
      </c>
      <c r="CI1633" s="98">
        <f t="shared" si="618"/>
        <v>0</v>
      </c>
      <c r="CJ1633" s="98">
        <f t="shared" si="619"/>
        <v>0</v>
      </c>
      <c r="CK1633" s="98">
        <f t="shared" si="547"/>
        <v>0</v>
      </c>
      <c r="CL1633" s="98">
        <f t="shared" si="620"/>
        <v>0</v>
      </c>
      <c r="CM1633" s="98">
        <f t="shared" si="621"/>
        <v>0</v>
      </c>
      <c r="CN1633" s="98">
        <f t="shared" si="548"/>
        <v>0</v>
      </c>
      <c r="CO1633" s="98">
        <f t="shared" si="622"/>
        <v>0</v>
      </c>
      <c r="CP1633" s="98">
        <f t="shared" si="623"/>
        <v>0</v>
      </c>
      <c r="CQ1633" s="98">
        <f t="shared" si="549"/>
        <v>0</v>
      </c>
      <c r="CR1633" s="98">
        <f t="shared" si="624"/>
        <v>0</v>
      </c>
      <c r="CS1633" s="98">
        <f t="shared" si="625"/>
        <v>0</v>
      </c>
      <c r="CT1633" s="98">
        <f t="shared" si="550"/>
        <v>0</v>
      </c>
      <c r="CU1633" s="98">
        <f t="shared" si="626"/>
        <v>0</v>
      </c>
      <c r="CV1633" s="98">
        <f t="shared" si="627"/>
        <v>0</v>
      </c>
      <c r="CW1633" s="98">
        <f t="shared" si="551"/>
        <v>0</v>
      </c>
      <c r="CX1633" s="98">
        <f t="shared" si="628"/>
        <v>0</v>
      </c>
      <c r="CY1633" s="98">
        <f t="shared" si="629"/>
        <v>0</v>
      </c>
      <c r="CZ1633" s="98">
        <f t="shared" si="552"/>
        <v>0</v>
      </c>
      <c r="DA1633" s="98">
        <f t="shared" si="630"/>
        <v>0</v>
      </c>
      <c r="DB1633" s="98">
        <f t="shared" si="631"/>
        <v>0</v>
      </c>
      <c r="DC1633" s="98">
        <f t="shared" si="553"/>
        <v>0</v>
      </c>
      <c r="DD1633" s="98">
        <f t="shared" si="632"/>
        <v>0</v>
      </c>
      <c r="DE1633" s="98">
        <f t="shared" si="633"/>
        <v>0</v>
      </c>
      <c r="DF1633" s="98">
        <f t="shared" si="554"/>
        <v>0</v>
      </c>
      <c r="DG1633" s="98">
        <f t="shared" si="634"/>
        <v>0</v>
      </c>
      <c r="DH1633" s="98">
        <f t="shared" si="635"/>
        <v>0</v>
      </c>
      <c r="DI1633" s="98">
        <f t="shared" si="555"/>
        <v>0</v>
      </c>
      <c r="DJ1633" s="98">
        <f t="shared" si="636"/>
        <v>0</v>
      </c>
      <c r="DK1633" s="98">
        <f t="shared" si="637"/>
        <v>0</v>
      </c>
      <c r="DL1633" s="98">
        <f t="shared" si="556"/>
        <v>0</v>
      </c>
      <c r="DM1633" s="98">
        <f t="shared" si="638"/>
        <v>0</v>
      </c>
      <c r="DN1633" s="98">
        <f t="shared" si="639"/>
        <v>0</v>
      </c>
      <c r="DO1633" s="98">
        <f t="shared" si="557"/>
        <v>0</v>
      </c>
      <c r="DP1633" s="98">
        <f t="shared" si="640"/>
        <v>0</v>
      </c>
      <c r="DQ1633" s="98">
        <f t="shared" si="641"/>
        <v>0</v>
      </c>
      <c r="DR1633" s="98">
        <f t="shared" si="558"/>
        <v>0</v>
      </c>
      <c r="DS1633" s="98">
        <f t="shared" si="642"/>
        <v>0</v>
      </c>
      <c r="DT1633" s="98">
        <f t="shared" si="643"/>
        <v>0</v>
      </c>
      <c r="DU1633" s="98">
        <f t="shared" si="559"/>
        <v>0</v>
      </c>
      <c r="DV1633" s="98">
        <f t="shared" si="644"/>
        <v>0</v>
      </c>
      <c r="DW1633" s="98">
        <f t="shared" si="645"/>
        <v>0</v>
      </c>
      <c r="DX1633" s="98">
        <f t="shared" si="560"/>
        <v>0</v>
      </c>
      <c r="DY1633" s="98">
        <f t="shared" si="646"/>
        <v>0</v>
      </c>
      <c r="DZ1633" s="98">
        <f t="shared" si="647"/>
        <v>0</v>
      </c>
      <c r="EA1633" s="98">
        <f t="shared" si="561"/>
        <v>0</v>
      </c>
      <c r="EB1633" s="98">
        <f t="shared" si="648"/>
        <v>0</v>
      </c>
      <c r="EC1633" s="98">
        <f t="shared" si="649"/>
        <v>0</v>
      </c>
      <c r="ED1633" s="98">
        <f t="shared" si="562"/>
        <v>0</v>
      </c>
      <c r="EE1633" s="98">
        <f t="shared" si="650"/>
        <v>0</v>
      </c>
      <c r="EF1633" s="98">
        <f t="shared" si="651"/>
        <v>0</v>
      </c>
      <c r="EG1633" s="98">
        <f t="shared" si="563"/>
        <v>0</v>
      </c>
      <c r="EH1633" s="98">
        <f t="shared" si="652"/>
        <v>0</v>
      </c>
      <c r="EI1633" s="98">
        <f t="shared" si="653"/>
        <v>0</v>
      </c>
      <c r="EJ1633" s="98">
        <f t="shared" si="564"/>
        <v>0</v>
      </c>
      <c r="EK1633" s="98">
        <f t="shared" si="654"/>
        <v>0</v>
      </c>
      <c r="EL1633" s="98">
        <f t="shared" si="655"/>
        <v>0</v>
      </c>
      <c r="EM1633" s="98">
        <f t="shared" si="565"/>
        <v>0</v>
      </c>
      <c r="EN1633" s="98">
        <f t="shared" si="656"/>
        <v>0</v>
      </c>
      <c r="EO1633" s="98">
        <f t="shared" si="657"/>
        <v>0</v>
      </c>
      <c r="EP1633" s="98">
        <f t="shared" si="566"/>
        <v>0</v>
      </c>
      <c r="EQ1633" s="98">
        <f t="shared" si="658"/>
        <v>0</v>
      </c>
    </row>
    <row r="1634" spans="1:147">
      <c r="A1634" s="97">
        <v>13</v>
      </c>
      <c r="B1634" s="97">
        <f>IF(B1633=0,0,IF(IF(DATA!$D$39&gt;B1633,B1633+1,0)&lt;DATA!$C$39,0,B1633+1))</f>
        <v>0</v>
      </c>
      <c r="C1634" s="97">
        <f t="shared" si="520"/>
        <v>0</v>
      </c>
      <c r="D1634" s="97">
        <f t="shared" si="567"/>
        <v>13</v>
      </c>
      <c r="E1634" s="97">
        <f t="shared" si="521"/>
        <v>120413</v>
      </c>
      <c r="H1634" s="97">
        <v>13</v>
      </c>
      <c r="I1634" s="97">
        <f t="shared" si="568"/>
        <v>0</v>
      </c>
      <c r="J1634" s="97">
        <f>IF(I1634=0,0,MIN(IF(I1634&lt;$C$2376,J1633+DATA!D100,0),$C$2376))</f>
        <v>0</v>
      </c>
      <c r="M1634" s="98">
        <f t="shared" si="569"/>
        <v>0</v>
      </c>
      <c r="N1634" s="98">
        <f t="shared" si="522"/>
        <v>0</v>
      </c>
      <c r="O1634" s="98">
        <f t="shared" si="570"/>
        <v>0</v>
      </c>
      <c r="P1634" s="98">
        <f t="shared" si="571"/>
        <v>0</v>
      </c>
      <c r="Q1634" s="98">
        <f t="shared" si="523"/>
        <v>0</v>
      </c>
      <c r="R1634" s="98">
        <f t="shared" si="572"/>
        <v>0</v>
      </c>
      <c r="S1634" s="98">
        <f t="shared" si="573"/>
        <v>0</v>
      </c>
      <c r="T1634" s="98">
        <f t="shared" si="524"/>
        <v>0</v>
      </c>
      <c r="U1634" s="98">
        <f t="shared" si="574"/>
        <v>0</v>
      </c>
      <c r="V1634" s="98">
        <f t="shared" si="575"/>
        <v>0</v>
      </c>
      <c r="W1634" s="98">
        <f t="shared" si="525"/>
        <v>0</v>
      </c>
      <c r="X1634" s="98">
        <f t="shared" si="576"/>
        <v>0</v>
      </c>
      <c r="Y1634" s="98">
        <f t="shared" si="577"/>
        <v>0</v>
      </c>
      <c r="Z1634" s="98">
        <f t="shared" si="526"/>
        <v>0</v>
      </c>
      <c r="AA1634" s="98">
        <f t="shared" si="578"/>
        <v>0</v>
      </c>
      <c r="AB1634" s="98">
        <f t="shared" si="579"/>
        <v>0</v>
      </c>
      <c r="AC1634" s="98">
        <f t="shared" si="527"/>
        <v>0</v>
      </c>
      <c r="AD1634" s="98">
        <f t="shared" si="580"/>
        <v>0</v>
      </c>
      <c r="AE1634" s="98">
        <f t="shared" si="581"/>
        <v>0</v>
      </c>
      <c r="AF1634" s="98">
        <f t="shared" si="528"/>
        <v>0</v>
      </c>
      <c r="AG1634" s="98">
        <f t="shared" si="582"/>
        <v>0</v>
      </c>
      <c r="AH1634" s="98">
        <f t="shared" si="583"/>
        <v>0</v>
      </c>
      <c r="AI1634" s="98">
        <f t="shared" si="529"/>
        <v>0</v>
      </c>
      <c r="AJ1634" s="98">
        <f t="shared" si="584"/>
        <v>0</v>
      </c>
      <c r="AK1634" s="98">
        <f t="shared" si="585"/>
        <v>0</v>
      </c>
      <c r="AL1634" s="98">
        <f t="shared" si="530"/>
        <v>0</v>
      </c>
      <c r="AM1634" s="98">
        <f t="shared" si="586"/>
        <v>0</v>
      </c>
      <c r="AN1634" s="98">
        <f t="shared" si="587"/>
        <v>0</v>
      </c>
      <c r="AO1634" s="98">
        <f t="shared" si="531"/>
        <v>0</v>
      </c>
      <c r="AP1634" s="98">
        <f t="shared" si="588"/>
        <v>0</v>
      </c>
      <c r="AQ1634" s="98">
        <f t="shared" si="589"/>
        <v>0</v>
      </c>
      <c r="AR1634" s="98">
        <f t="shared" si="532"/>
        <v>0</v>
      </c>
      <c r="AS1634" s="98">
        <f t="shared" si="590"/>
        <v>0</v>
      </c>
      <c r="AT1634" s="98">
        <f t="shared" si="591"/>
        <v>0</v>
      </c>
      <c r="AU1634" s="98">
        <f t="shared" si="533"/>
        <v>0</v>
      </c>
      <c r="AV1634" s="98">
        <f t="shared" si="592"/>
        <v>0</v>
      </c>
      <c r="AW1634" s="98">
        <f t="shared" si="593"/>
        <v>0</v>
      </c>
      <c r="AX1634" s="98">
        <f t="shared" si="534"/>
        <v>0</v>
      </c>
      <c r="AY1634" s="98">
        <f t="shared" si="594"/>
        <v>0</v>
      </c>
      <c r="AZ1634" s="98">
        <f t="shared" si="595"/>
        <v>0</v>
      </c>
      <c r="BA1634" s="98">
        <f t="shared" si="535"/>
        <v>0</v>
      </c>
      <c r="BB1634" s="98">
        <f t="shared" si="596"/>
        <v>0</v>
      </c>
      <c r="BC1634" s="98">
        <f t="shared" si="597"/>
        <v>0</v>
      </c>
      <c r="BD1634" s="98">
        <f t="shared" si="536"/>
        <v>0</v>
      </c>
      <c r="BE1634" s="98">
        <f t="shared" si="598"/>
        <v>0</v>
      </c>
      <c r="BF1634" s="98">
        <f t="shared" si="599"/>
        <v>0</v>
      </c>
      <c r="BG1634" s="98">
        <f t="shared" si="537"/>
        <v>0</v>
      </c>
      <c r="BH1634" s="98">
        <f t="shared" si="600"/>
        <v>0</v>
      </c>
      <c r="BI1634" s="98">
        <f t="shared" si="601"/>
        <v>0</v>
      </c>
      <c r="BJ1634" s="98">
        <f t="shared" si="538"/>
        <v>0</v>
      </c>
      <c r="BK1634" s="98">
        <f t="shared" si="602"/>
        <v>0</v>
      </c>
      <c r="BL1634" s="98">
        <f t="shared" si="603"/>
        <v>0</v>
      </c>
      <c r="BM1634" s="98">
        <f t="shared" si="539"/>
        <v>0</v>
      </c>
      <c r="BN1634" s="98">
        <f t="shared" si="604"/>
        <v>0</v>
      </c>
      <c r="BO1634" s="98">
        <f t="shared" si="605"/>
        <v>0</v>
      </c>
      <c r="BP1634" s="98">
        <f t="shared" si="540"/>
        <v>0</v>
      </c>
      <c r="BQ1634" s="98">
        <f t="shared" si="606"/>
        <v>0</v>
      </c>
      <c r="BR1634" s="98">
        <f t="shared" si="607"/>
        <v>0</v>
      </c>
      <c r="BS1634" s="98">
        <f t="shared" si="541"/>
        <v>0</v>
      </c>
      <c r="BT1634" s="98">
        <f t="shared" si="608"/>
        <v>0</v>
      </c>
      <c r="BU1634" s="98">
        <f t="shared" si="609"/>
        <v>0</v>
      </c>
      <c r="BV1634" s="98">
        <f t="shared" si="542"/>
        <v>0</v>
      </c>
      <c r="BW1634" s="98">
        <f t="shared" si="610"/>
        <v>0</v>
      </c>
      <c r="BX1634" s="98">
        <f t="shared" si="611"/>
        <v>0</v>
      </c>
      <c r="BY1634" s="98">
        <f t="shared" si="543"/>
        <v>0</v>
      </c>
      <c r="BZ1634" s="98">
        <f t="shared" si="612"/>
        <v>0</v>
      </c>
      <c r="CA1634" s="98">
        <f t="shared" si="613"/>
        <v>0</v>
      </c>
      <c r="CB1634" s="98">
        <f t="shared" si="544"/>
        <v>0</v>
      </c>
      <c r="CC1634" s="98">
        <f t="shared" si="614"/>
        <v>0</v>
      </c>
      <c r="CD1634" s="98">
        <f t="shared" si="615"/>
        <v>0</v>
      </c>
      <c r="CE1634" s="98">
        <f t="shared" si="545"/>
        <v>0</v>
      </c>
      <c r="CF1634" s="98">
        <f t="shared" si="616"/>
        <v>0</v>
      </c>
      <c r="CG1634" s="98">
        <f t="shared" si="617"/>
        <v>0</v>
      </c>
      <c r="CH1634" s="98">
        <f t="shared" si="546"/>
        <v>0</v>
      </c>
      <c r="CI1634" s="98">
        <f t="shared" si="618"/>
        <v>0</v>
      </c>
      <c r="CJ1634" s="98">
        <f t="shared" si="619"/>
        <v>0</v>
      </c>
      <c r="CK1634" s="98">
        <f t="shared" si="547"/>
        <v>0</v>
      </c>
      <c r="CL1634" s="98">
        <f t="shared" si="620"/>
        <v>0</v>
      </c>
      <c r="CM1634" s="98">
        <f t="shared" si="621"/>
        <v>0</v>
      </c>
      <c r="CN1634" s="98">
        <f t="shared" si="548"/>
        <v>0</v>
      </c>
      <c r="CO1634" s="98">
        <f t="shared" si="622"/>
        <v>0</v>
      </c>
      <c r="CP1634" s="98">
        <f t="shared" si="623"/>
        <v>0</v>
      </c>
      <c r="CQ1634" s="98">
        <f t="shared" si="549"/>
        <v>0</v>
      </c>
      <c r="CR1634" s="98">
        <f t="shared" si="624"/>
        <v>0</v>
      </c>
      <c r="CS1634" s="98">
        <f t="shared" si="625"/>
        <v>0</v>
      </c>
      <c r="CT1634" s="98">
        <f t="shared" si="550"/>
        <v>0</v>
      </c>
      <c r="CU1634" s="98">
        <f t="shared" si="626"/>
        <v>0</v>
      </c>
      <c r="CV1634" s="98">
        <f t="shared" si="627"/>
        <v>0</v>
      </c>
      <c r="CW1634" s="98">
        <f t="shared" si="551"/>
        <v>0</v>
      </c>
      <c r="CX1634" s="98">
        <f t="shared" si="628"/>
        <v>0</v>
      </c>
      <c r="CY1634" s="98">
        <f t="shared" si="629"/>
        <v>0</v>
      </c>
      <c r="CZ1634" s="98">
        <f t="shared" si="552"/>
        <v>0</v>
      </c>
      <c r="DA1634" s="98">
        <f t="shared" si="630"/>
        <v>0</v>
      </c>
      <c r="DB1634" s="98">
        <f t="shared" si="631"/>
        <v>0</v>
      </c>
      <c r="DC1634" s="98">
        <f t="shared" si="553"/>
        <v>0</v>
      </c>
      <c r="DD1634" s="98">
        <f t="shared" si="632"/>
        <v>0</v>
      </c>
      <c r="DE1634" s="98">
        <f t="shared" si="633"/>
        <v>0</v>
      </c>
      <c r="DF1634" s="98">
        <f t="shared" si="554"/>
        <v>0</v>
      </c>
      <c r="DG1634" s="98">
        <f t="shared" si="634"/>
        <v>0</v>
      </c>
      <c r="DH1634" s="98">
        <f t="shared" si="635"/>
        <v>0</v>
      </c>
      <c r="DI1634" s="98">
        <f t="shared" si="555"/>
        <v>0</v>
      </c>
      <c r="DJ1634" s="98">
        <f t="shared" si="636"/>
        <v>0</v>
      </c>
      <c r="DK1634" s="98">
        <f t="shared" si="637"/>
        <v>0</v>
      </c>
      <c r="DL1634" s="98">
        <f t="shared" si="556"/>
        <v>0</v>
      </c>
      <c r="DM1634" s="98">
        <f t="shared" si="638"/>
        <v>0</v>
      </c>
      <c r="DN1634" s="98">
        <f t="shared" si="639"/>
        <v>0</v>
      </c>
      <c r="DO1634" s="98">
        <f t="shared" si="557"/>
        <v>0</v>
      </c>
      <c r="DP1634" s="98">
        <f t="shared" si="640"/>
        <v>0</v>
      </c>
      <c r="DQ1634" s="98">
        <f t="shared" si="641"/>
        <v>0</v>
      </c>
      <c r="DR1634" s="98">
        <f t="shared" si="558"/>
        <v>0</v>
      </c>
      <c r="DS1634" s="98">
        <f t="shared" si="642"/>
        <v>0</v>
      </c>
      <c r="DT1634" s="98">
        <f t="shared" si="643"/>
        <v>0</v>
      </c>
      <c r="DU1634" s="98">
        <f t="shared" si="559"/>
        <v>0</v>
      </c>
      <c r="DV1634" s="98">
        <f t="shared" si="644"/>
        <v>0</v>
      </c>
      <c r="DW1634" s="98">
        <f t="shared" si="645"/>
        <v>0</v>
      </c>
      <c r="DX1634" s="98">
        <f t="shared" si="560"/>
        <v>0</v>
      </c>
      <c r="DY1634" s="98">
        <f t="shared" si="646"/>
        <v>0</v>
      </c>
      <c r="DZ1634" s="98">
        <f t="shared" si="647"/>
        <v>0</v>
      </c>
      <c r="EA1634" s="98">
        <f t="shared" si="561"/>
        <v>0</v>
      </c>
      <c r="EB1634" s="98">
        <f t="shared" si="648"/>
        <v>0</v>
      </c>
      <c r="EC1634" s="98">
        <f t="shared" si="649"/>
        <v>0</v>
      </c>
      <c r="ED1634" s="98">
        <f t="shared" si="562"/>
        <v>0</v>
      </c>
      <c r="EE1634" s="98">
        <f t="shared" si="650"/>
        <v>0</v>
      </c>
      <c r="EF1634" s="98">
        <f t="shared" si="651"/>
        <v>0</v>
      </c>
      <c r="EG1634" s="98">
        <f t="shared" si="563"/>
        <v>0</v>
      </c>
      <c r="EH1634" s="98">
        <f t="shared" si="652"/>
        <v>0</v>
      </c>
      <c r="EI1634" s="98">
        <f t="shared" si="653"/>
        <v>0</v>
      </c>
      <c r="EJ1634" s="98">
        <f t="shared" si="564"/>
        <v>0</v>
      </c>
      <c r="EK1634" s="98">
        <f t="shared" si="654"/>
        <v>0</v>
      </c>
      <c r="EL1634" s="98">
        <f t="shared" si="655"/>
        <v>0</v>
      </c>
      <c r="EM1634" s="98">
        <f t="shared" si="565"/>
        <v>0</v>
      </c>
      <c r="EN1634" s="98">
        <f t="shared" si="656"/>
        <v>0</v>
      </c>
      <c r="EO1634" s="98">
        <f t="shared" si="657"/>
        <v>0</v>
      </c>
      <c r="EP1634" s="98">
        <f t="shared" si="566"/>
        <v>0</v>
      </c>
      <c r="EQ1634" s="98">
        <f t="shared" si="658"/>
        <v>0</v>
      </c>
    </row>
    <row r="1635" spans="1:147">
      <c r="A1635" s="97">
        <v>14</v>
      </c>
      <c r="B1635" s="97">
        <f>IF(B1634=0,0,IF(IF(DATA!$D$39&gt;B1634,B1634+1,0)&lt;DATA!$C$39,0,B1634+1))</f>
        <v>0</v>
      </c>
      <c r="C1635" s="97">
        <f t="shared" si="520"/>
        <v>0</v>
      </c>
      <c r="D1635" s="97">
        <f t="shared" si="567"/>
        <v>14</v>
      </c>
      <c r="E1635" s="97">
        <f t="shared" si="521"/>
        <v>120414</v>
      </c>
      <c r="H1635" s="97">
        <v>14</v>
      </c>
      <c r="I1635" s="97">
        <f t="shared" si="568"/>
        <v>0</v>
      </c>
      <c r="J1635" s="97">
        <f>IF(I1635=0,0,MIN(IF(I1635&lt;$C$2376,J1634+DATA!D101,0),$C$2376))</f>
        <v>0</v>
      </c>
      <c r="M1635" s="98">
        <f t="shared" si="569"/>
        <v>0</v>
      </c>
      <c r="N1635" s="98">
        <f t="shared" si="522"/>
        <v>0</v>
      </c>
      <c r="O1635" s="98">
        <f t="shared" si="570"/>
        <v>0</v>
      </c>
      <c r="P1635" s="98">
        <f t="shared" si="571"/>
        <v>0</v>
      </c>
      <c r="Q1635" s="98">
        <f t="shared" si="523"/>
        <v>0</v>
      </c>
      <c r="R1635" s="98">
        <f t="shared" si="572"/>
        <v>0</v>
      </c>
      <c r="S1635" s="98">
        <f t="shared" si="573"/>
        <v>0</v>
      </c>
      <c r="T1635" s="98">
        <f t="shared" si="524"/>
        <v>0</v>
      </c>
      <c r="U1635" s="98">
        <f t="shared" si="574"/>
        <v>0</v>
      </c>
      <c r="V1635" s="98">
        <f t="shared" si="575"/>
        <v>0</v>
      </c>
      <c r="W1635" s="98">
        <f t="shared" si="525"/>
        <v>0</v>
      </c>
      <c r="X1635" s="98">
        <f t="shared" si="576"/>
        <v>0</v>
      </c>
      <c r="Y1635" s="98">
        <f t="shared" si="577"/>
        <v>0</v>
      </c>
      <c r="Z1635" s="98">
        <f t="shared" si="526"/>
        <v>0</v>
      </c>
      <c r="AA1635" s="98">
        <f t="shared" si="578"/>
        <v>0</v>
      </c>
      <c r="AB1635" s="98">
        <f t="shared" si="579"/>
        <v>0</v>
      </c>
      <c r="AC1635" s="98">
        <f t="shared" si="527"/>
        <v>0</v>
      </c>
      <c r="AD1635" s="98">
        <f t="shared" si="580"/>
        <v>0</v>
      </c>
      <c r="AE1635" s="98">
        <f t="shared" si="581"/>
        <v>0</v>
      </c>
      <c r="AF1635" s="98">
        <f t="shared" si="528"/>
        <v>0</v>
      </c>
      <c r="AG1635" s="98">
        <f t="shared" si="582"/>
        <v>0</v>
      </c>
      <c r="AH1635" s="98">
        <f t="shared" si="583"/>
        <v>0</v>
      </c>
      <c r="AI1635" s="98">
        <f t="shared" si="529"/>
        <v>0</v>
      </c>
      <c r="AJ1635" s="98">
        <f t="shared" si="584"/>
        <v>0</v>
      </c>
      <c r="AK1635" s="98">
        <f t="shared" si="585"/>
        <v>0</v>
      </c>
      <c r="AL1635" s="98">
        <f t="shared" si="530"/>
        <v>0</v>
      </c>
      <c r="AM1635" s="98">
        <f t="shared" si="586"/>
        <v>0</v>
      </c>
      <c r="AN1635" s="98">
        <f t="shared" si="587"/>
        <v>0</v>
      </c>
      <c r="AO1635" s="98">
        <f t="shared" si="531"/>
        <v>0</v>
      </c>
      <c r="AP1635" s="98">
        <f t="shared" si="588"/>
        <v>0</v>
      </c>
      <c r="AQ1635" s="98">
        <f t="shared" si="589"/>
        <v>0</v>
      </c>
      <c r="AR1635" s="98">
        <f t="shared" si="532"/>
        <v>0</v>
      </c>
      <c r="AS1635" s="98">
        <f t="shared" si="590"/>
        <v>0</v>
      </c>
      <c r="AT1635" s="98">
        <f t="shared" si="591"/>
        <v>0</v>
      </c>
      <c r="AU1635" s="98">
        <f t="shared" si="533"/>
        <v>0</v>
      </c>
      <c r="AV1635" s="98">
        <f t="shared" si="592"/>
        <v>0</v>
      </c>
      <c r="AW1635" s="98">
        <f t="shared" si="593"/>
        <v>0</v>
      </c>
      <c r="AX1635" s="98">
        <f t="shared" si="534"/>
        <v>0</v>
      </c>
      <c r="AY1635" s="98">
        <f t="shared" si="594"/>
        <v>0</v>
      </c>
      <c r="AZ1635" s="98">
        <f t="shared" si="595"/>
        <v>0</v>
      </c>
      <c r="BA1635" s="98">
        <f t="shared" si="535"/>
        <v>0</v>
      </c>
      <c r="BB1635" s="98">
        <f t="shared" si="596"/>
        <v>0</v>
      </c>
      <c r="BC1635" s="98">
        <f t="shared" si="597"/>
        <v>0</v>
      </c>
      <c r="BD1635" s="98">
        <f t="shared" si="536"/>
        <v>0</v>
      </c>
      <c r="BE1635" s="98">
        <f t="shared" si="598"/>
        <v>0</v>
      </c>
      <c r="BF1635" s="98">
        <f t="shared" si="599"/>
        <v>0</v>
      </c>
      <c r="BG1635" s="98">
        <f t="shared" si="537"/>
        <v>0</v>
      </c>
      <c r="BH1635" s="98">
        <f t="shared" si="600"/>
        <v>0</v>
      </c>
      <c r="BI1635" s="98">
        <f t="shared" si="601"/>
        <v>0</v>
      </c>
      <c r="BJ1635" s="98">
        <f t="shared" si="538"/>
        <v>0</v>
      </c>
      <c r="BK1635" s="98">
        <f t="shared" si="602"/>
        <v>0</v>
      </c>
      <c r="BL1635" s="98">
        <f t="shared" si="603"/>
        <v>0</v>
      </c>
      <c r="BM1635" s="98">
        <f t="shared" si="539"/>
        <v>0</v>
      </c>
      <c r="BN1635" s="98">
        <f t="shared" si="604"/>
        <v>0</v>
      </c>
      <c r="BO1635" s="98">
        <f t="shared" si="605"/>
        <v>0</v>
      </c>
      <c r="BP1635" s="98">
        <f t="shared" si="540"/>
        <v>0</v>
      </c>
      <c r="BQ1635" s="98">
        <f t="shared" si="606"/>
        <v>0</v>
      </c>
      <c r="BR1635" s="98">
        <f t="shared" si="607"/>
        <v>0</v>
      </c>
      <c r="BS1635" s="98">
        <f t="shared" si="541"/>
        <v>0</v>
      </c>
      <c r="BT1635" s="98">
        <f t="shared" si="608"/>
        <v>0</v>
      </c>
      <c r="BU1635" s="98">
        <f t="shared" si="609"/>
        <v>0</v>
      </c>
      <c r="BV1635" s="98">
        <f t="shared" si="542"/>
        <v>0</v>
      </c>
      <c r="BW1635" s="98">
        <f t="shared" si="610"/>
        <v>0</v>
      </c>
      <c r="BX1635" s="98">
        <f t="shared" si="611"/>
        <v>0</v>
      </c>
      <c r="BY1635" s="98">
        <f t="shared" si="543"/>
        <v>0</v>
      </c>
      <c r="BZ1635" s="98">
        <f t="shared" si="612"/>
        <v>0</v>
      </c>
      <c r="CA1635" s="98">
        <f t="shared" si="613"/>
        <v>0</v>
      </c>
      <c r="CB1635" s="98">
        <f t="shared" si="544"/>
        <v>0</v>
      </c>
      <c r="CC1635" s="98">
        <f t="shared" si="614"/>
        <v>0</v>
      </c>
      <c r="CD1635" s="98">
        <f t="shared" si="615"/>
        <v>0</v>
      </c>
      <c r="CE1635" s="98">
        <f t="shared" si="545"/>
        <v>0</v>
      </c>
      <c r="CF1635" s="98">
        <f t="shared" si="616"/>
        <v>0</v>
      </c>
      <c r="CG1635" s="98">
        <f t="shared" si="617"/>
        <v>0</v>
      </c>
      <c r="CH1635" s="98">
        <f t="shared" si="546"/>
        <v>0</v>
      </c>
      <c r="CI1635" s="98">
        <f t="shared" si="618"/>
        <v>0</v>
      </c>
      <c r="CJ1635" s="98">
        <f t="shared" si="619"/>
        <v>0</v>
      </c>
      <c r="CK1635" s="98">
        <f t="shared" si="547"/>
        <v>0</v>
      </c>
      <c r="CL1635" s="98">
        <f t="shared" si="620"/>
        <v>0</v>
      </c>
      <c r="CM1635" s="98">
        <f t="shared" si="621"/>
        <v>0</v>
      </c>
      <c r="CN1635" s="98">
        <f t="shared" si="548"/>
        <v>0</v>
      </c>
      <c r="CO1635" s="98">
        <f t="shared" si="622"/>
        <v>0</v>
      </c>
      <c r="CP1635" s="98">
        <f t="shared" si="623"/>
        <v>0</v>
      </c>
      <c r="CQ1635" s="98">
        <f t="shared" si="549"/>
        <v>0</v>
      </c>
      <c r="CR1635" s="98">
        <f t="shared" si="624"/>
        <v>0</v>
      </c>
      <c r="CS1635" s="98">
        <f t="shared" si="625"/>
        <v>0</v>
      </c>
      <c r="CT1635" s="98">
        <f t="shared" si="550"/>
        <v>0</v>
      </c>
      <c r="CU1635" s="98">
        <f t="shared" si="626"/>
        <v>0</v>
      </c>
      <c r="CV1635" s="98">
        <f t="shared" si="627"/>
        <v>0</v>
      </c>
      <c r="CW1635" s="98">
        <f t="shared" si="551"/>
        <v>0</v>
      </c>
      <c r="CX1635" s="98">
        <f t="shared" si="628"/>
        <v>0</v>
      </c>
      <c r="CY1635" s="98">
        <f t="shared" si="629"/>
        <v>0</v>
      </c>
      <c r="CZ1635" s="98">
        <f t="shared" si="552"/>
        <v>0</v>
      </c>
      <c r="DA1635" s="98">
        <f t="shared" si="630"/>
        <v>0</v>
      </c>
      <c r="DB1635" s="98">
        <f t="shared" si="631"/>
        <v>0</v>
      </c>
      <c r="DC1635" s="98">
        <f t="shared" si="553"/>
        <v>0</v>
      </c>
      <c r="DD1635" s="98">
        <f t="shared" si="632"/>
        <v>0</v>
      </c>
      <c r="DE1635" s="98">
        <f t="shared" si="633"/>
        <v>0</v>
      </c>
      <c r="DF1635" s="98">
        <f t="shared" si="554"/>
        <v>0</v>
      </c>
      <c r="DG1635" s="98">
        <f t="shared" si="634"/>
        <v>0</v>
      </c>
      <c r="DH1635" s="98">
        <f t="shared" si="635"/>
        <v>0</v>
      </c>
      <c r="DI1635" s="98">
        <f t="shared" si="555"/>
        <v>0</v>
      </c>
      <c r="DJ1635" s="98">
        <f t="shared" si="636"/>
        <v>0</v>
      </c>
      <c r="DK1635" s="98">
        <f t="shared" si="637"/>
        <v>0</v>
      </c>
      <c r="DL1635" s="98">
        <f t="shared" si="556"/>
        <v>0</v>
      </c>
      <c r="DM1635" s="98">
        <f t="shared" si="638"/>
        <v>0</v>
      </c>
      <c r="DN1635" s="98">
        <f t="shared" si="639"/>
        <v>0</v>
      </c>
      <c r="DO1635" s="98">
        <f t="shared" si="557"/>
        <v>0</v>
      </c>
      <c r="DP1635" s="98">
        <f t="shared" si="640"/>
        <v>0</v>
      </c>
      <c r="DQ1635" s="98">
        <f t="shared" si="641"/>
        <v>0</v>
      </c>
      <c r="DR1635" s="98">
        <f t="shared" si="558"/>
        <v>0</v>
      </c>
      <c r="DS1635" s="98">
        <f t="shared" si="642"/>
        <v>0</v>
      </c>
      <c r="DT1635" s="98">
        <f t="shared" si="643"/>
        <v>0</v>
      </c>
      <c r="DU1635" s="98">
        <f t="shared" si="559"/>
        <v>0</v>
      </c>
      <c r="DV1635" s="98">
        <f t="shared" si="644"/>
        <v>0</v>
      </c>
      <c r="DW1635" s="98">
        <f t="shared" si="645"/>
        <v>0</v>
      </c>
      <c r="DX1635" s="98">
        <f t="shared" si="560"/>
        <v>0</v>
      </c>
      <c r="DY1635" s="98">
        <f t="shared" si="646"/>
        <v>0</v>
      </c>
      <c r="DZ1635" s="98">
        <f t="shared" si="647"/>
        <v>0</v>
      </c>
      <c r="EA1635" s="98">
        <f t="shared" si="561"/>
        <v>0</v>
      </c>
      <c r="EB1635" s="98">
        <f t="shared" si="648"/>
        <v>0</v>
      </c>
      <c r="EC1635" s="98">
        <f t="shared" si="649"/>
        <v>0</v>
      </c>
      <c r="ED1635" s="98">
        <f t="shared" si="562"/>
        <v>0</v>
      </c>
      <c r="EE1635" s="98">
        <f t="shared" si="650"/>
        <v>0</v>
      </c>
      <c r="EF1635" s="98">
        <f t="shared" si="651"/>
        <v>0</v>
      </c>
      <c r="EG1635" s="98">
        <f t="shared" si="563"/>
        <v>0</v>
      </c>
      <c r="EH1635" s="98">
        <f t="shared" si="652"/>
        <v>0</v>
      </c>
      <c r="EI1635" s="98">
        <f t="shared" si="653"/>
        <v>0</v>
      </c>
      <c r="EJ1635" s="98">
        <f t="shared" si="564"/>
        <v>0</v>
      </c>
      <c r="EK1635" s="98">
        <f t="shared" si="654"/>
        <v>0</v>
      </c>
      <c r="EL1635" s="98">
        <f t="shared" si="655"/>
        <v>0</v>
      </c>
      <c r="EM1635" s="98">
        <f t="shared" si="565"/>
        <v>0</v>
      </c>
      <c r="EN1635" s="98">
        <f t="shared" si="656"/>
        <v>0</v>
      </c>
      <c r="EO1635" s="98">
        <f t="shared" si="657"/>
        <v>0</v>
      </c>
      <c r="EP1635" s="98">
        <f t="shared" si="566"/>
        <v>0</v>
      </c>
      <c r="EQ1635" s="98">
        <f t="shared" si="658"/>
        <v>0</v>
      </c>
    </row>
    <row r="1636" spans="1:147">
      <c r="A1636" s="97">
        <v>15</v>
      </c>
      <c r="B1636" s="97">
        <f>IF(B1635=0,0,IF(IF(DATA!$D$39&gt;B1635,B1635+1,0)&lt;DATA!$C$39,0,B1635+1))</f>
        <v>0</v>
      </c>
      <c r="C1636" s="97">
        <f t="shared" si="520"/>
        <v>0</v>
      </c>
      <c r="D1636" s="97">
        <f t="shared" si="567"/>
        <v>15</v>
      </c>
      <c r="E1636" s="97">
        <f t="shared" si="521"/>
        <v>120415</v>
      </c>
      <c r="H1636" s="97">
        <v>15</v>
      </c>
      <c r="I1636" s="97">
        <f t="shared" si="568"/>
        <v>0</v>
      </c>
      <c r="J1636" s="97">
        <f>IF(I1636=0,0,MIN(IF(I1636&lt;$C$2376,J1635+DATA!D102,0),$C$2376))</f>
        <v>0</v>
      </c>
      <c r="M1636" s="98">
        <f t="shared" si="569"/>
        <v>0</v>
      </c>
      <c r="N1636" s="98">
        <f t="shared" si="522"/>
        <v>0</v>
      </c>
      <c r="O1636" s="98">
        <f t="shared" si="570"/>
        <v>0</v>
      </c>
      <c r="P1636" s="98">
        <f t="shared" si="571"/>
        <v>0</v>
      </c>
      <c r="Q1636" s="98">
        <f t="shared" si="523"/>
        <v>0</v>
      </c>
      <c r="R1636" s="98">
        <f t="shared" si="572"/>
        <v>0</v>
      </c>
      <c r="S1636" s="98">
        <f t="shared" si="573"/>
        <v>0</v>
      </c>
      <c r="T1636" s="98">
        <f t="shared" si="524"/>
        <v>0</v>
      </c>
      <c r="U1636" s="98">
        <f t="shared" si="574"/>
        <v>0</v>
      </c>
      <c r="V1636" s="98">
        <f t="shared" si="575"/>
        <v>0</v>
      </c>
      <c r="W1636" s="98">
        <f t="shared" si="525"/>
        <v>0</v>
      </c>
      <c r="X1636" s="98">
        <f t="shared" si="576"/>
        <v>0</v>
      </c>
      <c r="Y1636" s="98">
        <f t="shared" si="577"/>
        <v>0</v>
      </c>
      <c r="Z1636" s="98">
        <f t="shared" si="526"/>
        <v>0</v>
      </c>
      <c r="AA1636" s="98">
        <f t="shared" si="578"/>
        <v>0</v>
      </c>
      <c r="AB1636" s="98">
        <f t="shared" si="579"/>
        <v>0</v>
      </c>
      <c r="AC1636" s="98">
        <f t="shared" si="527"/>
        <v>0</v>
      </c>
      <c r="AD1636" s="98">
        <f t="shared" si="580"/>
        <v>0</v>
      </c>
      <c r="AE1636" s="98">
        <f t="shared" si="581"/>
        <v>0</v>
      </c>
      <c r="AF1636" s="98">
        <f t="shared" si="528"/>
        <v>0</v>
      </c>
      <c r="AG1636" s="98">
        <f t="shared" si="582"/>
        <v>0</v>
      </c>
      <c r="AH1636" s="98">
        <f t="shared" si="583"/>
        <v>0</v>
      </c>
      <c r="AI1636" s="98">
        <f t="shared" si="529"/>
        <v>0</v>
      </c>
      <c r="AJ1636" s="98">
        <f t="shared" si="584"/>
        <v>0</v>
      </c>
      <c r="AK1636" s="98">
        <f t="shared" si="585"/>
        <v>0</v>
      </c>
      <c r="AL1636" s="98">
        <f t="shared" si="530"/>
        <v>0</v>
      </c>
      <c r="AM1636" s="98">
        <f t="shared" si="586"/>
        <v>0</v>
      </c>
      <c r="AN1636" s="98">
        <f t="shared" si="587"/>
        <v>0</v>
      </c>
      <c r="AO1636" s="98">
        <f t="shared" si="531"/>
        <v>0</v>
      </c>
      <c r="AP1636" s="98">
        <f t="shared" si="588"/>
        <v>0</v>
      </c>
      <c r="AQ1636" s="98">
        <f t="shared" si="589"/>
        <v>0</v>
      </c>
      <c r="AR1636" s="98">
        <f t="shared" si="532"/>
        <v>0</v>
      </c>
      <c r="AS1636" s="98">
        <f t="shared" si="590"/>
        <v>0</v>
      </c>
      <c r="AT1636" s="98">
        <f t="shared" si="591"/>
        <v>0</v>
      </c>
      <c r="AU1636" s="98">
        <f t="shared" si="533"/>
        <v>0</v>
      </c>
      <c r="AV1636" s="98">
        <f t="shared" si="592"/>
        <v>0</v>
      </c>
      <c r="AW1636" s="98">
        <f t="shared" si="593"/>
        <v>0</v>
      </c>
      <c r="AX1636" s="98">
        <f t="shared" si="534"/>
        <v>0</v>
      </c>
      <c r="AY1636" s="98">
        <f t="shared" si="594"/>
        <v>0</v>
      </c>
      <c r="AZ1636" s="98">
        <f t="shared" si="595"/>
        <v>0</v>
      </c>
      <c r="BA1636" s="98">
        <f t="shared" si="535"/>
        <v>0</v>
      </c>
      <c r="BB1636" s="98">
        <f t="shared" si="596"/>
        <v>0</v>
      </c>
      <c r="BC1636" s="98">
        <f t="shared" si="597"/>
        <v>0</v>
      </c>
      <c r="BD1636" s="98">
        <f t="shared" si="536"/>
        <v>0</v>
      </c>
      <c r="BE1636" s="98">
        <f t="shared" si="598"/>
        <v>0</v>
      </c>
      <c r="BF1636" s="98">
        <f t="shared" si="599"/>
        <v>0</v>
      </c>
      <c r="BG1636" s="98">
        <f t="shared" si="537"/>
        <v>0</v>
      </c>
      <c r="BH1636" s="98">
        <f t="shared" si="600"/>
        <v>0</v>
      </c>
      <c r="BI1636" s="98">
        <f t="shared" si="601"/>
        <v>0</v>
      </c>
      <c r="BJ1636" s="98">
        <f t="shared" si="538"/>
        <v>0</v>
      </c>
      <c r="BK1636" s="98">
        <f t="shared" si="602"/>
        <v>0</v>
      </c>
      <c r="BL1636" s="98">
        <f t="shared" si="603"/>
        <v>0</v>
      </c>
      <c r="BM1636" s="98">
        <f t="shared" si="539"/>
        <v>0</v>
      </c>
      <c r="BN1636" s="98">
        <f t="shared" si="604"/>
        <v>0</v>
      </c>
      <c r="BO1636" s="98">
        <f t="shared" si="605"/>
        <v>0</v>
      </c>
      <c r="BP1636" s="98">
        <f t="shared" si="540"/>
        <v>0</v>
      </c>
      <c r="BQ1636" s="98">
        <f t="shared" si="606"/>
        <v>0</v>
      </c>
      <c r="BR1636" s="98">
        <f t="shared" si="607"/>
        <v>0</v>
      </c>
      <c r="BS1636" s="98">
        <f t="shared" si="541"/>
        <v>0</v>
      </c>
      <c r="BT1636" s="98">
        <f t="shared" si="608"/>
        <v>0</v>
      </c>
      <c r="BU1636" s="98">
        <f t="shared" si="609"/>
        <v>0</v>
      </c>
      <c r="BV1636" s="98">
        <f t="shared" si="542"/>
        <v>0</v>
      </c>
      <c r="BW1636" s="98">
        <f t="shared" si="610"/>
        <v>0</v>
      </c>
      <c r="BX1636" s="98">
        <f t="shared" si="611"/>
        <v>0</v>
      </c>
      <c r="BY1636" s="98">
        <f t="shared" si="543"/>
        <v>0</v>
      </c>
      <c r="BZ1636" s="98">
        <f t="shared" si="612"/>
        <v>0</v>
      </c>
      <c r="CA1636" s="98">
        <f t="shared" si="613"/>
        <v>0</v>
      </c>
      <c r="CB1636" s="98">
        <f t="shared" si="544"/>
        <v>0</v>
      </c>
      <c r="CC1636" s="98">
        <f t="shared" si="614"/>
        <v>0</v>
      </c>
      <c r="CD1636" s="98">
        <f t="shared" si="615"/>
        <v>0</v>
      </c>
      <c r="CE1636" s="98">
        <f t="shared" si="545"/>
        <v>0</v>
      </c>
      <c r="CF1636" s="98">
        <f t="shared" si="616"/>
        <v>0</v>
      </c>
      <c r="CG1636" s="98">
        <f t="shared" si="617"/>
        <v>0</v>
      </c>
      <c r="CH1636" s="98">
        <f t="shared" si="546"/>
        <v>0</v>
      </c>
      <c r="CI1636" s="98">
        <f t="shared" si="618"/>
        <v>0</v>
      </c>
      <c r="CJ1636" s="98">
        <f t="shared" si="619"/>
        <v>0</v>
      </c>
      <c r="CK1636" s="98">
        <f t="shared" si="547"/>
        <v>0</v>
      </c>
      <c r="CL1636" s="98">
        <f t="shared" si="620"/>
        <v>0</v>
      </c>
      <c r="CM1636" s="98">
        <f t="shared" si="621"/>
        <v>0</v>
      </c>
      <c r="CN1636" s="98">
        <f t="shared" si="548"/>
        <v>0</v>
      </c>
      <c r="CO1636" s="98">
        <f t="shared" si="622"/>
        <v>0</v>
      </c>
      <c r="CP1636" s="98">
        <f t="shared" si="623"/>
        <v>0</v>
      </c>
      <c r="CQ1636" s="98">
        <f t="shared" si="549"/>
        <v>0</v>
      </c>
      <c r="CR1636" s="98">
        <f t="shared" si="624"/>
        <v>0</v>
      </c>
      <c r="CS1636" s="98">
        <f t="shared" si="625"/>
        <v>0</v>
      </c>
      <c r="CT1636" s="98">
        <f t="shared" si="550"/>
        <v>0</v>
      </c>
      <c r="CU1636" s="98">
        <f t="shared" si="626"/>
        <v>0</v>
      </c>
      <c r="CV1636" s="98">
        <f t="shared" si="627"/>
        <v>0</v>
      </c>
      <c r="CW1636" s="98">
        <f t="shared" si="551"/>
        <v>0</v>
      </c>
      <c r="CX1636" s="98">
        <f t="shared" si="628"/>
        <v>0</v>
      </c>
      <c r="CY1636" s="98">
        <f t="shared" si="629"/>
        <v>0</v>
      </c>
      <c r="CZ1636" s="98">
        <f t="shared" si="552"/>
        <v>0</v>
      </c>
      <c r="DA1636" s="98">
        <f t="shared" si="630"/>
        <v>0</v>
      </c>
      <c r="DB1636" s="98">
        <f t="shared" si="631"/>
        <v>0</v>
      </c>
      <c r="DC1636" s="98">
        <f t="shared" si="553"/>
        <v>0</v>
      </c>
      <c r="DD1636" s="98">
        <f t="shared" si="632"/>
        <v>0</v>
      </c>
      <c r="DE1636" s="98">
        <f t="shared" si="633"/>
        <v>0</v>
      </c>
      <c r="DF1636" s="98">
        <f t="shared" si="554"/>
        <v>0</v>
      </c>
      <c r="DG1636" s="98">
        <f t="shared" si="634"/>
        <v>0</v>
      </c>
      <c r="DH1636" s="98">
        <f t="shared" si="635"/>
        <v>0</v>
      </c>
      <c r="DI1636" s="98">
        <f t="shared" si="555"/>
        <v>0</v>
      </c>
      <c r="DJ1636" s="98">
        <f t="shared" si="636"/>
        <v>0</v>
      </c>
      <c r="DK1636" s="98">
        <f t="shared" si="637"/>
        <v>0</v>
      </c>
      <c r="DL1636" s="98">
        <f t="shared" si="556"/>
        <v>0</v>
      </c>
      <c r="DM1636" s="98">
        <f t="shared" si="638"/>
        <v>0</v>
      </c>
      <c r="DN1636" s="98">
        <f t="shared" si="639"/>
        <v>0</v>
      </c>
      <c r="DO1636" s="98">
        <f t="shared" si="557"/>
        <v>0</v>
      </c>
      <c r="DP1636" s="98">
        <f t="shared" si="640"/>
        <v>0</v>
      </c>
      <c r="DQ1636" s="98">
        <f t="shared" si="641"/>
        <v>0</v>
      </c>
      <c r="DR1636" s="98">
        <f t="shared" si="558"/>
        <v>0</v>
      </c>
      <c r="DS1636" s="98">
        <f t="shared" si="642"/>
        <v>0</v>
      </c>
      <c r="DT1636" s="98">
        <f t="shared" si="643"/>
        <v>0</v>
      </c>
      <c r="DU1636" s="98">
        <f t="shared" si="559"/>
        <v>0</v>
      </c>
      <c r="DV1636" s="98">
        <f t="shared" si="644"/>
        <v>0</v>
      </c>
      <c r="DW1636" s="98">
        <f t="shared" si="645"/>
        <v>0</v>
      </c>
      <c r="DX1636" s="98">
        <f t="shared" si="560"/>
        <v>0</v>
      </c>
      <c r="DY1636" s="98">
        <f t="shared" si="646"/>
        <v>0</v>
      </c>
      <c r="DZ1636" s="98">
        <f t="shared" si="647"/>
        <v>0</v>
      </c>
      <c r="EA1636" s="98">
        <f t="shared" si="561"/>
        <v>0</v>
      </c>
      <c r="EB1636" s="98">
        <f t="shared" si="648"/>
        <v>0</v>
      </c>
      <c r="EC1636" s="98">
        <f t="shared" si="649"/>
        <v>0</v>
      </c>
      <c r="ED1636" s="98">
        <f t="shared" si="562"/>
        <v>0</v>
      </c>
      <c r="EE1636" s="98">
        <f t="shared" si="650"/>
        <v>0</v>
      </c>
      <c r="EF1636" s="98">
        <f t="shared" si="651"/>
        <v>0</v>
      </c>
      <c r="EG1636" s="98">
        <f t="shared" si="563"/>
        <v>0</v>
      </c>
      <c r="EH1636" s="98">
        <f t="shared" si="652"/>
        <v>0</v>
      </c>
      <c r="EI1636" s="98">
        <f t="shared" si="653"/>
        <v>0</v>
      </c>
      <c r="EJ1636" s="98">
        <f t="shared" si="564"/>
        <v>0</v>
      </c>
      <c r="EK1636" s="98">
        <f t="shared" si="654"/>
        <v>0</v>
      </c>
      <c r="EL1636" s="98">
        <f t="shared" si="655"/>
        <v>0</v>
      </c>
      <c r="EM1636" s="98">
        <f t="shared" si="565"/>
        <v>0</v>
      </c>
      <c r="EN1636" s="98">
        <f t="shared" si="656"/>
        <v>0</v>
      </c>
      <c r="EO1636" s="98">
        <f t="shared" si="657"/>
        <v>0</v>
      </c>
      <c r="EP1636" s="98">
        <f t="shared" si="566"/>
        <v>0</v>
      </c>
      <c r="EQ1636" s="98">
        <f t="shared" si="658"/>
        <v>0</v>
      </c>
    </row>
    <row r="1637" spans="1:147">
      <c r="A1637" s="97">
        <v>16</v>
      </c>
      <c r="B1637" s="97">
        <f>IF(B1636=0,0,IF(IF(DATA!$D$39&gt;B1636,B1636+1,0)&lt;DATA!$C$39,0,B1636+1))</f>
        <v>0</v>
      </c>
      <c r="C1637" s="97">
        <f t="shared" si="520"/>
        <v>0</v>
      </c>
      <c r="D1637" s="97">
        <f t="shared" si="567"/>
        <v>16</v>
      </c>
      <c r="E1637" s="97">
        <f t="shared" si="521"/>
        <v>120416</v>
      </c>
      <c r="H1637" s="97">
        <v>16</v>
      </c>
      <c r="I1637" s="97">
        <f t="shared" si="568"/>
        <v>0</v>
      </c>
      <c r="J1637" s="97">
        <f>IF(I1637=0,0,MIN(IF(I1637&lt;$C$2376,J1636+DATA!D103,0),$C$2376))</f>
        <v>0</v>
      </c>
      <c r="M1637" s="98">
        <f t="shared" si="569"/>
        <v>0</v>
      </c>
      <c r="N1637" s="98">
        <f t="shared" si="522"/>
        <v>0</v>
      </c>
      <c r="O1637" s="98">
        <f t="shared" si="570"/>
        <v>0</v>
      </c>
      <c r="P1637" s="98">
        <f t="shared" si="571"/>
        <v>0</v>
      </c>
      <c r="Q1637" s="98">
        <f t="shared" si="523"/>
        <v>0</v>
      </c>
      <c r="R1637" s="98">
        <f t="shared" si="572"/>
        <v>0</v>
      </c>
      <c r="S1637" s="98">
        <f t="shared" si="573"/>
        <v>0</v>
      </c>
      <c r="T1637" s="98">
        <f t="shared" si="524"/>
        <v>0</v>
      </c>
      <c r="U1637" s="98">
        <f t="shared" si="574"/>
        <v>0</v>
      </c>
      <c r="V1637" s="98">
        <f t="shared" si="575"/>
        <v>0</v>
      </c>
      <c r="W1637" s="98">
        <f t="shared" si="525"/>
        <v>0</v>
      </c>
      <c r="X1637" s="98">
        <f t="shared" si="576"/>
        <v>0</v>
      </c>
      <c r="Y1637" s="98">
        <f t="shared" si="577"/>
        <v>0</v>
      </c>
      <c r="Z1637" s="98">
        <f t="shared" si="526"/>
        <v>0</v>
      </c>
      <c r="AA1637" s="98">
        <f t="shared" si="578"/>
        <v>0</v>
      </c>
      <c r="AB1637" s="98">
        <f t="shared" si="579"/>
        <v>0</v>
      </c>
      <c r="AC1637" s="98">
        <f t="shared" si="527"/>
        <v>0</v>
      </c>
      <c r="AD1637" s="98">
        <f t="shared" si="580"/>
        <v>0</v>
      </c>
      <c r="AE1637" s="98">
        <f t="shared" si="581"/>
        <v>0</v>
      </c>
      <c r="AF1637" s="98">
        <f t="shared" si="528"/>
        <v>0</v>
      </c>
      <c r="AG1637" s="98">
        <f t="shared" si="582"/>
        <v>0</v>
      </c>
      <c r="AH1637" s="98">
        <f t="shared" si="583"/>
        <v>0</v>
      </c>
      <c r="AI1637" s="98">
        <f t="shared" si="529"/>
        <v>0</v>
      </c>
      <c r="AJ1637" s="98">
        <f t="shared" si="584"/>
        <v>0</v>
      </c>
      <c r="AK1637" s="98">
        <f t="shared" si="585"/>
        <v>0</v>
      </c>
      <c r="AL1637" s="98">
        <f t="shared" si="530"/>
        <v>0</v>
      </c>
      <c r="AM1637" s="98">
        <f t="shared" si="586"/>
        <v>0</v>
      </c>
      <c r="AN1637" s="98">
        <f t="shared" si="587"/>
        <v>0</v>
      </c>
      <c r="AO1637" s="98">
        <f t="shared" si="531"/>
        <v>0</v>
      </c>
      <c r="AP1637" s="98">
        <f t="shared" si="588"/>
        <v>0</v>
      </c>
      <c r="AQ1637" s="98">
        <f t="shared" si="589"/>
        <v>0</v>
      </c>
      <c r="AR1637" s="98">
        <f t="shared" si="532"/>
        <v>0</v>
      </c>
      <c r="AS1637" s="98">
        <f t="shared" si="590"/>
        <v>0</v>
      </c>
      <c r="AT1637" s="98">
        <f t="shared" si="591"/>
        <v>0</v>
      </c>
      <c r="AU1637" s="98">
        <f t="shared" si="533"/>
        <v>0</v>
      </c>
      <c r="AV1637" s="98">
        <f t="shared" si="592"/>
        <v>0</v>
      </c>
      <c r="AW1637" s="98">
        <f t="shared" si="593"/>
        <v>0</v>
      </c>
      <c r="AX1637" s="98">
        <f t="shared" si="534"/>
        <v>0</v>
      </c>
      <c r="AY1637" s="98">
        <f t="shared" si="594"/>
        <v>0</v>
      </c>
      <c r="AZ1637" s="98">
        <f t="shared" si="595"/>
        <v>0</v>
      </c>
      <c r="BA1637" s="98">
        <f t="shared" si="535"/>
        <v>0</v>
      </c>
      <c r="BB1637" s="98">
        <f t="shared" si="596"/>
        <v>0</v>
      </c>
      <c r="BC1637" s="98">
        <f t="shared" si="597"/>
        <v>0</v>
      </c>
      <c r="BD1637" s="98">
        <f t="shared" si="536"/>
        <v>0</v>
      </c>
      <c r="BE1637" s="98">
        <f t="shared" si="598"/>
        <v>0</v>
      </c>
      <c r="BF1637" s="98">
        <f t="shared" si="599"/>
        <v>0</v>
      </c>
      <c r="BG1637" s="98">
        <f t="shared" si="537"/>
        <v>0</v>
      </c>
      <c r="BH1637" s="98">
        <f t="shared" si="600"/>
        <v>0</v>
      </c>
      <c r="BI1637" s="98">
        <f t="shared" si="601"/>
        <v>0</v>
      </c>
      <c r="BJ1637" s="98">
        <f t="shared" si="538"/>
        <v>0</v>
      </c>
      <c r="BK1637" s="98">
        <f t="shared" si="602"/>
        <v>0</v>
      </c>
      <c r="BL1637" s="98">
        <f t="shared" si="603"/>
        <v>0</v>
      </c>
      <c r="BM1637" s="98">
        <f t="shared" si="539"/>
        <v>0</v>
      </c>
      <c r="BN1637" s="98">
        <f t="shared" si="604"/>
        <v>0</v>
      </c>
      <c r="BO1637" s="98">
        <f t="shared" si="605"/>
        <v>0</v>
      </c>
      <c r="BP1637" s="98">
        <f t="shared" si="540"/>
        <v>0</v>
      </c>
      <c r="BQ1637" s="98">
        <f t="shared" si="606"/>
        <v>0</v>
      </c>
      <c r="BR1637" s="98">
        <f t="shared" si="607"/>
        <v>0</v>
      </c>
      <c r="BS1637" s="98">
        <f t="shared" si="541"/>
        <v>0</v>
      </c>
      <c r="BT1637" s="98">
        <f t="shared" si="608"/>
        <v>0</v>
      </c>
      <c r="BU1637" s="98">
        <f t="shared" si="609"/>
        <v>0</v>
      </c>
      <c r="BV1637" s="98">
        <f t="shared" si="542"/>
        <v>0</v>
      </c>
      <c r="BW1637" s="98">
        <f t="shared" si="610"/>
        <v>0</v>
      </c>
      <c r="BX1637" s="98">
        <f t="shared" si="611"/>
        <v>0</v>
      </c>
      <c r="BY1637" s="98">
        <f t="shared" si="543"/>
        <v>0</v>
      </c>
      <c r="BZ1637" s="98">
        <f t="shared" si="612"/>
        <v>0</v>
      </c>
      <c r="CA1637" s="98">
        <f t="shared" si="613"/>
        <v>0</v>
      </c>
      <c r="CB1637" s="98">
        <f t="shared" si="544"/>
        <v>0</v>
      </c>
      <c r="CC1637" s="98">
        <f t="shared" si="614"/>
        <v>0</v>
      </c>
      <c r="CD1637" s="98">
        <f t="shared" si="615"/>
        <v>0</v>
      </c>
      <c r="CE1637" s="98">
        <f t="shared" si="545"/>
        <v>0</v>
      </c>
      <c r="CF1637" s="98">
        <f t="shared" si="616"/>
        <v>0</v>
      </c>
      <c r="CG1637" s="98">
        <f t="shared" si="617"/>
        <v>0</v>
      </c>
      <c r="CH1637" s="98">
        <f t="shared" si="546"/>
        <v>0</v>
      </c>
      <c r="CI1637" s="98">
        <f t="shared" si="618"/>
        <v>0</v>
      </c>
      <c r="CJ1637" s="98">
        <f t="shared" si="619"/>
        <v>0</v>
      </c>
      <c r="CK1637" s="98">
        <f t="shared" si="547"/>
        <v>0</v>
      </c>
      <c r="CL1637" s="98">
        <f t="shared" si="620"/>
        <v>0</v>
      </c>
      <c r="CM1637" s="98">
        <f t="shared" si="621"/>
        <v>0</v>
      </c>
      <c r="CN1637" s="98">
        <f t="shared" si="548"/>
        <v>0</v>
      </c>
      <c r="CO1637" s="98">
        <f t="shared" si="622"/>
        <v>0</v>
      </c>
      <c r="CP1637" s="98">
        <f t="shared" si="623"/>
        <v>0</v>
      </c>
      <c r="CQ1637" s="98">
        <f t="shared" si="549"/>
        <v>0</v>
      </c>
      <c r="CR1637" s="98">
        <f t="shared" si="624"/>
        <v>0</v>
      </c>
      <c r="CS1637" s="98">
        <f t="shared" si="625"/>
        <v>0</v>
      </c>
      <c r="CT1637" s="98">
        <f t="shared" si="550"/>
        <v>0</v>
      </c>
      <c r="CU1637" s="98">
        <f t="shared" si="626"/>
        <v>0</v>
      </c>
      <c r="CV1637" s="98">
        <f t="shared" si="627"/>
        <v>0</v>
      </c>
      <c r="CW1637" s="98">
        <f t="shared" si="551"/>
        <v>0</v>
      </c>
      <c r="CX1637" s="98">
        <f t="shared" si="628"/>
        <v>0</v>
      </c>
      <c r="CY1637" s="98">
        <f t="shared" si="629"/>
        <v>0</v>
      </c>
      <c r="CZ1637" s="98">
        <f t="shared" si="552"/>
        <v>0</v>
      </c>
      <c r="DA1637" s="98">
        <f t="shared" si="630"/>
        <v>0</v>
      </c>
      <c r="DB1637" s="98">
        <f t="shared" si="631"/>
        <v>0</v>
      </c>
      <c r="DC1637" s="98">
        <f t="shared" si="553"/>
        <v>0</v>
      </c>
      <c r="DD1637" s="98">
        <f t="shared" si="632"/>
        <v>0</v>
      </c>
      <c r="DE1637" s="98">
        <f t="shared" si="633"/>
        <v>0</v>
      </c>
      <c r="DF1637" s="98">
        <f t="shared" si="554"/>
        <v>0</v>
      </c>
      <c r="DG1637" s="98">
        <f t="shared" si="634"/>
        <v>0</v>
      </c>
      <c r="DH1637" s="98">
        <f t="shared" si="635"/>
        <v>0</v>
      </c>
      <c r="DI1637" s="98">
        <f t="shared" si="555"/>
        <v>0</v>
      </c>
      <c r="DJ1637" s="98">
        <f t="shared" si="636"/>
        <v>0</v>
      </c>
      <c r="DK1637" s="98">
        <f t="shared" si="637"/>
        <v>0</v>
      </c>
      <c r="DL1637" s="98">
        <f t="shared" si="556"/>
        <v>0</v>
      </c>
      <c r="DM1637" s="98">
        <f t="shared" si="638"/>
        <v>0</v>
      </c>
      <c r="DN1637" s="98">
        <f t="shared" si="639"/>
        <v>0</v>
      </c>
      <c r="DO1637" s="98">
        <f t="shared" si="557"/>
        <v>0</v>
      </c>
      <c r="DP1637" s="98">
        <f t="shared" si="640"/>
        <v>0</v>
      </c>
      <c r="DQ1637" s="98">
        <f t="shared" si="641"/>
        <v>0</v>
      </c>
      <c r="DR1637" s="98">
        <f t="shared" si="558"/>
        <v>0</v>
      </c>
      <c r="DS1637" s="98">
        <f t="shared" si="642"/>
        <v>0</v>
      </c>
      <c r="DT1637" s="98">
        <f t="shared" si="643"/>
        <v>0</v>
      </c>
      <c r="DU1637" s="98">
        <f t="shared" si="559"/>
        <v>0</v>
      </c>
      <c r="DV1637" s="98">
        <f t="shared" si="644"/>
        <v>0</v>
      </c>
      <c r="DW1637" s="98">
        <f t="shared" si="645"/>
        <v>0</v>
      </c>
      <c r="DX1637" s="98">
        <f t="shared" si="560"/>
        <v>0</v>
      </c>
      <c r="DY1637" s="98">
        <f t="shared" si="646"/>
        <v>0</v>
      </c>
      <c r="DZ1637" s="98">
        <f t="shared" si="647"/>
        <v>0</v>
      </c>
      <c r="EA1637" s="98">
        <f t="shared" si="561"/>
        <v>0</v>
      </c>
      <c r="EB1637" s="98">
        <f t="shared" si="648"/>
        <v>0</v>
      </c>
      <c r="EC1637" s="98">
        <f t="shared" si="649"/>
        <v>0</v>
      </c>
      <c r="ED1637" s="98">
        <f t="shared" si="562"/>
        <v>0</v>
      </c>
      <c r="EE1637" s="98">
        <f t="shared" si="650"/>
        <v>0</v>
      </c>
      <c r="EF1637" s="98">
        <f t="shared" si="651"/>
        <v>0</v>
      </c>
      <c r="EG1637" s="98">
        <f t="shared" si="563"/>
        <v>0</v>
      </c>
      <c r="EH1637" s="98">
        <f t="shared" si="652"/>
        <v>0</v>
      </c>
      <c r="EI1637" s="98">
        <f t="shared" si="653"/>
        <v>0</v>
      </c>
      <c r="EJ1637" s="98">
        <f t="shared" si="564"/>
        <v>0</v>
      </c>
      <c r="EK1637" s="98">
        <f t="shared" si="654"/>
        <v>0</v>
      </c>
      <c r="EL1637" s="98">
        <f t="shared" si="655"/>
        <v>0</v>
      </c>
      <c r="EM1637" s="98">
        <f t="shared" si="565"/>
        <v>0</v>
      </c>
      <c r="EN1637" s="98">
        <f t="shared" si="656"/>
        <v>0</v>
      </c>
      <c r="EO1637" s="98">
        <f t="shared" si="657"/>
        <v>0</v>
      </c>
      <c r="EP1637" s="98">
        <f t="shared" si="566"/>
        <v>0</v>
      </c>
      <c r="EQ1637" s="98">
        <f t="shared" si="658"/>
        <v>0</v>
      </c>
    </row>
    <row r="1638" spans="1:147">
      <c r="A1638" s="97">
        <v>17</v>
      </c>
      <c r="B1638" s="97">
        <f>IF(B1637=0,0,IF(IF(DATA!$D$39&gt;B1637,B1637+1,0)&lt;DATA!$C$39,0,B1637+1))</f>
        <v>0</v>
      </c>
      <c r="C1638" s="97">
        <f t="shared" si="520"/>
        <v>0</v>
      </c>
      <c r="D1638" s="97">
        <f t="shared" si="567"/>
        <v>17</v>
      </c>
      <c r="E1638" s="97">
        <f t="shared" si="521"/>
        <v>120417</v>
      </c>
      <c r="H1638" s="97">
        <v>17</v>
      </c>
      <c r="I1638" s="97">
        <f t="shared" si="568"/>
        <v>0</v>
      </c>
      <c r="J1638" s="97">
        <f>IF(I1638=0,0,MIN(IF(I1638&lt;$C$2376,J1637+DATA!D104,0),$C$2376))</f>
        <v>0</v>
      </c>
      <c r="M1638" s="98">
        <f t="shared" si="569"/>
        <v>0</v>
      </c>
      <c r="N1638" s="98">
        <f t="shared" si="522"/>
        <v>0</v>
      </c>
      <c r="O1638" s="98">
        <f t="shared" si="570"/>
        <v>0</v>
      </c>
      <c r="P1638" s="98">
        <f t="shared" si="571"/>
        <v>0</v>
      </c>
      <c r="Q1638" s="98">
        <f t="shared" si="523"/>
        <v>0</v>
      </c>
      <c r="R1638" s="98">
        <f t="shared" si="572"/>
        <v>0</v>
      </c>
      <c r="S1638" s="98">
        <f t="shared" si="573"/>
        <v>0</v>
      </c>
      <c r="T1638" s="98">
        <f t="shared" si="524"/>
        <v>0</v>
      </c>
      <c r="U1638" s="98">
        <f t="shared" si="574"/>
        <v>0</v>
      </c>
      <c r="V1638" s="98">
        <f t="shared" si="575"/>
        <v>0</v>
      </c>
      <c r="W1638" s="98">
        <f t="shared" si="525"/>
        <v>0</v>
      </c>
      <c r="X1638" s="98">
        <f t="shared" si="576"/>
        <v>0</v>
      </c>
      <c r="Y1638" s="98">
        <f t="shared" si="577"/>
        <v>0</v>
      </c>
      <c r="Z1638" s="98">
        <f t="shared" si="526"/>
        <v>0</v>
      </c>
      <c r="AA1638" s="98">
        <f t="shared" si="578"/>
        <v>0</v>
      </c>
      <c r="AB1638" s="98">
        <f t="shared" si="579"/>
        <v>0</v>
      </c>
      <c r="AC1638" s="98">
        <f t="shared" si="527"/>
        <v>0</v>
      </c>
      <c r="AD1638" s="98">
        <f t="shared" si="580"/>
        <v>0</v>
      </c>
      <c r="AE1638" s="98">
        <f t="shared" si="581"/>
        <v>0</v>
      </c>
      <c r="AF1638" s="98">
        <f t="shared" si="528"/>
        <v>0</v>
      </c>
      <c r="AG1638" s="98">
        <f t="shared" si="582"/>
        <v>0</v>
      </c>
      <c r="AH1638" s="98">
        <f t="shared" si="583"/>
        <v>0</v>
      </c>
      <c r="AI1638" s="98">
        <f t="shared" si="529"/>
        <v>0</v>
      </c>
      <c r="AJ1638" s="98">
        <f t="shared" si="584"/>
        <v>0</v>
      </c>
      <c r="AK1638" s="98">
        <f t="shared" si="585"/>
        <v>0</v>
      </c>
      <c r="AL1638" s="98">
        <f t="shared" si="530"/>
        <v>0</v>
      </c>
      <c r="AM1638" s="98">
        <f t="shared" si="586"/>
        <v>0</v>
      </c>
      <c r="AN1638" s="98">
        <f t="shared" si="587"/>
        <v>0</v>
      </c>
      <c r="AO1638" s="98">
        <f t="shared" si="531"/>
        <v>0</v>
      </c>
      <c r="AP1638" s="98">
        <f t="shared" si="588"/>
        <v>0</v>
      </c>
      <c r="AQ1638" s="98">
        <f t="shared" si="589"/>
        <v>0</v>
      </c>
      <c r="AR1638" s="98">
        <f t="shared" si="532"/>
        <v>0</v>
      </c>
      <c r="AS1638" s="98">
        <f t="shared" si="590"/>
        <v>0</v>
      </c>
      <c r="AT1638" s="98">
        <f t="shared" si="591"/>
        <v>0</v>
      </c>
      <c r="AU1638" s="98">
        <f t="shared" si="533"/>
        <v>0</v>
      </c>
      <c r="AV1638" s="98">
        <f t="shared" si="592"/>
        <v>0</v>
      </c>
      <c r="AW1638" s="98">
        <f t="shared" si="593"/>
        <v>0</v>
      </c>
      <c r="AX1638" s="98">
        <f t="shared" si="534"/>
        <v>0</v>
      </c>
      <c r="AY1638" s="98">
        <f t="shared" si="594"/>
        <v>0</v>
      </c>
      <c r="AZ1638" s="98">
        <f t="shared" si="595"/>
        <v>0</v>
      </c>
      <c r="BA1638" s="98">
        <f t="shared" si="535"/>
        <v>0</v>
      </c>
      <c r="BB1638" s="98">
        <f t="shared" si="596"/>
        <v>0</v>
      </c>
      <c r="BC1638" s="98">
        <f t="shared" si="597"/>
        <v>0</v>
      </c>
      <c r="BD1638" s="98">
        <f t="shared" si="536"/>
        <v>0</v>
      </c>
      <c r="BE1638" s="98">
        <f t="shared" si="598"/>
        <v>0</v>
      </c>
      <c r="BF1638" s="98">
        <f t="shared" si="599"/>
        <v>0</v>
      </c>
      <c r="BG1638" s="98">
        <f t="shared" si="537"/>
        <v>0</v>
      </c>
      <c r="BH1638" s="98">
        <f t="shared" si="600"/>
        <v>0</v>
      </c>
      <c r="BI1638" s="98">
        <f t="shared" si="601"/>
        <v>0</v>
      </c>
      <c r="BJ1638" s="98">
        <f t="shared" si="538"/>
        <v>0</v>
      </c>
      <c r="BK1638" s="98">
        <f t="shared" si="602"/>
        <v>0</v>
      </c>
      <c r="BL1638" s="98">
        <f t="shared" si="603"/>
        <v>0</v>
      </c>
      <c r="BM1638" s="98">
        <f t="shared" si="539"/>
        <v>0</v>
      </c>
      <c r="BN1638" s="98">
        <f t="shared" si="604"/>
        <v>0</v>
      </c>
      <c r="BO1638" s="98">
        <f t="shared" si="605"/>
        <v>0</v>
      </c>
      <c r="BP1638" s="98">
        <f t="shared" si="540"/>
        <v>0</v>
      </c>
      <c r="BQ1638" s="98">
        <f t="shared" si="606"/>
        <v>0</v>
      </c>
      <c r="BR1638" s="98">
        <f t="shared" si="607"/>
        <v>0</v>
      </c>
      <c r="BS1638" s="98">
        <f t="shared" si="541"/>
        <v>0</v>
      </c>
      <c r="BT1638" s="98">
        <f t="shared" si="608"/>
        <v>0</v>
      </c>
      <c r="BU1638" s="98">
        <f t="shared" si="609"/>
        <v>0</v>
      </c>
      <c r="BV1638" s="98">
        <f t="shared" si="542"/>
        <v>0</v>
      </c>
      <c r="BW1638" s="98">
        <f t="shared" si="610"/>
        <v>0</v>
      </c>
      <c r="BX1638" s="98">
        <f t="shared" si="611"/>
        <v>0</v>
      </c>
      <c r="BY1638" s="98">
        <f t="shared" si="543"/>
        <v>0</v>
      </c>
      <c r="BZ1638" s="98">
        <f t="shared" si="612"/>
        <v>0</v>
      </c>
      <c r="CA1638" s="98">
        <f t="shared" si="613"/>
        <v>0</v>
      </c>
      <c r="CB1638" s="98">
        <f t="shared" si="544"/>
        <v>0</v>
      </c>
      <c r="CC1638" s="98">
        <f t="shared" si="614"/>
        <v>0</v>
      </c>
      <c r="CD1638" s="98">
        <f t="shared" si="615"/>
        <v>0</v>
      </c>
      <c r="CE1638" s="98">
        <f t="shared" si="545"/>
        <v>0</v>
      </c>
      <c r="CF1638" s="98">
        <f t="shared" si="616"/>
        <v>0</v>
      </c>
      <c r="CG1638" s="98">
        <f t="shared" si="617"/>
        <v>0</v>
      </c>
      <c r="CH1638" s="98">
        <f t="shared" si="546"/>
        <v>0</v>
      </c>
      <c r="CI1638" s="98">
        <f t="shared" si="618"/>
        <v>0</v>
      </c>
      <c r="CJ1638" s="98">
        <f t="shared" si="619"/>
        <v>0</v>
      </c>
      <c r="CK1638" s="98">
        <f t="shared" si="547"/>
        <v>0</v>
      </c>
      <c r="CL1638" s="98">
        <f t="shared" si="620"/>
        <v>0</v>
      </c>
      <c r="CM1638" s="98">
        <f t="shared" si="621"/>
        <v>0</v>
      </c>
      <c r="CN1638" s="98">
        <f t="shared" si="548"/>
        <v>0</v>
      </c>
      <c r="CO1638" s="98">
        <f t="shared" si="622"/>
        <v>0</v>
      </c>
      <c r="CP1638" s="98">
        <f t="shared" si="623"/>
        <v>0</v>
      </c>
      <c r="CQ1638" s="98">
        <f t="shared" si="549"/>
        <v>0</v>
      </c>
      <c r="CR1638" s="98">
        <f t="shared" si="624"/>
        <v>0</v>
      </c>
      <c r="CS1638" s="98">
        <f t="shared" si="625"/>
        <v>0</v>
      </c>
      <c r="CT1638" s="98">
        <f t="shared" si="550"/>
        <v>0</v>
      </c>
      <c r="CU1638" s="98">
        <f t="shared" si="626"/>
        <v>0</v>
      </c>
      <c r="CV1638" s="98">
        <f t="shared" si="627"/>
        <v>0</v>
      </c>
      <c r="CW1638" s="98">
        <f t="shared" si="551"/>
        <v>0</v>
      </c>
      <c r="CX1638" s="98">
        <f t="shared" si="628"/>
        <v>0</v>
      </c>
      <c r="CY1638" s="98">
        <f t="shared" si="629"/>
        <v>0</v>
      </c>
      <c r="CZ1638" s="98">
        <f t="shared" si="552"/>
        <v>0</v>
      </c>
      <c r="DA1638" s="98">
        <f t="shared" si="630"/>
        <v>0</v>
      </c>
      <c r="DB1638" s="98">
        <f t="shared" si="631"/>
        <v>0</v>
      </c>
      <c r="DC1638" s="98">
        <f t="shared" si="553"/>
        <v>0</v>
      </c>
      <c r="DD1638" s="98">
        <f t="shared" si="632"/>
        <v>0</v>
      </c>
      <c r="DE1638" s="98">
        <f t="shared" si="633"/>
        <v>0</v>
      </c>
      <c r="DF1638" s="98">
        <f t="shared" si="554"/>
        <v>0</v>
      </c>
      <c r="DG1638" s="98">
        <f t="shared" si="634"/>
        <v>0</v>
      </c>
      <c r="DH1638" s="98">
        <f t="shared" si="635"/>
        <v>0</v>
      </c>
      <c r="DI1638" s="98">
        <f t="shared" si="555"/>
        <v>0</v>
      </c>
      <c r="DJ1638" s="98">
        <f t="shared" si="636"/>
        <v>0</v>
      </c>
      <c r="DK1638" s="98">
        <f t="shared" si="637"/>
        <v>0</v>
      </c>
      <c r="DL1638" s="98">
        <f t="shared" si="556"/>
        <v>0</v>
      </c>
      <c r="DM1638" s="98">
        <f t="shared" si="638"/>
        <v>0</v>
      </c>
      <c r="DN1638" s="98">
        <f t="shared" si="639"/>
        <v>0</v>
      </c>
      <c r="DO1638" s="98">
        <f t="shared" si="557"/>
        <v>0</v>
      </c>
      <c r="DP1638" s="98">
        <f t="shared" si="640"/>
        <v>0</v>
      </c>
      <c r="DQ1638" s="98">
        <f t="shared" si="641"/>
        <v>0</v>
      </c>
      <c r="DR1638" s="98">
        <f t="shared" si="558"/>
        <v>0</v>
      </c>
      <c r="DS1638" s="98">
        <f t="shared" si="642"/>
        <v>0</v>
      </c>
      <c r="DT1638" s="98">
        <f t="shared" si="643"/>
        <v>0</v>
      </c>
      <c r="DU1638" s="98">
        <f t="shared" si="559"/>
        <v>0</v>
      </c>
      <c r="DV1638" s="98">
        <f t="shared" si="644"/>
        <v>0</v>
      </c>
      <c r="DW1638" s="98">
        <f t="shared" si="645"/>
        <v>0</v>
      </c>
      <c r="DX1638" s="98">
        <f t="shared" si="560"/>
        <v>0</v>
      </c>
      <c r="DY1638" s="98">
        <f t="shared" si="646"/>
        <v>0</v>
      </c>
      <c r="DZ1638" s="98">
        <f t="shared" si="647"/>
        <v>0</v>
      </c>
      <c r="EA1638" s="98">
        <f t="shared" si="561"/>
        <v>0</v>
      </c>
      <c r="EB1638" s="98">
        <f t="shared" si="648"/>
        <v>0</v>
      </c>
      <c r="EC1638" s="98">
        <f t="shared" si="649"/>
        <v>0</v>
      </c>
      <c r="ED1638" s="98">
        <f t="shared" si="562"/>
        <v>0</v>
      </c>
      <c r="EE1638" s="98">
        <f t="shared" si="650"/>
        <v>0</v>
      </c>
      <c r="EF1638" s="98">
        <f t="shared" si="651"/>
        <v>0</v>
      </c>
      <c r="EG1638" s="98">
        <f t="shared" si="563"/>
        <v>0</v>
      </c>
      <c r="EH1638" s="98">
        <f t="shared" si="652"/>
        <v>0</v>
      </c>
      <c r="EI1638" s="98">
        <f t="shared" si="653"/>
        <v>0</v>
      </c>
      <c r="EJ1638" s="98">
        <f t="shared" si="564"/>
        <v>0</v>
      </c>
      <c r="EK1638" s="98">
        <f t="shared" si="654"/>
        <v>0</v>
      </c>
      <c r="EL1638" s="98">
        <f t="shared" si="655"/>
        <v>0</v>
      </c>
      <c r="EM1638" s="98">
        <f t="shared" si="565"/>
        <v>0</v>
      </c>
      <c r="EN1638" s="98">
        <f t="shared" si="656"/>
        <v>0</v>
      </c>
      <c r="EO1638" s="98">
        <f t="shared" si="657"/>
        <v>0</v>
      </c>
      <c r="EP1638" s="98">
        <f t="shared" si="566"/>
        <v>0</v>
      </c>
      <c r="EQ1638" s="98">
        <f t="shared" si="658"/>
        <v>0</v>
      </c>
    </row>
    <row r="1639" spans="1:147">
      <c r="A1639" s="97">
        <v>18</v>
      </c>
      <c r="B1639" s="97">
        <f>IF(B1638=0,0,IF(IF(DATA!$D$39&gt;B1638,B1638+1,0)&lt;DATA!$C$39,0,B1638+1))</f>
        <v>0</v>
      </c>
      <c r="C1639" s="97">
        <f t="shared" si="520"/>
        <v>0</v>
      </c>
      <c r="D1639" s="97">
        <f t="shared" si="567"/>
        <v>18</v>
      </c>
      <c r="E1639" s="97">
        <f t="shared" si="521"/>
        <v>120418</v>
      </c>
      <c r="H1639" s="97">
        <v>18</v>
      </c>
      <c r="I1639" s="97">
        <f t="shared" si="568"/>
        <v>0</v>
      </c>
      <c r="J1639" s="97">
        <f>IF(I1639=0,0,MIN(IF(I1639&lt;$C$2376,J1638+DATA!D105,0),$C$2376))</f>
        <v>0</v>
      </c>
      <c r="M1639" s="98">
        <f t="shared" si="569"/>
        <v>0</v>
      </c>
      <c r="N1639" s="98">
        <f t="shared" si="522"/>
        <v>0</v>
      </c>
      <c r="O1639" s="98">
        <f t="shared" si="570"/>
        <v>0</v>
      </c>
      <c r="P1639" s="98">
        <f t="shared" si="571"/>
        <v>0</v>
      </c>
      <c r="Q1639" s="98">
        <f t="shared" si="523"/>
        <v>0</v>
      </c>
      <c r="R1639" s="98">
        <f t="shared" si="572"/>
        <v>0</v>
      </c>
      <c r="S1639" s="98">
        <f t="shared" si="573"/>
        <v>0</v>
      </c>
      <c r="T1639" s="98">
        <f t="shared" si="524"/>
        <v>0</v>
      </c>
      <c r="U1639" s="98">
        <f t="shared" si="574"/>
        <v>0</v>
      </c>
      <c r="V1639" s="98">
        <f t="shared" si="575"/>
        <v>0</v>
      </c>
      <c r="W1639" s="98">
        <f t="shared" si="525"/>
        <v>0</v>
      </c>
      <c r="X1639" s="98">
        <f t="shared" si="576"/>
        <v>0</v>
      </c>
      <c r="Y1639" s="98">
        <f t="shared" si="577"/>
        <v>0</v>
      </c>
      <c r="Z1639" s="98">
        <f t="shared" si="526"/>
        <v>0</v>
      </c>
      <c r="AA1639" s="98">
        <f t="shared" si="578"/>
        <v>0</v>
      </c>
      <c r="AB1639" s="98">
        <f t="shared" si="579"/>
        <v>0</v>
      </c>
      <c r="AC1639" s="98">
        <f t="shared" si="527"/>
        <v>0</v>
      </c>
      <c r="AD1639" s="98">
        <f t="shared" si="580"/>
        <v>0</v>
      </c>
      <c r="AE1639" s="98">
        <f t="shared" si="581"/>
        <v>0</v>
      </c>
      <c r="AF1639" s="98">
        <f t="shared" si="528"/>
        <v>0</v>
      </c>
      <c r="AG1639" s="98">
        <f t="shared" si="582"/>
        <v>0</v>
      </c>
      <c r="AH1639" s="98">
        <f t="shared" si="583"/>
        <v>0</v>
      </c>
      <c r="AI1639" s="98">
        <f t="shared" si="529"/>
        <v>0</v>
      </c>
      <c r="AJ1639" s="98">
        <f t="shared" si="584"/>
        <v>0</v>
      </c>
      <c r="AK1639" s="98">
        <f t="shared" si="585"/>
        <v>0</v>
      </c>
      <c r="AL1639" s="98">
        <f t="shared" si="530"/>
        <v>0</v>
      </c>
      <c r="AM1639" s="98">
        <f t="shared" si="586"/>
        <v>0</v>
      </c>
      <c r="AN1639" s="98">
        <f t="shared" si="587"/>
        <v>0</v>
      </c>
      <c r="AO1639" s="98">
        <f t="shared" si="531"/>
        <v>0</v>
      </c>
      <c r="AP1639" s="98">
        <f t="shared" si="588"/>
        <v>0</v>
      </c>
      <c r="AQ1639" s="98">
        <f t="shared" si="589"/>
        <v>0</v>
      </c>
      <c r="AR1639" s="98">
        <f t="shared" si="532"/>
        <v>0</v>
      </c>
      <c r="AS1639" s="98">
        <f t="shared" si="590"/>
        <v>0</v>
      </c>
      <c r="AT1639" s="98">
        <f t="shared" si="591"/>
        <v>0</v>
      </c>
      <c r="AU1639" s="98">
        <f t="shared" si="533"/>
        <v>0</v>
      </c>
      <c r="AV1639" s="98">
        <f t="shared" si="592"/>
        <v>0</v>
      </c>
      <c r="AW1639" s="98">
        <f t="shared" si="593"/>
        <v>0</v>
      </c>
      <c r="AX1639" s="98">
        <f t="shared" si="534"/>
        <v>0</v>
      </c>
      <c r="AY1639" s="98">
        <f t="shared" si="594"/>
        <v>0</v>
      </c>
      <c r="AZ1639" s="98">
        <f t="shared" si="595"/>
        <v>0</v>
      </c>
      <c r="BA1639" s="98">
        <f t="shared" si="535"/>
        <v>0</v>
      </c>
      <c r="BB1639" s="98">
        <f t="shared" si="596"/>
        <v>0</v>
      </c>
      <c r="BC1639" s="98">
        <f t="shared" si="597"/>
        <v>0</v>
      </c>
      <c r="BD1639" s="98">
        <f t="shared" si="536"/>
        <v>0</v>
      </c>
      <c r="BE1639" s="98">
        <f t="shared" si="598"/>
        <v>0</v>
      </c>
      <c r="BF1639" s="98">
        <f t="shared" si="599"/>
        <v>0</v>
      </c>
      <c r="BG1639" s="98">
        <f t="shared" si="537"/>
        <v>0</v>
      </c>
      <c r="BH1639" s="98">
        <f t="shared" si="600"/>
        <v>0</v>
      </c>
      <c r="BI1639" s="98">
        <f t="shared" si="601"/>
        <v>0</v>
      </c>
      <c r="BJ1639" s="98">
        <f t="shared" si="538"/>
        <v>0</v>
      </c>
      <c r="BK1639" s="98">
        <f t="shared" si="602"/>
        <v>0</v>
      </c>
      <c r="BL1639" s="98">
        <f t="shared" si="603"/>
        <v>0</v>
      </c>
      <c r="BM1639" s="98">
        <f t="shared" si="539"/>
        <v>0</v>
      </c>
      <c r="BN1639" s="98">
        <f t="shared" si="604"/>
        <v>0</v>
      </c>
      <c r="BO1639" s="98">
        <f t="shared" si="605"/>
        <v>0</v>
      </c>
      <c r="BP1639" s="98">
        <f t="shared" si="540"/>
        <v>0</v>
      </c>
      <c r="BQ1639" s="98">
        <f t="shared" si="606"/>
        <v>0</v>
      </c>
      <c r="BR1639" s="98">
        <f t="shared" si="607"/>
        <v>0</v>
      </c>
      <c r="BS1639" s="98">
        <f t="shared" si="541"/>
        <v>0</v>
      </c>
      <c r="BT1639" s="98">
        <f t="shared" si="608"/>
        <v>0</v>
      </c>
      <c r="BU1639" s="98">
        <f t="shared" si="609"/>
        <v>0</v>
      </c>
      <c r="BV1639" s="98">
        <f t="shared" si="542"/>
        <v>0</v>
      </c>
      <c r="BW1639" s="98">
        <f t="shared" si="610"/>
        <v>0</v>
      </c>
      <c r="BX1639" s="98">
        <f t="shared" si="611"/>
        <v>0</v>
      </c>
      <c r="BY1639" s="98">
        <f t="shared" si="543"/>
        <v>0</v>
      </c>
      <c r="BZ1639" s="98">
        <f t="shared" si="612"/>
        <v>0</v>
      </c>
      <c r="CA1639" s="98">
        <f t="shared" si="613"/>
        <v>0</v>
      </c>
      <c r="CB1639" s="98">
        <f t="shared" si="544"/>
        <v>0</v>
      </c>
      <c r="CC1639" s="98">
        <f t="shared" si="614"/>
        <v>0</v>
      </c>
      <c r="CD1639" s="98">
        <f t="shared" si="615"/>
        <v>0</v>
      </c>
      <c r="CE1639" s="98">
        <f t="shared" si="545"/>
        <v>0</v>
      </c>
      <c r="CF1639" s="98">
        <f t="shared" si="616"/>
        <v>0</v>
      </c>
      <c r="CG1639" s="98">
        <f t="shared" si="617"/>
        <v>0</v>
      </c>
      <c r="CH1639" s="98">
        <f t="shared" si="546"/>
        <v>0</v>
      </c>
      <c r="CI1639" s="98">
        <f t="shared" si="618"/>
        <v>0</v>
      </c>
      <c r="CJ1639" s="98">
        <f t="shared" si="619"/>
        <v>0</v>
      </c>
      <c r="CK1639" s="98">
        <f t="shared" si="547"/>
        <v>0</v>
      </c>
      <c r="CL1639" s="98">
        <f t="shared" si="620"/>
        <v>0</v>
      </c>
      <c r="CM1639" s="98">
        <f t="shared" si="621"/>
        <v>0</v>
      </c>
      <c r="CN1639" s="98">
        <f t="shared" si="548"/>
        <v>0</v>
      </c>
      <c r="CO1639" s="98">
        <f t="shared" si="622"/>
        <v>0</v>
      </c>
      <c r="CP1639" s="98">
        <f t="shared" si="623"/>
        <v>0</v>
      </c>
      <c r="CQ1639" s="98">
        <f t="shared" si="549"/>
        <v>0</v>
      </c>
      <c r="CR1639" s="98">
        <f t="shared" si="624"/>
        <v>0</v>
      </c>
      <c r="CS1639" s="98">
        <f t="shared" si="625"/>
        <v>0</v>
      </c>
      <c r="CT1639" s="98">
        <f t="shared" si="550"/>
        <v>0</v>
      </c>
      <c r="CU1639" s="98">
        <f t="shared" si="626"/>
        <v>0</v>
      </c>
      <c r="CV1639" s="98">
        <f t="shared" si="627"/>
        <v>0</v>
      </c>
      <c r="CW1639" s="98">
        <f t="shared" si="551"/>
        <v>0</v>
      </c>
      <c r="CX1639" s="98">
        <f t="shared" si="628"/>
        <v>0</v>
      </c>
      <c r="CY1639" s="98">
        <f t="shared" si="629"/>
        <v>0</v>
      </c>
      <c r="CZ1639" s="98">
        <f t="shared" si="552"/>
        <v>0</v>
      </c>
      <c r="DA1639" s="98">
        <f t="shared" si="630"/>
        <v>0</v>
      </c>
      <c r="DB1639" s="98">
        <f t="shared" si="631"/>
        <v>0</v>
      </c>
      <c r="DC1639" s="98">
        <f t="shared" si="553"/>
        <v>0</v>
      </c>
      <c r="DD1639" s="98">
        <f t="shared" si="632"/>
        <v>0</v>
      </c>
      <c r="DE1639" s="98">
        <f t="shared" si="633"/>
        <v>0</v>
      </c>
      <c r="DF1639" s="98">
        <f t="shared" si="554"/>
        <v>0</v>
      </c>
      <c r="DG1639" s="98">
        <f t="shared" si="634"/>
        <v>0</v>
      </c>
      <c r="DH1639" s="98">
        <f t="shared" si="635"/>
        <v>0</v>
      </c>
      <c r="DI1639" s="98">
        <f t="shared" si="555"/>
        <v>0</v>
      </c>
      <c r="DJ1639" s="98">
        <f t="shared" si="636"/>
        <v>0</v>
      </c>
      <c r="DK1639" s="98">
        <f t="shared" si="637"/>
        <v>0</v>
      </c>
      <c r="DL1639" s="98">
        <f t="shared" si="556"/>
        <v>0</v>
      </c>
      <c r="DM1639" s="98">
        <f t="shared" si="638"/>
        <v>0</v>
      </c>
      <c r="DN1639" s="98">
        <f t="shared" si="639"/>
        <v>0</v>
      </c>
      <c r="DO1639" s="98">
        <f t="shared" si="557"/>
        <v>0</v>
      </c>
      <c r="DP1639" s="98">
        <f t="shared" si="640"/>
        <v>0</v>
      </c>
      <c r="DQ1639" s="98">
        <f t="shared" si="641"/>
        <v>0</v>
      </c>
      <c r="DR1639" s="98">
        <f t="shared" si="558"/>
        <v>0</v>
      </c>
      <c r="DS1639" s="98">
        <f t="shared" si="642"/>
        <v>0</v>
      </c>
      <c r="DT1639" s="98">
        <f t="shared" si="643"/>
        <v>0</v>
      </c>
      <c r="DU1639" s="98">
        <f t="shared" si="559"/>
        <v>0</v>
      </c>
      <c r="DV1639" s="98">
        <f t="shared" si="644"/>
        <v>0</v>
      </c>
      <c r="DW1639" s="98">
        <f t="shared" si="645"/>
        <v>0</v>
      </c>
      <c r="DX1639" s="98">
        <f t="shared" si="560"/>
        <v>0</v>
      </c>
      <c r="DY1639" s="98">
        <f t="shared" si="646"/>
        <v>0</v>
      </c>
      <c r="DZ1639" s="98">
        <f t="shared" si="647"/>
        <v>0</v>
      </c>
      <c r="EA1639" s="98">
        <f t="shared" si="561"/>
        <v>0</v>
      </c>
      <c r="EB1639" s="98">
        <f t="shared" si="648"/>
        <v>0</v>
      </c>
      <c r="EC1639" s="98">
        <f t="shared" si="649"/>
        <v>0</v>
      </c>
      <c r="ED1639" s="98">
        <f t="shared" si="562"/>
        <v>0</v>
      </c>
      <c r="EE1639" s="98">
        <f t="shared" si="650"/>
        <v>0</v>
      </c>
      <c r="EF1639" s="98">
        <f t="shared" si="651"/>
        <v>0</v>
      </c>
      <c r="EG1639" s="98">
        <f t="shared" si="563"/>
        <v>0</v>
      </c>
      <c r="EH1639" s="98">
        <f t="shared" si="652"/>
        <v>0</v>
      </c>
      <c r="EI1639" s="98">
        <f t="shared" si="653"/>
        <v>0</v>
      </c>
      <c r="EJ1639" s="98">
        <f t="shared" si="564"/>
        <v>0</v>
      </c>
      <c r="EK1639" s="98">
        <f t="shared" si="654"/>
        <v>0</v>
      </c>
      <c r="EL1639" s="98">
        <f t="shared" si="655"/>
        <v>0</v>
      </c>
      <c r="EM1639" s="98">
        <f t="shared" si="565"/>
        <v>0</v>
      </c>
      <c r="EN1639" s="98">
        <f t="shared" si="656"/>
        <v>0</v>
      </c>
      <c r="EO1639" s="98">
        <f t="shared" si="657"/>
        <v>0</v>
      </c>
      <c r="EP1639" s="98">
        <f t="shared" si="566"/>
        <v>0</v>
      </c>
      <c r="EQ1639" s="98">
        <f t="shared" si="658"/>
        <v>0</v>
      </c>
    </row>
    <row r="1640" spans="1:147">
      <c r="A1640" s="97">
        <v>19</v>
      </c>
      <c r="B1640" s="97">
        <f>IF(B1639=0,0,IF(IF(DATA!$D$39&gt;B1639,B1639+1,0)&lt;DATA!$C$39,0,B1639+1))</f>
        <v>0</v>
      </c>
      <c r="C1640" s="97">
        <f t="shared" si="520"/>
        <v>0</v>
      </c>
      <c r="D1640" s="97">
        <f t="shared" si="567"/>
        <v>19</v>
      </c>
      <c r="E1640" s="97">
        <f t="shared" si="521"/>
        <v>120419</v>
      </c>
      <c r="H1640" s="97">
        <v>19</v>
      </c>
      <c r="I1640" s="97">
        <f t="shared" si="568"/>
        <v>0</v>
      </c>
      <c r="J1640" s="97">
        <f>IF(I1640=0,0,MIN(IF(I1640&lt;$C$2376,J1639+DATA!D106,0),$C$2376))</f>
        <v>0</v>
      </c>
      <c r="M1640" s="98">
        <f t="shared" si="569"/>
        <v>0</v>
      </c>
      <c r="N1640" s="98">
        <f t="shared" si="522"/>
        <v>0</v>
      </c>
      <c r="O1640" s="98">
        <f t="shared" si="570"/>
        <v>0</v>
      </c>
      <c r="P1640" s="98">
        <f t="shared" si="571"/>
        <v>0</v>
      </c>
      <c r="Q1640" s="98">
        <f t="shared" si="523"/>
        <v>0</v>
      </c>
      <c r="R1640" s="98">
        <f t="shared" si="572"/>
        <v>0</v>
      </c>
      <c r="S1640" s="98">
        <f t="shared" si="573"/>
        <v>0</v>
      </c>
      <c r="T1640" s="98">
        <f t="shared" si="524"/>
        <v>0</v>
      </c>
      <c r="U1640" s="98">
        <f t="shared" si="574"/>
        <v>0</v>
      </c>
      <c r="V1640" s="98">
        <f t="shared" si="575"/>
        <v>0</v>
      </c>
      <c r="W1640" s="98">
        <f t="shared" si="525"/>
        <v>0</v>
      </c>
      <c r="X1640" s="98">
        <f t="shared" si="576"/>
        <v>0</v>
      </c>
      <c r="Y1640" s="98">
        <f t="shared" si="577"/>
        <v>0</v>
      </c>
      <c r="Z1640" s="98">
        <f t="shared" si="526"/>
        <v>0</v>
      </c>
      <c r="AA1640" s="98">
        <f t="shared" si="578"/>
        <v>0</v>
      </c>
      <c r="AB1640" s="98">
        <f t="shared" si="579"/>
        <v>0</v>
      </c>
      <c r="AC1640" s="98">
        <f t="shared" si="527"/>
        <v>0</v>
      </c>
      <c r="AD1640" s="98">
        <f t="shared" si="580"/>
        <v>0</v>
      </c>
      <c r="AE1640" s="98">
        <f t="shared" si="581"/>
        <v>0</v>
      </c>
      <c r="AF1640" s="98">
        <f t="shared" si="528"/>
        <v>0</v>
      </c>
      <c r="AG1640" s="98">
        <f t="shared" si="582"/>
        <v>0</v>
      </c>
      <c r="AH1640" s="98">
        <f t="shared" si="583"/>
        <v>0</v>
      </c>
      <c r="AI1640" s="98">
        <f t="shared" si="529"/>
        <v>0</v>
      </c>
      <c r="AJ1640" s="98">
        <f t="shared" si="584"/>
        <v>0</v>
      </c>
      <c r="AK1640" s="98">
        <f t="shared" si="585"/>
        <v>0</v>
      </c>
      <c r="AL1640" s="98">
        <f t="shared" si="530"/>
        <v>0</v>
      </c>
      <c r="AM1640" s="98">
        <f t="shared" si="586"/>
        <v>0</v>
      </c>
      <c r="AN1640" s="98">
        <f t="shared" si="587"/>
        <v>0</v>
      </c>
      <c r="AO1640" s="98">
        <f t="shared" si="531"/>
        <v>0</v>
      </c>
      <c r="AP1640" s="98">
        <f t="shared" si="588"/>
        <v>0</v>
      </c>
      <c r="AQ1640" s="98">
        <f t="shared" si="589"/>
        <v>0</v>
      </c>
      <c r="AR1640" s="98">
        <f t="shared" si="532"/>
        <v>0</v>
      </c>
      <c r="AS1640" s="98">
        <f t="shared" si="590"/>
        <v>0</v>
      </c>
      <c r="AT1640" s="98">
        <f t="shared" si="591"/>
        <v>0</v>
      </c>
      <c r="AU1640" s="98">
        <f t="shared" si="533"/>
        <v>0</v>
      </c>
      <c r="AV1640" s="98">
        <f t="shared" si="592"/>
        <v>0</v>
      </c>
      <c r="AW1640" s="98">
        <f t="shared" si="593"/>
        <v>0</v>
      </c>
      <c r="AX1640" s="98">
        <f t="shared" si="534"/>
        <v>0</v>
      </c>
      <c r="AY1640" s="98">
        <f t="shared" si="594"/>
        <v>0</v>
      </c>
      <c r="AZ1640" s="98">
        <f t="shared" si="595"/>
        <v>0</v>
      </c>
      <c r="BA1640" s="98">
        <f t="shared" si="535"/>
        <v>0</v>
      </c>
      <c r="BB1640" s="98">
        <f t="shared" si="596"/>
        <v>0</v>
      </c>
      <c r="BC1640" s="98">
        <f t="shared" si="597"/>
        <v>0</v>
      </c>
      <c r="BD1640" s="98">
        <f t="shared" si="536"/>
        <v>0</v>
      </c>
      <c r="BE1640" s="98">
        <f t="shared" si="598"/>
        <v>0</v>
      </c>
      <c r="BF1640" s="98">
        <f t="shared" si="599"/>
        <v>0</v>
      </c>
      <c r="BG1640" s="98">
        <f t="shared" si="537"/>
        <v>0</v>
      </c>
      <c r="BH1640" s="98">
        <f t="shared" si="600"/>
        <v>0</v>
      </c>
      <c r="BI1640" s="98">
        <f t="shared" si="601"/>
        <v>0</v>
      </c>
      <c r="BJ1640" s="98">
        <f t="shared" si="538"/>
        <v>0</v>
      </c>
      <c r="BK1640" s="98">
        <f t="shared" si="602"/>
        <v>0</v>
      </c>
      <c r="BL1640" s="98">
        <f t="shared" si="603"/>
        <v>0</v>
      </c>
      <c r="BM1640" s="98">
        <f t="shared" si="539"/>
        <v>0</v>
      </c>
      <c r="BN1640" s="98">
        <f t="shared" si="604"/>
        <v>0</v>
      </c>
      <c r="BO1640" s="98">
        <f t="shared" si="605"/>
        <v>0</v>
      </c>
      <c r="BP1640" s="98">
        <f t="shared" si="540"/>
        <v>0</v>
      </c>
      <c r="BQ1640" s="98">
        <f t="shared" si="606"/>
        <v>0</v>
      </c>
      <c r="BR1640" s="98">
        <f t="shared" si="607"/>
        <v>0</v>
      </c>
      <c r="BS1640" s="98">
        <f t="shared" si="541"/>
        <v>0</v>
      </c>
      <c r="BT1640" s="98">
        <f t="shared" si="608"/>
        <v>0</v>
      </c>
      <c r="BU1640" s="98">
        <f t="shared" si="609"/>
        <v>0</v>
      </c>
      <c r="BV1640" s="98">
        <f t="shared" si="542"/>
        <v>0</v>
      </c>
      <c r="BW1640" s="98">
        <f t="shared" si="610"/>
        <v>0</v>
      </c>
      <c r="BX1640" s="98">
        <f t="shared" si="611"/>
        <v>0</v>
      </c>
      <c r="BY1640" s="98">
        <f t="shared" si="543"/>
        <v>0</v>
      </c>
      <c r="BZ1640" s="98">
        <f t="shared" si="612"/>
        <v>0</v>
      </c>
      <c r="CA1640" s="98">
        <f t="shared" si="613"/>
        <v>0</v>
      </c>
      <c r="CB1640" s="98">
        <f t="shared" si="544"/>
        <v>0</v>
      </c>
      <c r="CC1640" s="98">
        <f t="shared" si="614"/>
        <v>0</v>
      </c>
      <c r="CD1640" s="98">
        <f t="shared" si="615"/>
        <v>0</v>
      </c>
      <c r="CE1640" s="98">
        <f t="shared" si="545"/>
        <v>0</v>
      </c>
      <c r="CF1640" s="98">
        <f t="shared" si="616"/>
        <v>0</v>
      </c>
      <c r="CG1640" s="98">
        <f t="shared" si="617"/>
        <v>0</v>
      </c>
      <c r="CH1640" s="98">
        <f t="shared" si="546"/>
        <v>0</v>
      </c>
      <c r="CI1640" s="98">
        <f t="shared" si="618"/>
        <v>0</v>
      </c>
      <c r="CJ1640" s="98">
        <f t="shared" si="619"/>
        <v>0</v>
      </c>
      <c r="CK1640" s="98">
        <f t="shared" si="547"/>
        <v>0</v>
      </c>
      <c r="CL1640" s="98">
        <f t="shared" si="620"/>
        <v>0</v>
      </c>
      <c r="CM1640" s="98">
        <f t="shared" si="621"/>
        <v>0</v>
      </c>
      <c r="CN1640" s="98">
        <f t="shared" si="548"/>
        <v>0</v>
      </c>
      <c r="CO1640" s="98">
        <f t="shared" si="622"/>
        <v>0</v>
      </c>
      <c r="CP1640" s="98">
        <f t="shared" si="623"/>
        <v>0</v>
      </c>
      <c r="CQ1640" s="98">
        <f t="shared" si="549"/>
        <v>0</v>
      </c>
      <c r="CR1640" s="98">
        <f t="shared" si="624"/>
        <v>0</v>
      </c>
      <c r="CS1640" s="98">
        <f t="shared" si="625"/>
        <v>0</v>
      </c>
      <c r="CT1640" s="98">
        <f t="shared" si="550"/>
        <v>0</v>
      </c>
      <c r="CU1640" s="98">
        <f t="shared" si="626"/>
        <v>0</v>
      </c>
      <c r="CV1640" s="98">
        <f t="shared" si="627"/>
        <v>0</v>
      </c>
      <c r="CW1640" s="98">
        <f t="shared" si="551"/>
        <v>0</v>
      </c>
      <c r="CX1640" s="98">
        <f t="shared" si="628"/>
        <v>0</v>
      </c>
      <c r="CY1640" s="98">
        <f t="shared" si="629"/>
        <v>0</v>
      </c>
      <c r="CZ1640" s="98">
        <f t="shared" si="552"/>
        <v>0</v>
      </c>
      <c r="DA1640" s="98">
        <f t="shared" si="630"/>
        <v>0</v>
      </c>
      <c r="DB1640" s="98">
        <f t="shared" si="631"/>
        <v>0</v>
      </c>
      <c r="DC1640" s="98">
        <f t="shared" si="553"/>
        <v>0</v>
      </c>
      <c r="DD1640" s="98">
        <f t="shared" si="632"/>
        <v>0</v>
      </c>
      <c r="DE1640" s="98">
        <f t="shared" si="633"/>
        <v>0</v>
      </c>
      <c r="DF1640" s="98">
        <f t="shared" si="554"/>
        <v>0</v>
      </c>
      <c r="DG1640" s="98">
        <f t="shared" si="634"/>
        <v>0</v>
      </c>
      <c r="DH1640" s="98">
        <f t="shared" si="635"/>
        <v>0</v>
      </c>
      <c r="DI1640" s="98">
        <f t="shared" si="555"/>
        <v>0</v>
      </c>
      <c r="DJ1640" s="98">
        <f t="shared" si="636"/>
        <v>0</v>
      </c>
      <c r="DK1640" s="98">
        <f t="shared" si="637"/>
        <v>0</v>
      </c>
      <c r="DL1640" s="98">
        <f t="shared" si="556"/>
        <v>0</v>
      </c>
      <c r="DM1640" s="98">
        <f t="shared" si="638"/>
        <v>0</v>
      </c>
      <c r="DN1640" s="98">
        <f t="shared" si="639"/>
        <v>0</v>
      </c>
      <c r="DO1640" s="98">
        <f t="shared" si="557"/>
        <v>0</v>
      </c>
      <c r="DP1640" s="98">
        <f t="shared" si="640"/>
        <v>0</v>
      </c>
      <c r="DQ1640" s="98">
        <f t="shared" si="641"/>
        <v>0</v>
      </c>
      <c r="DR1640" s="98">
        <f t="shared" si="558"/>
        <v>0</v>
      </c>
      <c r="DS1640" s="98">
        <f t="shared" si="642"/>
        <v>0</v>
      </c>
      <c r="DT1640" s="98">
        <f t="shared" si="643"/>
        <v>0</v>
      </c>
      <c r="DU1640" s="98">
        <f t="shared" si="559"/>
        <v>0</v>
      </c>
      <c r="DV1640" s="98">
        <f t="shared" si="644"/>
        <v>0</v>
      </c>
      <c r="DW1640" s="98">
        <f t="shared" si="645"/>
        <v>0</v>
      </c>
      <c r="DX1640" s="98">
        <f t="shared" si="560"/>
        <v>0</v>
      </c>
      <c r="DY1640" s="98">
        <f t="shared" si="646"/>
        <v>0</v>
      </c>
      <c r="DZ1640" s="98">
        <f t="shared" si="647"/>
        <v>0</v>
      </c>
      <c r="EA1640" s="98">
        <f t="shared" si="561"/>
        <v>0</v>
      </c>
      <c r="EB1640" s="98">
        <f t="shared" si="648"/>
        <v>0</v>
      </c>
      <c r="EC1640" s="98">
        <f t="shared" si="649"/>
        <v>0</v>
      </c>
      <c r="ED1640" s="98">
        <f t="shared" si="562"/>
        <v>0</v>
      </c>
      <c r="EE1640" s="98">
        <f t="shared" si="650"/>
        <v>0</v>
      </c>
      <c r="EF1640" s="98">
        <f t="shared" si="651"/>
        <v>0</v>
      </c>
      <c r="EG1640" s="98">
        <f t="shared" si="563"/>
        <v>0</v>
      </c>
      <c r="EH1640" s="98">
        <f t="shared" si="652"/>
        <v>0</v>
      </c>
      <c r="EI1640" s="98">
        <f t="shared" si="653"/>
        <v>0</v>
      </c>
      <c r="EJ1640" s="98">
        <f t="shared" si="564"/>
        <v>0</v>
      </c>
      <c r="EK1640" s="98">
        <f t="shared" si="654"/>
        <v>0</v>
      </c>
      <c r="EL1640" s="98">
        <f t="shared" si="655"/>
        <v>0</v>
      </c>
      <c r="EM1640" s="98">
        <f t="shared" si="565"/>
        <v>0</v>
      </c>
      <c r="EN1640" s="98">
        <f t="shared" si="656"/>
        <v>0</v>
      </c>
      <c r="EO1640" s="98">
        <f t="shared" si="657"/>
        <v>0</v>
      </c>
      <c r="EP1640" s="98">
        <f t="shared" si="566"/>
        <v>0</v>
      </c>
      <c r="EQ1640" s="98">
        <f t="shared" si="658"/>
        <v>0</v>
      </c>
    </row>
    <row r="1641" spans="1:147">
      <c r="A1641" s="97">
        <v>20</v>
      </c>
      <c r="B1641" s="97">
        <f>IF(B1640=0,0,IF(IF(DATA!$D$39&gt;B1640,B1640+1,0)&lt;DATA!$C$39,0,B1640+1))</f>
        <v>0</v>
      </c>
      <c r="C1641" s="97">
        <f t="shared" si="520"/>
        <v>0</v>
      </c>
      <c r="D1641" s="97">
        <f t="shared" si="567"/>
        <v>20</v>
      </c>
      <c r="E1641" s="97">
        <f t="shared" si="521"/>
        <v>120420</v>
      </c>
      <c r="H1641" s="97">
        <v>20</v>
      </c>
      <c r="I1641" s="97">
        <f t="shared" si="568"/>
        <v>0</v>
      </c>
      <c r="J1641" s="97">
        <f>IF(I1641=0,0,MIN(IF(I1641&lt;$C$2376,J1640+DATA!D107,0),$C$2376))</f>
        <v>0</v>
      </c>
      <c r="M1641" s="98">
        <f t="shared" si="569"/>
        <v>0</v>
      </c>
      <c r="N1641" s="98">
        <f t="shared" si="522"/>
        <v>0</v>
      </c>
      <c r="O1641" s="98">
        <f t="shared" si="570"/>
        <v>0</v>
      </c>
      <c r="P1641" s="98">
        <f t="shared" si="571"/>
        <v>0</v>
      </c>
      <c r="Q1641" s="98">
        <f t="shared" si="523"/>
        <v>0</v>
      </c>
      <c r="R1641" s="98">
        <f t="shared" si="572"/>
        <v>0</v>
      </c>
      <c r="S1641" s="98">
        <f t="shared" si="573"/>
        <v>0</v>
      </c>
      <c r="T1641" s="98">
        <f t="shared" si="524"/>
        <v>0</v>
      </c>
      <c r="U1641" s="98">
        <f t="shared" si="574"/>
        <v>0</v>
      </c>
      <c r="V1641" s="98">
        <f t="shared" si="575"/>
        <v>0</v>
      </c>
      <c r="W1641" s="98">
        <f t="shared" si="525"/>
        <v>0</v>
      </c>
      <c r="X1641" s="98">
        <f t="shared" si="576"/>
        <v>0</v>
      </c>
      <c r="Y1641" s="98">
        <f t="shared" si="577"/>
        <v>0</v>
      </c>
      <c r="Z1641" s="98">
        <f t="shared" si="526"/>
        <v>0</v>
      </c>
      <c r="AA1641" s="98">
        <f t="shared" si="578"/>
        <v>0</v>
      </c>
      <c r="AB1641" s="98">
        <f t="shared" si="579"/>
        <v>0</v>
      </c>
      <c r="AC1641" s="98">
        <f t="shared" si="527"/>
        <v>0</v>
      </c>
      <c r="AD1641" s="98">
        <f t="shared" si="580"/>
        <v>0</v>
      </c>
      <c r="AE1641" s="98">
        <f t="shared" si="581"/>
        <v>0</v>
      </c>
      <c r="AF1641" s="98">
        <f t="shared" si="528"/>
        <v>0</v>
      </c>
      <c r="AG1641" s="98">
        <f t="shared" si="582"/>
        <v>0</v>
      </c>
      <c r="AH1641" s="98">
        <f t="shared" si="583"/>
        <v>0</v>
      </c>
      <c r="AI1641" s="98">
        <f t="shared" si="529"/>
        <v>0</v>
      </c>
      <c r="AJ1641" s="98">
        <f t="shared" si="584"/>
        <v>0</v>
      </c>
      <c r="AK1641" s="98">
        <f t="shared" si="585"/>
        <v>0</v>
      </c>
      <c r="AL1641" s="98">
        <f t="shared" si="530"/>
        <v>0</v>
      </c>
      <c r="AM1641" s="98">
        <f t="shared" si="586"/>
        <v>0</v>
      </c>
      <c r="AN1641" s="98">
        <f t="shared" si="587"/>
        <v>0</v>
      </c>
      <c r="AO1641" s="98">
        <f t="shared" si="531"/>
        <v>0</v>
      </c>
      <c r="AP1641" s="98">
        <f t="shared" si="588"/>
        <v>0</v>
      </c>
      <c r="AQ1641" s="98">
        <f t="shared" si="589"/>
        <v>0</v>
      </c>
      <c r="AR1641" s="98">
        <f t="shared" si="532"/>
        <v>0</v>
      </c>
      <c r="AS1641" s="98">
        <f t="shared" si="590"/>
        <v>0</v>
      </c>
      <c r="AT1641" s="98">
        <f t="shared" si="591"/>
        <v>0</v>
      </c>
      <c r="AU1641" s="98">
        <f t="shared" si="533"/>
        <v>0</v>
      </c>
      <c r="AV1641" s="98">
        <f t="shared" si="592"/>
        <v>0</v>
      </c>
      <c r="AW1641" s="98">
        <f t="shared" si="593"/>
        <v>0</v>
      </c>
      <c r="AX1641" s="98">
        <f t="shared" si="534"/>
        <v>0</v>
      </c>
      <c r="AY1641" s="98">
        <f t="shared" si="594"/>
        <v>0</v>
      </c>
      <c r="AZ1641" s="98">
        <f t="shared" si="595"/>
        <v>0</v>
      </c>
      <c r="BA1641" s="98">
        <f t="shared" si="535"/>
        <v>0</v>
      </c>
      <c r="BB1641" s="98">
        <f t="shared" si="596"/>
        <v>0</v>
      </c>
      <c r="BC1641" s="98">
        <f t="shared" si="597"/>
        <v>0</v>
      </c>
      <c r="BD1641" s="98">
        <f t="shared" si="536"/>
        <v>0</v>
      </c>
      <c r="BE1641" s="98">
        <f t="shared" si="598"/>
        <v>0</v>
      </c>
      <c r="BF1641" s="98">
        <f t="shared" si="599"/>
        <v>0</v>
      </c>
      <c r="BG1641" s="98">
        <f t="shared" si="537"/>
        <v>0</v>
      </c>
      <c r="BH1641" s="98">
        <f t="shared" si="600"/>
        <v>0</v>
      </c>
      <c r="BI1641" s="98">
        <f t="shared" si="601"/>
        <v>0</v>
      </c>
      <c r="BJ1641" s="98">
        <f t="shared" si="538"/>
        <v>0</v>
      </c>
      <c r="BK1641" s="98">
        <f t="shared" si="602"/>
        <v>0</v>
      </c>
      <c r="BL1641" s="98">
        <f t="shared" si="603"/>
        <v>0</v>
      </c>
      <c r="BM1641" s="98">
        <f t="shared" si="539"/>
        <v>0</v>
      </c>
      <c r="BN1641" s="98">
        <f t="shared" si="604"/>
        <v>0</v>
      </c>
      <c r="BO1641" s="98">
        <f t="shared" si="605"/>
        <v>0</v>
      </c>
      <c r="BP1641" s="98">
        <f t="shared" si="540"/>
        <v>0</v>
      </c>
      <c r="BQ1641" s="98">
        <f t="shared" si="606"/>
        <v>0</v>
      </c>
      <c r="BR1641" s="98">
        <f t="shared" si="607"/>
        <v>0</v>
      </c>
      <c r="BS1641" s="98">
        <f t="shared" si="541"/>
        <v>0</v>
      </c>
      <c r="BT1641" s="98">
        <f t="shared" si="608"/>
        <v>0</v>
      </c>
      <c r="BU1641" s="98">
        <f t="shared" si="609"/>
        <v>0</v>
      </c>
      <c r="BV1641" s="98">
        <f t="shared" si="542"/>
        <v>0</v>
      </c>
      <c r="BW1641" s="98">
        <f t="shared" si="610"/>
        <v>0</v>
      </c>
      <c r="BX1641" s="98">
        <f t="shared" si="611"/>
        <v>0</v>
      </c>
      <c r="BY1641" s="98">
        <f t="shared" si="543"/>
        <v>0</v>
      </c>
      <c r="BZ1641" s="98">
        <f t="shared" si="612"/>
        <v>0</v>
      </c>
      <c r="CA1641" s="98">
        <f t="shared" si="613"/>
        <v>0</v>
      </c>
      <c r="CB1641" s="98">
        <f t="shared" si="544"/>
        <v>0</v>
      </c>
      <c r="CC1641" s="98">
        <f t="shared" si="614"/>
        <v>0</v>
      </c>
      <c r="CD1641" s="98">
        <f t="shared" si="615"/>
        <v>0</v>
      </c>
      <c r="CE1641" s="98">
        <f t="shared" si="545"/>
        <v>0</v>
      </c>
      <c r="CF1641" s="98">
        <f t="shared" si="616"/>
        <v>0</v>
      </c>
      <c r="CG1641" s="98">
        <f t="shared" si="617"/>
        <v>0</v>
      </c>
      <c r="CH1641" s="98">
        <f t="shared" si="546"/>
        <v>0</v>
      </c>
      <c r="CI1641" s="98">
        <f t="shared" si="618"/>
        <v>0</v>
      </c>
      <c r="CJ1641" s="98">
        <f t="shared" si="619"/>
        <v>0</v>
      </c>
      <c r="CK1641" s="98">
        <f t="shared" si="547"/>
        <v>0</v>
      </c>
      <c r="CL1641" s="98">
        <f t="shared" si="620"/>
        <v>0</v>
      </c>
      <c r="CM1641" s="98">
        <f t="shared" si="621"/>
        <v>0</v>
      </c>
      <c r="CN1641" s="98">
        <f t="shared" si="548"/>
        <v>0</v>
      </c>
      <c r="CO1641" s="98">
        <f t="shared" si="622"/>
        <v>0</v>
      </c>
      <c r="CP1641" s="98">
        <f t="shared" si="623"/>
        <v>0</v>
      </c>
      <c r="CQ1641" s="98">
        <f t="shared" si="549"/>
        <v>0</v>
      </c>
      <c r="CR1641" s="98">
        <f t="shared" si="624"/>
        <v>0</v>
      </c>
      <c r="CS1641" s="98">
        <f t="shared" si="625"/>
        <v>0</v>
      </c>
      <c r="CT1641" s="98">
        <f t="shared" si="550"/>
        <v>0</v>
      </c>
      <c r="CU1641" s="98">
        <f t="shared" si="626"/>
        <v>0</v>
      </c>
      <c r="CV1641" s="98">
        <f t="shared" si="627"/>
        <v>0</v>
      </c>
      <c r="CW1641" s="98">
        <f t="shared" si="551"/>
        <v>0</v>
      </c>
      <c r="CX1641" s="98">
        <f t="shared" si="628"/>
        <v>0</v>
      </c>
      <c r="CY1641" s="98">
        <f t="shared" si="629"/>
        <v>0</v>
      </c>
      <c r="CZ1641" s="98">
        <f t="shared" si="552"/>
        <v>0</v>
      </c>
      <c r="DA1641" s="98">
        <f t="shared" si="630"/>
        <v>0</v>
      </c>
      <c r="DB1641" s="98">
        <f t="shared" si="631"/>
        <v>0</v>
      </c>
      <c r="DC1641" s="98">
        <f t="shared" si="553"/>
        <v>0</v>
      </c>
      <c r="DD1641" s="98">
        <f t="shared" si="632"/>
        <v>0</v>
      </c>
      <c r="DE1641" s="98">
        <f t="shared" si="633"/>
        <v>0</v>
      </c>
      <c r="DF1641" s="98">
        <f t="shared" si="554"/>
        <v>0</v>
      </c>
      <c r="DG1641" s="98">
        <f t="shared" si="634"/>
        <v>0</v>
      </c>
      <c r="DH1641" s="98">
        <f t="shared" si="635"/>
        <v>0</v>
      </c>
      <c r="DI1641" s="98">
        <f t="shared" si="555"/>
        <v>0</v>
      </c>
      <c r="DJ1641" s="98">
        <f t="shared" si="636"/>
        <v>0</v>
      </c>
      <c r="DK1641" s="98">
        <f t="shared" si="637"/>
        <v>0</v>
      </c>
      <c r="DL1641" s="98">
        <f t="shared" si="556"/>
        <v>0</v>
      </c>
      <c r="DM1641" s="98">
        <f t="shared" si="638"/>
        <v>0</v>
      </c>
      <c r="DN1641" s="98">
        <f t="shared" si="639"/>
        <v>0</v>
      </c>
      <c r="DO1641" s="98">
        <f t="shared" si="557"/>
        <v>0</v>
      </c>
      <c r="DP1641" s="98">
        <f t="shared" si="640"/>
        <v>0</v>
      </c>
      <c r="DQ1641" s="98">
        <f t="shared" si="641"/>
        <v>0</v>
      </c>
      <c r="DR1641" s="98">
        <f t="shared" si="558"/>
        <v>0</v>
      </c>
      <c r="DS1641" s="98">
        <f t="shared" si="642"/>
        <v>0</v>
      </c>
      <c r="DT1641" s="98">
        <f t="shared" si="643"/>
        <v>0</v>
      </c>
      <c r="DU1641" s="98">
        <f t="shared" si="559"/>
        <v>0</v>
      </c>
      <c r="DV1641" s="98">
        <f t="shared" si="644"/>
        <v>0</v>
      </c>
      <c r="DW1641" s="98">
        <f t="shared" si="645"/>
        <v>0</v>
      </c>
      <c r="DX1641" s="98">
        <f t="shared" si="560"/>
        <v>0</v>
      </c>
      <c r="DY1641" s="98">
        <f t="shared" si="646"/>
        <v>0</v>
      </c>
      <c r="DZ1641" s="98">
        <f t="shared" si="647"/>
        <v>0</v>
      </c>
      <c r="EA1641" s="98">
        <f t="shared" si="561"/>
        <v>0</v>
      </c>
      <c r="EB1641" s="98">
        <f t="shared" si="648"/>
        <v>0</v>
      </c>
      <c r="EC1641" s="98">
        <f t="shared" si="649"/>
        <v>0</v>
      </c>
      <c r="ED1641" s="98">
        <f t="shared" si="562"/>
        <v>0</v>
      </c>
      <c r="EE1641" s="98">
        <f t="shared" si="650"/>
        <v>0</v>
      </c>
      <c r="EF1641" s="98">
        <f t="shared" si="651"/>
        <v>0</v>
      </c>
      <c r="EG1641" s="98">
        <f t="shared" si="563"/>
        <v>0</v>
      </c>
      <c r="EH1641" s="98">
        <f t="shared" si="652"/>
        <v>0</v>
      </c>
      <c r="EI1641" s="98">
        <f t="shared" si="653"/>
        <v>0</v>
      </c>
      <c r="EJ1641" s="98">
        <f t="shared" si="564"/>
        <v>0</v>
      </c>
      <c r="EK1641" s="98">
        <f t="shared" si="654"/>
        <v>0</v>
      </c>
      <c r="EL1641" s="98">
        <f t="shared" si="655"/>
        <v>0</v>
      </c>
      <c r="EM1641" s="98">
        <f t="shared" si="565"/>
        <v>0</v>
      </c>
      <c r="EN1641" s="98">
        <f t="shared" si="656"/>
        <v>0</v>
      </c>
      <c r="EO1641" s="98">
        <f t="shared" si="657"/>
        <v>0</v>
      </c>
      <c r="EP1641" s="98">
        <f t="shared" si="566"/>
        <v>0</v>
      </c>
      <c r="EQ1641" s="98">
        <f t="shared" si="658"/>
        <v>0</v>
      </c>
    </row>
    <row r="1642" spans="1:147">
      <c r="A1642" s="97">
        <v>21</v>
      </c>
      <c r="B1642" s="97">
        <f>IF(B1641=0,0,IF(IF(DATA!$D$39&gt;B1641,B1641+1,0)&lt;DATA!$C$39,0,B1641+1))</f>
        <v>0</v>
      </c>
      <c r="C1642" s="97">
        <f t="shared" si="520"/>
        <v>0</v>
      </c>
      <c r="D1642" s="97">
        <f t="shared" si="567"/>
        <v>21</v>
      </c>
      <c r="E1642" s="97">
        <f t="shared" si="521"/>
        <v>120421</v>
      </c>
      <c r="H1642" s="97">
        <v>21</v>
      </c>
      <c r="I1642" s="97">
        <f t="shared" si="568"/>
        <v>0</v>
      </c>
      <c r="J1642" s="97">
        <f>IF(I1642=0,0,MIN(IF(I1642&lt;$C$2376,J1641+DATA!D108,0),$C$2376))</f>
        <v>0</v>
      </c>
      <c r="M1642" s="98">
        <f t="shared" si="569"/>
        <v>0</v>
      </c>
      <c r="N1642" s="98">
        <f t="shared" si="522"/>
        <v>0</v>
      </c>
      <c r="O1642" s="98">
        <f t="shared" si="570"/>
        <v>0</v>
      </c>
      <c r="P1642" s="98">
        <f t="shared" si="571"/>
        <v>0</v>
      </c>
      <c r="Q1642" s="98">
        <f t="shared" si="523"/>
        <v>0</v>
      </c>
      <c r="R1642" s="98">
        <f t="shared" si="572"/>
        <v>0</v>
      </c>
      <c r="S1642" s="98">
        <f t="shared" si="573"/>
        <v>0</v>
      </c>
      <c r="T1642" s="98">
        <f t="shared" si="524"/>
        <v>0</v>
      </c>
      <c r="U1642" s="98">
        <f t="shared" si="574"/>
        <v>0</v>
      </c>
      <c r="V1642" s="98">
        <f t="shared" si="575"/>
        <v>0</v>
      </c>
      <c r="W1642" s="98">
        <f t="shared" si="525"/>
        <v>0</v>
      </c>
      <c r="X1642" s="98">
        <f t="shared" si="576"/>
        <v>0</v>
      </c>
      <c r="Y1642" s="98">
        <f t="shared" si="577"/>
        <v>0</v>
      </c>
      <c r="Z1642" s="98">
        <f t="shared" si="526"/>
        <v>0</v>
      </c>
      <c r="AA1642" s="98">
        <f t="shared" si="578"/>
        <v>0</v>
      </c>
      <c r="AB1642" s="98">
        <f t="shared" si="579"/>
        <v>0</v>
      </c>
      <c r="AC1642" s="98">
        <f t="shared" si="527"/>
        <v>0</v>
      </c>
      <c r="AD1642" s="98">
        <f t="shared" si="580"/>
        <v>0</v>
      </c>
      <c r="AE1642" s="98">
        <f t="shared" si="581"/>
        <v>0</v>
      </c>
      <c r="AF1642" s="98">
        <f t="shared" si="528"/>
        <v>0</v>
      </c>
      <c r="AG1642" s="98">
        <f t="shared" si="582"/>
        <v>0</v>
      </c>
      <c r="AH1642" s="98">
        <f t="shared" si="583"/>
        <v>0</v>
      </c>
      <c r="AI1642" s="98">
        <f t="shared" si="529"/>
        <v>0</v>
      </c>
      <c r="AJ1642" s="98">
        <f t="shared" si="584"/>
        <v>0</v>
      </c>
      <c r="AK1642" s="98">
        <f t="shared" si="585"/>
        <v>0</v>
      </c>
      <c r="AL1642" s="98">
        <f t="shared" si="530"/>
        <v>0</v>
      </c>
      <c r="AM1642" s="98">
        <f t="shared" si="586"/>
        <v>0</v>
      </c>
      <c r="AN1642" s="98">
        <f t="shared" si="587"/>
        <v>0</v>
      </c>
      <c r="AO1642" s="98">
        <f t="shared" si="531"/>
        <v>0</v>
      </c>
      <c r="AP1642" s="98">
        <f t="shared" si="588"/>
        <v>0</v>
      </c>
      <c r="AQ1642" s="98">
        <f t="shared" si="589"/>
        <v>0</v>
      </c>
      <c r="AR1642" s="98">
        <f t="shared" si="532"/>
        <v>0</v>
      </c>
      <c r="AS1642" s="98">
        <f t="shared" si="590"/>
        <v>0</v>
      </c>
      <c r="AT1642" s="98">
        <f t="shared" si="591"/>
        <v>0</v>
      </c>
      <c r="AU1642" s="98">
        <f t="shared" si="533"/>
        <v>0</v>
      </c>
      <c r="AV1642" s="98">
        <f t="shared" si="592"/>
        <v>0</v>
      </c>
      <c r="AW1642" s="98">
        <f t="shared" si="593"/>
        <v>0</v>
      </c>
      <c r="AX1642" s="98">
        <f t="shared" si="534"/>
        <v>0</v>
      </c>
      <c r="AY1642" s="98">
        <f t="shared" si="594"/>
        <v>0</v>
      </c>
      <c r="AZ1642" s="98">
        <f t="shared" si="595"/>
        <v>0</v>
      </c>
      <c r="BA1642" s="98">
        <f t="shared" si="535"/>
        <v>0</v>
      </c>
      <c r="BB1642" s="98">
        <f t="shared" si="596"/>
        <v>0</v>
      </c>
      <c r="BC1642" s="98">
        <f t="shared" si="597"/>
        <v>0</v>
      </c>
      <c r="BD1642" s="98">
        <f t="shared" si="536"/>
        <v>0</v>
      </c>
      <c r="BE1642" s="98">
        <f t="shared" si="598"/>
        <v>0</v>
      </c>
      <c r="BF1642" s="98">
        <f t="shared" si="599"/>
        <v>0</v>
      </c>
      <c r="BG1642" s="98">
        <f t="shared" si="537"/>
        <v>0</v>
      </c>
      <c r="BH1642" s="98">
        <f t="shared" si="600"/>
        <v>0</v>
      </c>
      <c r="BI1642" s="98">
        <f t="shared" si="601"/>
        <v>0</v>
      </c>
      <c r="BJ1642" s="98">
        <f t="shared" si="538"/>
        <v>0</v>
      </c>
      <c r="BK1642" s="98">
        <f t="shared" si="602"/>
        <v>0</v>
      </c>
      <c r="BL1642" s="98">
        <f t="shared" si="603"/>
        <v>0</v>
      </c>
      <c r="BM1642" s="98">
        <f t="shared" si="539"/>
        <v>0</v>
      </c>
      <c r="BN1642" s="98">
        <f t="shared" si="604"/>
        <v>0</v>
      </c>
      <c r="BO1642" s="98">
        <f t="shared" si="605"/>
        <v>0</v>
      </c>
      <c r="BP1642" s="98">
        <f t="shared" si="540"/>
        <v>0</v>
      </c>
      <c r="BQ1642" s="98">
        <f t="shared" si="606"/>
        <v>0</v>
      </c>
      <c r="BR1642" s="98">
        <f t="shared" si="607"/>
        <v>0</v>
      </c>
      <c r="BS1642" s="98">
        <f t="shared" si="541"/>
        <v>0</v>
      </c>
      <c r="BT1642" s="98">
        <f t="shared" si="608"/>
        <v>0</v>
      </c>
      <c r="BU1642" s="98">
        <f t="shared" si="609"/>
        <v>0</v>
      </c>
      <c r="BV1642" s="98">
        <f t="shared" si="542"/>
        <v>0</v>
      </c>
      <c r="BW1642" s="98">
        <f t="shared" si="610"/>
        <v>0</v>
      </c>
      <c r="BX1642" s="98">
        <f t="shared" si="611"/>
        <v>0</v>
      </c>
      <c r="BY1642" s="98">
        <f t="shared" si="543"/>
        <v>0</v>
      </c>
      <c r="BZ1642" s="98">
        <f t="shared" si="612"/>
        <v>0</v>
      </c>
      <c r="CA1642" s="98">
        <f t="shared" si="613"/>
        <v>0</v>
      </c>
      <c r="CB1642" s="98">
        <f t="shared" si="544"/>
        <v>0</v>
      </c>
      <c r="CC1642" s="98">
        <f t="shared" si="614"/>
        <v>0</v>
      </c>
      <c r="CD1642" s="98">
        <f t="shared" si="615"/>
        <v>0</v>
      </c>
      <c r="CE1642" s="98">
        <f t="shared" si="545"/>
        <v>0</v>
      </c>
      <c r="CF1642" s="98">
        <f t="shared" si="616"/>
        <v>0</v>
      </c>
      <c r="CG1642" s="98">
        <f t="shared" si="617"/>
        <v>0</v>
      </c>
      <c r="CH1642" s="98">
        <f t="shared" si="546"/>
        <v>0</v>
      </c>
      <c r="CI1642" s="98">
        <f t="shared" si="618"/>
        <v>0</v>
      </c>
      <c r="CJ1642" s="98">
        <f t="shared" si="619"/>
        <v>0</v>
      </c>
      <c r="CK1642" s="98">
        <f t="shared" si="547"/>
        <v>0</v>
      </c>
      <c r="CL1642" s="98">
        <f t="shared" si="620"/>
        <v>0</v>
      </c>
      <c r="CM1642" s="98">
        <f t="shared" si="621"/>
        <v>0</v>
      </c>
      <c r="CN1642" s="98">
        <f t="shared" si="548"/>
        <v>0</v>
      </c>
      <c r="CO1642" s="98">
        <f t="shared" si="622"/>
        <v>0</v>
      </c>
      <c r="CP1642" s="98">
        <f t="shared" si="623"/>
        <v>0</v>
      </c>
      <c r="CQ1642" s="98">
        <f t="shared" si="549"/>
        <v>0</v>
      </c>
      <c r="CR1642" s="98">
        <f t="shared" si="624"/>
        <v>0</v>
      </c>
      <c r="CS1642" s="98">
        <f t="shared" si="625"/>
        <v>0</v>
      </c>
      <c r="CT1642" s="98">
        <f t="shared" si="550"/>
        <v>0</v>
      </c>
      <c r="CU1642" s="98">
        <f t="shared" si="626"/>
        <v>0</v>
      </c>
      <c r="CV1642" s="98">
        <f t="shared" si="627"/>
        <v>0</v>
      </c>
      <c r="CW1642" s="98">
        <f t="shared" si="551"/>
        <v>0</v>
      </c>
      <c r="CX1642" s="98">
        <f t="shared" si="628"/>
        <v>0</v>
      </c>
      <c r="CY1642" s="98">
        <f t="shared" si="629"/>
        <v>0</v>
      </c>
      <c r="CZ1642" s="98">
        <f t="shared" si="552"/>
        <v>0</v>
      </c>
      <c r="DA1642" s="98">
        <f t="shared" si="630"/>
        <v>0</v>
      </c>
      <c r="DB1642" s="98">
        <f t="shared" si="631"/>
        <v>0</v>
      </c>
      <c r="DC1642" s="98">
        <f t="shared" si="553"/>
        <v>0</v>
      </c>
      <c r="DD1642" s="98">
        <f t="shared" si="632"/>
        <v>0</v>
      </c>
      <c r="DE1642" s="98">
        <f t="shared" si="633"/>
        <v>0</v>
      </c>
      <c r="DF1642" s="98">
        <f t="shared" si="554"/>
        <v>0</v>
      </c>
      <c r="DG1642" s="98">
        <f t="shared" si="634"/>
        <v>0</v>
      </c>
      <c r="DH1642" s="98">
        <f t="shared" si="635"/>
        <v>0</v>
      </c>
      <c r="DI1642" s="98">
        <f t="shared" si="555"/>
        <v>0</v>
      </c>
      <c r="DJ1642" s="98">
        <f t="shared" si="636"/>
        <v>0</v>
      </c>
      <c r="DK1642" s="98">
        <f t="shared" si="637"/>
        <v>0</v>
      </c>
      <c r="DL1642" s="98">
        <f t="shared" si="556"/>
        <v>0</v>
      </c>
      <c r="DM1642" s="98">
        <f t="shared" si="638"/>
        <v>0</v>
      </c>
      <c r="DN1642" s="98">
        <f t="shared" si="639"/>
        <v>0</v>
      </c>
      <c r="DO1642" s="98">
        <f t="shared" si="557"/>
        <v>0</v>
      </c>
      <c r="DP1642" s="98">
        <f t="shared" si="640"/>
        <v>0</v>
      </c>
      <c r="DQ1642" s="98">
        <f t="shared" si="641"/>
        <v>0</v>
      </c>
      <c r="DR1642" s="98">
        <f t="shared" si="558"/>
        <v>0</v>
      </c>
      <c r="DS1642" s="98">
        <f t="shared" si="642"/>
        <v>0</v>
      </c>
      <c r="DT1642" s="98">
        <f t="shared" si="643"/>
        <v>0</v>
      </c>
      <c r="DU1642" s="98">
        <f t="shared" si="559"/>
        <v>0</v>
      </c>
      <c r="DV1642" s="98">
        <f t="shared" si="644"/>
        <v>0</v>
      </c>
      <c r="DW1642" s="98">
        <f t="shared" si="645"/>
        <v>0</v>
      </c>
      <c r="DX1642" s="98">
        <f t="shared" si="560"/>
        <v>0</v>
      </c>
      <c r="DY1642" s="98">
        <f t="shared" si="646"/>
        <v>0</v>
      </c>
      <c r="DZ1642" s="98">
        <f t="shared" si="647"/>
        <v>0</v>
      </c>
      <c r="EA1642" s="98">
        <f t="shared" si="561"/>
        <v>0</v>
      </c>
      <c r="EB1642" s="98">
        <f t="shared" si="648"/>
        <v>0</v>
      </c>
      <c r="EC1642" s="98">
        <f t="shared" si="649"/>
        <v>0</v>
      </c>
      <c r="ED1642" s="98">
        <f t="shared" si="562"/>
        <v>0</v>
      </c>
      <c r="EE1642" s="98">
        <f t="shared" si="650"/>
        <v>0</v>
      </c>
      <c r="EF1642" s="98">
        <f t="shared" si="651"/>
        <v>0</v>
      </c>
      <c r="EG1642" s="98">
        <f t="shared" si="563"/>
        <v>0</v>
      </c>
      <c r="EH1642" s="98">
        <f t="shared" si="652"/>
        <v>0</v>
      </c>
      <c r="EI1642" s="98">
        <f t="shared" si="653"/>
        <v>0</v>
      </c>
      <c r="EJ1642" s="98">
        <f t="shared" si="564"/>
        <v>0</v>
      </c>
      <c r="EK1642" s="98">
        <f t="shared" si="654"/>
        <v>0</v>
      </c>
      <c r="EL1642" s="98">
        <f t="shared" si="655"/>
        <v>0</v>
      </c>
      <c r="EM1642" s="98">
        <f t="shared" si="565"/>
        <v>0</v>
      </c>
      <c r="EN1642" s="98">
        <f t="shared" si="656"/>
        <v>0</v>
      </c>
      <c r="EO1642" s="98">
        <f t="shared" si="657"/>
        <v>0</v>
      </c>
      <c r="EP1642" s="98">
        <f t="shared" si="566"/>
        <v>0</v>
      </c>
      <c r="EQ1642" s="98">
        <f t="shared" si="658"/>
        <v>0</v>
      </c>
    </row>
    <row r="1643" spans="1:147">
      <c r="A1643" s="97">
        <v>22</v>
      </c>
      <c r="B1643" s="97">
        <f>IF(B1642=0,0,IF(IF(DATA!$D$39&gt;B1642,B1642+1,0)&lt;DATA!$C$39,0,B1642+1))</f>
        <v>0</v>
      </c>
      <c r="C1643" s="97">
        <f t="shared" si="520"/>
        <v>0</v>
      </c>
      <c r="D1643" s="97">
        <f t="shared" si="567"/>
        <v>22</v>
      </c>
      <c r="E1643" s="97">
        <f t="shared" si="521"/>
        <v>120422</v>
      </c>
      <c r="H1643" s="97">
        <v>22</v>
      </c>
      <c r="I1643" s="97">
        <f t="shared" si="568"/>
        <v>0</v>
      </c>
      <c r="J1643" s="97">
        <f>IF(I1643=0,0,MIN(IF(I1643&lt;$C$2376,J1642+DATA!D109,0),$C$2376))</f>
        <v>0</v>
      </c>
      <c r="M1643" s="98">
        <f t="shared" si="569"/>
        <v>0</v>
      </c>
      <c r="N1643" s="98">
        <f t="shared" si="522"/>
        <v>0</v>
      </c>
      <c r="O1643" s="98">
        <f t="shared" si="570"/>
        <v>0</v>
      </c>
      <c r="P1643" s="98">
        <f t="shared" si="571"/>
        <v>0</v>
      </c>
      <c r="Q1643" s="98">
        <f t="shared" si="523"/>
        <v>0</v>
      </c>
      <c r="R1643" s="98">
        <f t="shared" si="572"/>
        <v>0</v>
      </c>
      <c r="S1643" s="98">
        <f t="shared" si="573"/>
        <v>0</v>
      </c>
      <c r="T1643" s="98">
        <f t="shared" si="524"/>
        <v>0</v>
      </c>
      <c r="U1643" s="98">
        <f t="shared" si="574"/>
        <v>0</v>
      </c>
      <c r="V1643" s="98">
        <f t="shared" si="575"/>
        <v>0</v>
      </c>
      <c r="W1643" s="98">
        <f t="shared" si="525"/>
        <v>0</v>
      </c>
      <c r="X1643" s="98">
        <f t="shared" si="576"/>
        <v>0</v>
      </c>
      <c r="Y1643" s="98">
        <f t="shared" si="577"/>
        <v>0</v>
      </c>
      <c r="Z1643" s="98">
        <f t="shared" si="526"/>
        <v>0</v>
      </c>
      <c r="AA1643" s="98">
        <f t="shared" si="578"/>
        <v>0</v>
      </c>
      <c r="AB1643" s="98">
        <f t="shared" si="579"/>
        <v>0</v>
      </c>
      <c r="AC1643" s="98">
        <f t="shared" si="527"/>
        <v>0</v>
      </c>
      <c r="AD1643" s="98">
        <f t="shared" si="580"/>
        <v>0</v>
      </c>
      <c r="AE1643" s="98">
        <f t="shared" si="581"/>
        <v>0</v>
      </c>
      <c r="AF1643" s="98">
        <f t="shared" si="528"/>
        <v>0</v>
      </c>
      <c r="AG1643" s="98">
        <f t="shared" si="582"/>
        <v>0</v>
      </c>
      <c r="AH1643" s="98">
        <f t="shared" si="583"/>
        <v>0</v>
      </c>
      <c r="AI1643" s="98">
        <f t="shared" si="529"/>
        <v>0</v>
      </c>
      <c r="AJ1643" s="98">
        <f t="shared" si="584"/>
        <v>0</v>
      </c>
      <c r="AK1643" s="98">
        <f t="shared" si="585"/>
        <v>0</v>
      </c>
      <c r="AL1643" s="98">
        <f t="shared" si="530"/>
        <v>0</v>
      </c>
      <c r="AM1643" s="98">
        <f t="shared" si="586"/>
        <v>0</v>
      </c>
      <c r="AN1643" s="98">
        <f t="shared" si="587"/>
        <v>0</v>
      </c>
      <c r="AO1643" s="98">
        <f t="shared" si="531"/>
        <v>0</v>
      </c>
      <c r="AP1643" s="98">
        <f t="shared" si="588"/>
        <v>0</v>
      </c>
      <c r="AQ1643" s="98">
        <f t="shared" si="589"/>
        <v>0</v>
      </c>
      <c r="AR1643" s="98">
        <f t="shared" si="532"/>
        <v>0</v>
      </c>
      <c r="AS1643" s="98">
        <f t="shared" si="590"/>
        <v>0</v>
      </c>
      <c r="AT1643" s="98">
        <f t="shared" si="591"/>
        <v>0</v>
      </c>
      <c r="AU1643" s="98">
        <f t="shared" si="533"/>
        <v>0</v>
      </c>
      <c r="AV1643" s="98">
        <f t="shared" si="592"/>
        <v>0</v>
      </c>
      <c r="AW1643" s="98">
        <f t="shared" si="593"/>
        <v>0</v>
      </c>
      <c r="AX1643" s="98">
        <f t="shared" si="534"/>
        <v>0</v>
      </c>
      <c r="AY1643" s="98">
        <f t="shared" si="594"/>
        <v>0</v>
      </c>
      <c r="AZ1643" s="98">
        <f t="shared" si="595"/>
        <v>0</v>
      </c>
      <c r="BA1643" s="98">
        <f t="shared" si="535"/>
        <v>0</v>
      </c>
      <c r="BB1643" s="98">
        <f t="shared" si="596"/>
        <v>0</v>
      </c>
      <c r="BC1643" s="98">
        <f t="shared" si="597"/>
        <v>0</v>
      </c>
      <c r="BD1643" s="98">
        <f t="shared" si="536"/>
        <v>0</v>
      </c>
      <c r="BE1643" s="98">
        <f t="shared" si="598"/>
        <v>0</v>
      </c>
      <c r="BF1643" s="98">
        <f t="shared" si="599"/>
        <v>0</v>
      </c>
      <c r="BG1643" s="98">
        <f t="shared" si="537"/>
        <v>0</v>
      </c>
      <c r="BH1643" s="98">
        <f t="shared" si="600"/>
        <v>0</v>
      </c>
      <c r="BI1643" s="98">
        <f t="shared" si="601"/>
        <v>0</v>
      </c>
      <c r="BJ1643" s="98">
        <f t="shared" si="538"/>
        <v>0</v>
      </c>
      <c r="BK1643" s="98">
        <f t="shared" si="602"/>
        <v>0</v>
      </c>
      <c r="BL1643" s="98">
        <f t="shared" si="603"/>
        <v>0</v>
      </c>
      <c r="BM1643" s="98">
        <f t="shared" si="539"/>
        <v>0</v>
      </c>
      <c r="BN1643" s="98">
        <f t="shared" si="604"/>
        <v>0</v>
      </c>
      <c r="BO1643" s="98">
        <f t="shared" si="605"/>
        <v>0</v>
      </c>
      <c r="BP1643" s="98">
        <f t="shared" si="540"/>
        <v>0</v>
      </c>
      <c r="BQ1643" s="98">
        <f t="shared" si="606"/>
        <v>0</v>
      </c>
      <c r="BR1643" s="98">
        <f t="shared" si="607"/>
        <v>0</v>
      </c>
      <c r="BS1643" s="98">
        <f t="shared" si="541"/>
        <v>0</v>
      </c>
      <c r="BT1643" s="98">
        <f t="shared" si="608"/>
        <v>0</v>
      </c>
      <c r="BU1643" s="98">
        <f t="shared" si="609"/>
        <v>0</v>
      </c>
      <c r="BV1643" s="98">
        <f t="shared" si="542"/>
        <v>0</v>
      </c>
      <c r="BW1643" s="98">
        <f t="shared" si="610"/>
        <v>0</v>
      </c>
      <c r="BX1643" s="98">
        <f t="shared" si="611"/>
        <v>0</v>
      </c>
      <c r="BY1643" s="98">
        <f t="shared" si="543"/>
        <v>0</v>
      </c>
      <c r="BZ1643" s="98">
        <f t="shared" si="612"/>
        <v>0</v>
      </c>
      <c r="CA1643" s="98">
        <f t="shared" si="613"/>
        <v>0</v>
      </c>
      <c r="CB1643" s="98">
        <f t="shared" si="544"/>
        <v>0</v>
      </c>
      <c r="CC1643" s="98">
        <f t="shared" si="614"/>
        <v>0</v>
      </c>
      <c r="CD1643" s="98">
        <f t="shared" si="615"/>
        <v>0</v>
      </c>
      <c r="CE1643" s="98">
        <f t="shared" si="545"/>
        <v>0</v>
      </c>
      <c r="CF1643" s="98">
        <f t="shared" si="616"/>
        <v>0</v>
      </c>
      <c r="CG1643" s="98">
        <f t="shared" si="617"/>
        <v>0</v>
      </c>
      <c r="CH1643" s="98">
        <f t="shared" si="546"/>
        <v>0</v>
      </c>
      <c r="CI1643" s="98">
        <f t="shared" si="618"/>
        <v>0</v>
      </c>
      <c r="CJ1643" s="98">
        <f t="shared" si="619"/>
        <v>0</v>
      </c>
      <c r="CK1643" s="98">
        <f t="shared" si="547"/>
        <v>0</v>
      </c>
      <c r="CL1643" s="98">
        <f t="shared" si="620"/>
        <v>0</v>
      </c>
      <c r="CM1643" s="98">
        <f t="shared" si="621"/>
        <v>0</v>
      </c>
      <c r="CN1643" s="98">
        <f t="shared" si="548"/>
        <v>0</v>
      </c>
      <c r="CO1643" s="98">
        <f t="shared" si="622"/>
        <v>0</v>
      </c>
      <c r="CP1643" s="98">
        <f t="shared" si="623"/>
        <v>0</v>
      </c>
      <c r="CQ1643" s="98">
        <f t="shared" si="549"/>
        <v>0</v>
      </c>
      <c r="CR1643" s="98">
        <f t="shared" si="624"/>
        <v>0</v>
      </c>
      <c r="CS1643" s="98">
        <f t="shared" si="625"/>
        <v>0</v>
      </c>
      <c r="CT1643" s="98">
        <f t="shared" si="550"/>
        <v>0</v>
      </c>
      <c r="CU1643" s="98">
        <f t="shared" si="626"/>
        <v>0</v>
      </c>
      <c r="CV1643" s="98">
        <f t="shared" si="627"/>
        <v>0</v>
      </c>
      <c r="CW1643" s="98">
        <f t="shared" si="551"/>
        <v>0</v>
      </c>
      <c r="CX1643" s="98">
        <f t="shared" si="628"/>
        <v>0</v>
      </c>
      <c r="CY1643" s="98">
        <f t="shared" si="629"/>
        <v>0</v>
      </c>
      <c r="CZ1643" s="98">
        <f t="shared" si="552"/>
        <v>0</v>
      </c>
      <c r="DA1643" s="98">
        <f t="shared" si="630"/>
        <v>0</v>
      </c>
      <c r="DB1643" s="98">
        <f t="shared" si="631"/>
        <v>0</v>
      </c>
      <c r="DC1643" s="98">
        <f t="shared" si="553"/>
        <v>0</v>
      </c>
      <c r="DD1643" s="98">
        <f t="shared" si="632"/>
        <v>0</v>
      </c>
      <c r="DE1643" s="98">
        <f t="shared" si="633"/>
        <v>0</v>
      </c>
      <c r="DF1643" s="98">
        <f t="shared" si="554"/>
        <v>0</v>
      </c>
      <c r="DG1643" s="98">
        <f t="shared" si="634"/>
        <v>0</v>
      </c>
      <c r="DH1643" s="98">
        <f t="shared" si="635"/>
        <v>0</v>
      </c>
      <c r="DI1643" s="98">
        <f t="shared" si="555"/>
        <v>0</v>
      </c>
      <c r="DJ1643" s="98">
        <f t="shared" si="636"/>
        <v>0</v>
      </c>
      <c r="DK1643" s="98">
        <f t="shared" si="637"/>
        <v>0</v>
      </c>
      <c r="DL1643" s="98">
        <f t="shared" si="556"/>
        <v>0</v>
      </c>
      <c r="DM1643" s="98">
        <f t="shared" si="638"/>
        <v>0</v>
      </c>
      <c r="DN1643" s="98">
        <f t="shared" si="639"/>
        <v>0</v>
      </c>
      <c r="DO1643" s="98">
        <f t="shared" si="557"/>
        <v>0</v>
      </c>
      <c r="DP1643" s="98">
        <f t="shared" si="640"/>
        <v>0</v>
      </c>
      <c r="DQ1643" s="98">
        <f t="shared" si="641"/>
        <v>0</v>
      </c>
      <c r="DR1643" s="98">
        <f t="shared" si="558"/>
        <v>0</v>
      </c>
      <c r="DS1643" s="98">
        <f t="shared" si="642"/>
        <v>0</v>
      </c>
      <c r="DT1643" s="98">
        <f t="shared" si="643"/>
        <v>0</v>
      </c>
      <c r="DU1643" s="98">
        <f t="shared" si="559"/>
        <v>0</v>
      </c>
      <c r="DV1643" s="98">
        <f t="shared" si="644"/>
        <v>0</v>
      </c>
      <c r="DW1643" s="98">
        <f t="shared" si="645"/>
        <v>0</v>
      </c>
      <c r="DX1643" s="98">
        <f t="shared" si="560"/>
        <v>0</v>
      </c>
      <c r="DY1643" s="98">
        <f t="shared" si="646"/>
        <v>0</v>
      </c>
      <c r="DZ1643" s="98">
        <f t="shared" si="647"/>
        <v>0</v>
      </c>
      <c r="EA1643" s="98">
        <f t="shared" si="561"/>
        <v>0</v>
      </c>
      <c r="EB1643" s="98">
        <f t="shared" si="648"/>
        <v>0</v>
      </c>
      <c r="EC1643" s="98">
        <f t="shared" si="649"/>
        <v>0</v>
      </c>
      <c r="ED1643" s="98">
        <f t="shared" si="562"/>
        <v>0</v>
      </c>
      <c r="EE1643" s="98">
        <f t="shared" si="650"/>
        <v>0</v>
      </c>
      <c r="EF1643" s="98">
        <f t="shared" si="651"/>
        <v>0</v>
      </c>
      <c r="EG1643" s="98">
        <f t="shared" si="563"/>
        <v>0</v>
      </c>
      <c r="EH1643" s="98">
        <f t="shared" si="652"/>
        <v>0</v>
      </c>
      <c r="EI1643" s="98">
        <f t="shared" si="653"/>
        <v>0</v>
      </c>
      <c r="EJ1643" s="98">
        <f t="shared" si="564"/>
        <v>0</v>
      </c>
      <c r="EK1643" s="98">
        <f t="shared" si="654"/>
        <v>0</v>
      </c>
      <c r="EL1643" s="98">
        <f t="shared" si="655"/>
        <v>0</v>
      </c>
      <c r="EM1643" s="98">
        <f t="shared" si="565"/>
        <v>0</v>
      </c>
      <c r="EN1643" s="98">
        <f t="shared" si="656"/>
        <v>0</v>
      </c>
      <c r="EO1643" s="98">
        <f t="shared" si="657"/>
        <v>0</v>
      </c>
      <c r="EP1643" s="98">
        <f t="shared" si="566"/>
        <v>0</v>
      </c>
      <c r="EQ1643" s="98">
        <f t="shared" si="658"/>
        <v>0</v>
      </c>
    </row>
    <row r="1644" spans="1:147">
      <c r="A1644" s="97">
        <v>23</v>
      </c>
      <c r="B1644" s="97">
        <f>IF(B1643=0,0,IF(IF(DATA!$D$39&gt;B1643,B1643+1,0)&lt;DATA!$C$39,0,B1643+1))</f>
        <v>0</v>
      </c>
      <c r="C1644" s="97">
        <f t="shared" si="520"/>
        <v>0</v>
      </c>
      <c r="D1644" s="97">
        <f t="shared" si="567"/>
        <v>23</v>
      </c>
      <c r="E1644" s="97">
        <f t="shared" si="521"/>
        <v>120423</v>
      </c>
      <c r="H1644" s="97">
        <v>23</v>
      </c>
      <c r="I1644" s="97">
        <f t="shared" si="568"/>
        <v>0</v>
      </c>
      <c r="J1644" s="97">
        <f>IF(I1644=0,0,MIN(IF(I1644&lt;$C$2376,J1643+DATA!D110,0),$C$2376))</f>
        <v>0</v>
      </c>
      <c r="M1644" s="98">
        <f t="shared" si="569"/>
        <v>0</v>
      </c>
      <c r="N1644" s="98">
        <f t="shared" si="522"/>
        <v>0</v>
      </c>
      <c r="O1644" s="98">
        <f t="shared" si="570"/>
        <v>0</v>
      </c>
      <c r="P1644" s="98">
        <f t="shared" si="571"/>
        <v>0</v>
      </c>
      <c r="Q1644" s="98">
        <f t="shared" si="523"/>
        <v>0</v>
      </c>
      <c r="R1644" s="98">
        <f t="shared" si="572"/>
        <v>0</v>
      </c>
      <c r="S1644" s="98">
        <f t="shared" si="573"/>
        <v>0</v>
      </c>
      <c r="T1644" s="98">
        <f t="shared" si="524"/>
        <v>0</v>
      </c>
      <c r="U1644" s="98">
        <f t="shared" si="574"/>
        <v>0</v>
      </c>
      <c r="V1644" s="98">
        <f t="shared" si="575"/>
        <v>0</v>
      </c>
      <c r="W1644" s="98">
        <f t="shared" si="525"/>
        <v>0</v>
      </c>
      <c r="X1644" s="98">
        <f t="shared" si="576"/>
        <v>0</v>
      </c>
      <c r="Y1644" s="98">
        <f t="shared" si="577"/>
        <v>0</v>
      </c>
      <c r="Z1644" s="98">
        <f t="shared" si="526"/>
        <v>0</v>
      </c>
      <c r="AA1644" s="98">
        <f t="shared" si="578"/>
        <v>0</v>
      </c>
      <c r="AB1644" s="98">
        <f t="shared" si="579"/>
        <v>0</v>
      </c>
      <c r="AC1644" s="98">
        <f t="shared" si="527"/>
        <v>0</v>
      </c>
      <c r="AD1644" s="98">
        <f t="shared" si="580"/>
        <v>0</v>
      </c>
      <c r="AE1644" s="98">
        <f t="shared" si="581"/>
        <v>0</v>
      </c>
      <c r="AF1644" s="98">
        <f t="shared" si="528"/>
        <v>0</v>
      </c>
      <c r="AG1644" s="98">
        <f t="shared" si="582"/>
        <v>0</v>
      </c>
      <c r="AH1644" s="98">
        <f t="shared" si="583"/>
        <v>0</v>
      </c>
      <c r="AI1644" s="98">
        <f t="shared" si="529"/>
        <v>0</v>
      </c>
      <c r="AJ1644" s="98">
        <f t="shared" si="584"/>
        <v>0</v>
      </c>
      <c r="AK1644" s="98">
        <f t="shared" si="585"/>
        <v>0</v>
      </c>
      <c r="AL1644" s="98">
        <f t="shared" si="530"/>
        <v>0</v>
      </c>
      <c r="AM1644" s="98">
        <f t="shared" si="586"/>
        <v>0</v>
      </c>
      <c r="AN1644" s="98">
        <f t="shared" si="587"/>
        <v>0</v>
      </c>
      <c r="AO1644" s="98">
        <f t="shared" si="531"/>
        <v>0</v>
      </c>
      <c r="AP1644" s="98">
        <f t="shared" si="588"/>
        <v>0</v>
      </c>
      <c r="AQ1644" s="98">
        <f t="shared" si="589"/>
        <v>0</v>
      </c>
      <c r="AR1644" s="98">
        <f t="shared" si="532"/>
        <v>0</v>
      </c>
      <c r="AS1644" s="98">
        <f t="shared" si="590"/>
        <v>0</v>
      </c>
      <c r="AT1644" s="98">
        <f t="shared" si="591"/>
        <v>0</v>
      </c>
      <c r="AU1644" s="98">
        <f t="shared" si="533"/>
        <v>0</v>
      </c>
      <c r="AV1644" s="98">
        <f t="shared" si="592"/>
        <v>0</v>
      </c>
      <c r="AW1644" s="98">
        <f t="shared" si="593"/>
        <v>0</v>
      </c>
      <c r="AX1644" s="98">
        <f t="shared" si="534"/>
        <v>0</v>
      </c>
      <c r="AY1644" s="98">
        <f t="shared" si="594"/>
        <v>0</v>
      </c>
      <c r="AZ1644" s="98">
        <f t="shared" si="595"/>
        <v>0</v>
      </c>
      <c r="BA1644" s="98">
        <f t="shared" si="535"/>
        <v>0</v>
      </c>
      <c r="BB1644" s="98">
        <f t="shared" si="596"/>
        <v>0</v>
      </c>
      <c r="BC1644" s="98">
        <f t="shared" si="597"/>
        <v>0</v>
      </c>
      <c r="BD1644" s="98">
        <f t="shared" si="536"/>
        <v>0</v>
      </c>
      <c r="BE1644" s="98">
        <f t="shared" si="598"/>
        <v>0</v>
      </c>
      <c r="BF1644" s="98">
        <f t="shared" si="599"/>
        <v>0</v>
      </c>
      <c r="BG1644" s="98">
        <f t="shared" si="537"/>
        <v>0</v>
      </c>
      <c r="BH1644" s="98">
        <f t="shared" si="600"/>
        <v>0</v>
      </c>
      <c r="BI1644" s="98">
        <f t="shared" si="601"/>
        <v>0</v>
      </c>
      <c r="BJ1644" s="98">
        <f t="shared" si="538"/>
        <v>0</v>
      </c>
      <c r="BK1644" s="98">
        <f t="shared" si="602"/>
        <v>0</v>
      </c>
      <c r="BL1644" s="98">
        <f t="shared" si="603"/>
        <v>0</v>
      </c>
      <c r="BM1644" s="98">
        <f t="shared" si="539"/>
        <v>0</v>
      </c>
      <c r="BN1644" s="98">
        <f t="shared" si="604"/>
        <v>0</v>
      </c>
      <c r="BO1644" s="98">
        <f t="shared" si="605"/>
        <v>0</v>
      </c>
      <c r="BP1644" s="98">
        <f t="shared" si="540"/>
        <v>0</v>
      </c>
      <c r="BQ1644" s="98">
        <f t="shared" si="606"/>
        <v>0</v>
      </c>
      <c r="BR1644" s="98">
        <f t="shared" si="607"/>
        <v>0</v>
      </c>
      <c r="BS1644" s="98">
        <f t="shared" si="541"/>
        <v>0</v>
      </c>
      <c r="BT1644" s="98">
        <f t="shared" si="608"/>
        <v>0</v>
      </c>
      <c r="BU1644" s="98">
        <f t="shared" si="609"/>
        <v>0</v>
      </c>
      <c r="BV1644" s="98">
        <f t="shared" si="542"/>
        <v>0</v>
      </c>
      <c r="BW1644" s="98">
        <f t="shared" si="610"/>
        <v>0</v>
      </c>
      <c r="BX1644" s="98">
        <f t="shared" si="611"/>
        <v>0</v>
      </c>
      <c r="BY1644" s="98">
        <f t="shared" si="543"/>
        <v>0</v>
      </c>
      <c r="BZ1644" s="98">
        <f t="shared" si="612"/>
        <v>0</v>
      </c>
      <c r="CA1644" s="98">
        <f t="shared" si="613"/>
        <v>0</v>
      </c>
      <c r="CB1644" s="98">
        <f t="shared" si="544"/>
        <v>0</v>
      </c>
      <c r="CC1644" s="98">
        <f t="shared" si="614"/>
        <v>0</v>
      </c>
      <c r="CD1644" s="98">
        <f t="shared" si="615"/>
        <v>0</v>
      </c>
      <c r="CE1644" s="98">
        <f t="shared" si="545"/>
        <v>0</v>
      </c>
      <c r="CF1644" s="98">
        <f t="shared" si="616"/>
        <v>0</v>
      </c>
      <c r="CG1644" s="98">
        <f t="shared" si="617"/>
        <v>0</v>
      </c>
      <c r="CH1644" s="98">
        <f t="shared" si="546"/>
        <v>0</v>
      </c>
      <c r="CI1644" s="98">
        <f t="shared" si="618"/>
        <v>0</v>
      </c>
      <c r="CJ1644" s="98">
        <f t="shared" si="619"/>
        <v>0</v>
      </c>
      <c r="CK1644" s="98">
        <f t="shared" si="547"/>
        <v>0</v>
      </c>
      <c r="CL1644" s="98">
        <f t="shared" si="620"/>
        <v>0</v>
      </c>
      <c r="CM1644" s="98">
        <f t="shared" si="621"/>
        <v>0</v>
      </c>
      <c r="CN1644" s="98">
        <f t="shared" si="548"/>
        <v>0</v>
      </c>
      <c r="CO1644" s="98">
        <f t="shared" si="622"/>
        <v>0</v>
      </c>
      <c r="CP1644" s="98">
        <f t="shared" si="623"/>
        <v>0</v>
      </c>
      <c r="CQ1644" s="98">
        <f t="shared" si="549"/>
        <v>0</v>
      </c>
      <c r="CR1644" s="98">
        <f t="shared" si="624"/>
        <v>0</v>
      </c>
      <c r="CS1644" s="98">
        <f t="shared" si="625"/>
        <v>0</v>
      </c>
      <c r="CT1644" s="98">
        <f t="shared" si="550"/>
        <v>0</v>
      </c>
      <c r="CU1644" s="98">
        <f t="shared" si="626"/>
        <v>0</v>
      </c>
      <c r="CV1644" s="98">
        <f t="shared" si="627"/>
        <v>0</v>
      </c>
      <c r="CW1644" s="98">
        <f t="shared" si="551"/>
        <v>0</v>
      </c>
      <c r="CX1644" s="98">
        <f t="shared" si="628"/>
        <v>0</v>
      </c>
      <c r="CY1644" s="98">
        <f t="shared" si="629"/>
        <v>0</v>
      </c>
      <c r="CZ1644" s="98">
        <f t="shared" si="552"/>
        <v>0</v>
      </c>
      <c r="DA1644" s="98">
        <f t="shared" si="630"/>
        <v>0</v>
      </c>
      <c r="DB1644" s="98">
        <f t="shared" si="631"/>
        <v>0</v>
      </c>
      <c r="DC1644" s="98">
        <f t="shared" si="553"/>
        <v>0</v>
      </c>
      <c r="DD1644" s="98">
        <f t="shared" si="632"/>
        <v>0</v>
      </c>
      <c r="DE1644" s="98">
        <f t="shared" si="633"/>
        <v>0</v>
      </c>
      <c r="DF1644" s="98">
        <f t="shared" si="554"/>
        <v>0</v>
      </c>
      <c r="DG1644" s="98">
        <f t="shared" si="634"/>
        <v>0</v>
      </c>
      <c r="DH1644" s="98">
        <f t="shared" si="635"/>
        <v>0</v>
      </c>
      <c r="DI1644" s="98">
        <f t="shared" si="555"/>
        <v>0</v>
      </c>
      <c r="DJ1644" s="98">
        <f t="shared" si="636"/>
        <v>0</v>
      </c>
      <c r="DK1644" s="98">
        <f t="shared" si="637"/>
        <v>0</v>
      </c>
      <c r="DL1644" s="98">
        <f t="shared" si="556"/>
        <v>0</v>
      </c>
      <c r="DM1644" s="98">
        <f t="shared" si="638"/>
        <v>0</v>
      </c>
      <c r="DN1644" s="98">
        <f t="shared" si="639"/>
        <v>0</v>
      </c>
      <c r="DO1644" s="98">
        <f t="shared" si="557"/>
        <v>0</v>
      </c>
      <c r="DP1644" s="98">
        <f t="shared" si="640"/>
        <v>0</v>
      </c>
      <c r="DQ1644" s="98">
        <f t="shared" si="641"/>
        <v>0</v>
      </c>
      <c r="DR1644" s="98">
        <f t="shared" si="558"/>
        <v>0</v>
      </c>
      <c r="DS1644" s="98">
        <f t="shared" si="642"/>
        <v>0</v>
      </c>
      <c r="DT1644" s="98">
        <f t="shared" si="643"/>
        <v>0</v>
      </c>
      <c r="DU1644" s="98">
        <f t="shared" si="559"/>
        <v>0</v>
      </c>
      <c r="DV1644" s="98">
        <f t="shared" si="644"/>
        <v>0</v>
      </c>
      <c r="DW1644" s="98">
        <f t="shared" si="645"/>
        <v>0</v>
      </c>
      <c r="DX1644" s="98">
        <f t="shared" si="560"/>
        <v>0</v>
      </c>
      <c r="DY1644" s="98">
        <f t="shared" si="646"/>
        <v>0</v>
      </c>
      <c r="DZ1644" s="98">
        <f t="shared" si="647"/>
        <v>0</v>
      </c>
      <c r="EA1644" s="98">
        <f t="shared" si="561"/>
        <v>0</v>
      </c>
      <c r="EB1644" s="98">
        <f t="shared" si="648"/>
        <v>0</v>
      </c>
      <c r="EC1644" s="98">
        <f t="shared" si="649"/>
        <v>0</v>
      </c>
      <c r="ED1644" s="98">
        <f t="shared" si="562"/>
        <v>0</v>
      </c>
      <c r="EE1644" s="98">
        <f t="shared" si="650"/>
        <v>0</v>
      </c>
      <c r="EF1644" s="98">
        <f t="shared" si="651"/>
        <v>0</v>
      </c>
      <c r="EG1644" s="98">
        <f t="shared" si="563"/>
        <v>0</v>
      </c>
      <c r="EH1644" s="98">
        <f t="shared" si="652"/>
        <v>0</v>
      </c>
      <c r="EI1644" s="98">
        <f t="shared" si="653"/>
        <v>0</v>
      </c>
      <c r="EJ1644" s="98">
        <f t="shared" si="564"/>
        <v>0</v>
      </c>
      <c r="EK1644" s="98">
        <f t="shared" si="654"/>
        <v>0</v>
      </c>
      <c r="EL1644" s="98">
        <f t="shared" si="655"/>
        <v>0</v>
      </c>
      <c r="EM1644" s="98">
        <f t="shared" si="565"/>
        <v>0</v>
      </c>
      <c r="EN1644" s="98">
        <f t="shared" si="656"/>
        <v>0</v>
      </c>
      <c r="EO1644" s="98">
        <f t="shared" si="657"/>
        <v>0</v>
      </c>
      <c r="EP1644" s="98">
        <f t="shared" si="566"/>
        <v>0</v>
      </c>
      <c r="EQ1644" s="98">
        <f t="shared" si="658"/>
        <v>0</v>
      </c>
    </row>
    <row r="1645" spans="1:147">
      <c r="A1645" s="97">
        <v>24</v>
      </c>
      <c r="B1645" s="97">
        <f>IF(B1644=0,0,IF(IF(DATA!$D$39&gt;B1644,B1644+1,0)&lt;DATA!$C$39,0,B1644+1))</f>
        <v>0</v>
      </c>
      <c r="C1645" s="97">
        <f t="shared" si="520"/>
        <v>0</v>
      </c>
      <c r="D1645" s="97">
        <f t="shared" si="567"/>
        <v>24</v>
      </c>
      <c r="E1645" s="97">
        <f t="shared" si="521"/>
        <v>120424</v>
      </c>
      <c r="H1645" s="97">
        <v>24</v>
      </c>
      <c r="I1645" s="97">
        <f t="shared" si="568"/>
        <v>0</v>
      </c>
      <c r="J1645" s="97">
        <f>IF(I1645=0,0,MIN(IF(I1645&lt;$C$2376,J1644+DATA!D111,0),$C$2376))</f>
        <v>0</v>
      </c>
      <c r="M1645" s="98">
        <f t="shared" si="569"/>
        <v>0</v>
      </c>
      <c r="N1645" s="98">
        <f t="shared" si="522"/>
        <v>0</v>
      </c>
      <c r="O1645" s="98">
        <f t="shared" si="570"/>
        <v>0</v>
      </c>
      <c r="P1645" s="98">
        <f t="shared" si="571"/>
        <v>0</v>
      </c>
      <c r="Q1645" s="98">
        <f t="shared" si="523"/>
        <v>0</v>
      </c>
      <c r="R1645" s="98">
        <f t="shared" si="572"/>
        <v>0</v>
      </c>
      <c r="S1645" s="98">
        <f t="shared" si="573"/>
        <v>0</v>
      </c>
      <c r="T1645" s="98">
        <f t="shared" si="524"/>
        <v>0</v>
      </c>
      <c r="U1645" s="98">
        <f t="shared" si="574"/>
        <v>0</v>
      </c>
      <c r="V1645" s="98">
        <f t="shared" si="575"/>
        <v>0</v>
      </c>
      <c r="W1645" s="98">
        <f t="shared" si="525"/>
        <v>0</v>
      </c>
      <c r="X1645" s="98">
        <f t="shared" si="576"/>
        <v>0</v>
      </c>
      <c r="Y1645" s="98">
        <f t="shared" si="577"/>
        <v>0</v>
      </c>
      <c r="Z1645" s="98">
        <f t="shared" si="526"/>
        <v>0</v>
      </c>
      <c r="AA1645" s="98">
        <f t="shared" si="578"/>
        <v>0</v>
      </c>
      <c r="AB1645" s="98">
        <f t="shared" si="579"/>
        <v>0</v>
      </c>
      <c r="AC1645" s="98">
        <f t="shared" si="527"/>
        <v>0</v>
      </c>
      <c r="AD1645" s="98">
        <f t="shared" si="580"/>
        <v>0</v>
      </c>
      <c r="AE1645" s="98">
        <f t="shared" si="581"/>
        <v>0</v>
      </c>
      <c r="AF1645" s="98">
        <f t="shared" si="528"/>
        <v>0</v>
      </c>
      <c r="AG1645" s="98">
        <f t="shared" si="582"/>
        <v>0</v>
      </c>
      <c r="AH1645" s="98">
        <f t="shared" si="583"/>
        <v>0</v>
      </c>
      <c r="AI1645" s="98">
        <f t="shared" si="529"/>
        <v>0</v>
      </c>
      <c r="AJ1645" s="98">
        <f t="shared" si="584"/>
        <v>0</v>
      </c>
      <c r="AK1645" s="98">
        <f t="shared" si="585"/>
        <v>0</v>
      </c>
      <c r="AL1645" s="98">
        <f t="shared" si="530"/>
        <v>0</v>
      </c>
      <c r="AM1645" s="98">
        <f t="shared" si="586"/>
        <v>0</v>
      </c>
      <c r="AN1645" s="98">
        <f t="shared" si="587"/>
        <v>0</v>
      </c>
      <c r="AO1645" s="98">
        <f t="shared" si="531"/>
        <v>0</v>
      </c>
      <c r="AP1645" s="98">
        <f t="shared" si="588"/>
        <v>0</v>
      </c>
      <c r="AQ1645" s="98">
        <f t="shared" si="589"/>
        <v>0</v>
      </c>
      <c r="AR1645" s="98">
        <f t="shared" si="532"/>
        <v>0</v>
      </c>
      <c r="AS1645" s="98">
        <f t="shared" si="590"/>
        <v>0</v>
      </c>
      <c r="AT1645" s="98">
        <f t="shared" si="591"/>
        <v>0</v>
      </c>
      <c r="AU1645" s="98">
        <f t="shared" si="533"/>
        <v>0</v>
      </c>
      <c r="AV1645" s="98">
        <f t="shared" si="592"/>
        <v>0</v>
      </c>
      <c r="AW1645" s="98">
        <f t="shared" si="593"/>
        <v>0</v>
      </c>
      <c r="AX1645" s="98">
        <f t="shared" si="534"/>
        <v>0</v>
      </c>
      <c r="AY1645" s="98">
        <f t="shared" si="594"/>
        <v>0</v>
      </c>
      <c r="AZ1645" s="98">
        <f t="shared" si="595"/>
        <v>0</v>
      </c>
      <c r="BA1645" s="98">
        <f t="shared" si="535"/>
        <v>0</v>
      </c>
      <c r="BB1645" s="98">
        <f t="shared" si="596"/>
        <v>0</v>
      </c>
      <c r="BC1645" s="98">
        <f t="shared" si="597"/>
        <v>0</v>
      </c>
      <c r="BD1645" s="98">
        <f t="shared" si="536"/>
        <v>0</v>
      </c>
      <c r="BE1645" s="98">
        <f t="shared" si="598"/>
        <v>0</v>
      </c>
      <c r="BF1645" s="98">
        <f t="shared" si="599"/>
        <v>0</v>
      </c>
      <c r="BG1645" s="98">
        <f t="shared" si="537"/>
        <v>0</v>
      </c>
      <c r="BH1645" s="98">
        <f t="shared" si="600"/>
        <v>0</v>
      </c>
      <c r="BI1645" s="98">
        <f t="shared" si="601"/>
        <v>0</v>
      </c>
      <c r="BJ1645" s="98">
        <f t="shared" si="538"/>
        <v>0</v>
      </c>
      <c r="BK1645" s="98">
        <f t="shared" si="602"/>
        <v>0</v>
      </c>
      <c r="BL1645" s="98">
        <f t="shared" si="603"/>
        <v>0</v>
      </c>
      <c r="BM1645" s="98">
        <f t="shared" si="539"/>
        <v>0</v>
      </c>
      <c r="BN1645" s="98">
        <f t="shared" si="604"/>
        <v>0</v>
      </c>
      <c r="BO1645" s="98">
        <f t="shared" si="605"/>
        <v>0</v>
      </c>
      <c r="BP1645" s="98">
        <f t="shared" si="540"/>
        <v>0</v>
      </c>
      <c r="BQ1645" s="98">
        <f t="shared" si="606"/>
        <v>0</v>
      </c>
      <c r="BR1645" s="98">
        <f t="shared" si="607"/>
        <v>0</v>
      </c>
      <c r="BS1645" s="98">
        <f t="shared" si="541"/>
        <v>0</v>
      </c>
      <c r="BT1645" s="98">
        <f t="shared" si="608"/>
        <v>0</v>
      </c>
      <c r="BU1645" s="98">
        <f t="shared" si="609"/>
        <v>0</v>
      </c>
      <c r="BV1645" s="98">
        <f t="shared" si="542"/>
        <v>0</v>
      </c>
      <c r="BW1645" s="98">
        <f t="shared" si="610"/>
        <v>0</v>
      </c>
      <c r="BX1645" s="98">
        <f t="shared" si="611"/>
        <v>0</v>
      </c>
      <c r="BY1645" s="98">
        <f t="shared" si="543"/>
        <v>0</v>
      </c>
      <c r="BZ1645" s="98">
        <f t="shared" si="612"/>
        <v>0</v>
      </c>
      <c r="CA1645" s="98">
        <f t="shared" si="613"/>
        <v>0</v>
      </c>
      <c r="CB1645" s="98">
        <f t="shared" si="544"/>
        <v>0</v>
      </c>
      <c r="CC1645" s="98">
        <f t="shared" si="614"/>
        <v>0</v>
      </c>
      <c r="CD1645" s="98">
        <f t="shared" si="615"/>
        <v>0</v>
      </c>
      <c r="CE1645" s="98">
        <f t="shared" si="545"/>
        <v>0</v>
      </c>
      <c r="CF1645" s="98">
        <f t="shared" si="616"/>
        <v>0</v>
      </c>
      <c r="CG1645" s="98">
        <f t="shared" si="617"/>
        <v>0</v>
      </c>
      <c r="CH1645" s="98">
        <f t="shared" si="546"/>
        <v>0</v>
      </c>
      <c r="CI1645" s="98">
        <f t="shared" si="618"/>
        <v>0</v>
      </c>
      <c r="CJ1645" s="98">
        <f t="shared" si="619"/>
        <v>0</v>
      </c>
      <c r="CK1645" s="98">
        <f t="shared" si="547"/>
        <v>0</v>
      </c>
      <c r="CL1645" s="98">
        <f t="shared" si="620"/>
        <v>0</v>
      </c>
      <c r="CM1645" s="98">
        <f t="shared" si="621"/>
        <v>0</v>
      </c>
      <c r="CN1645" s="98">
        <f t="shared" si="548"/>
        <v>0</v>
      </c>
      <c r="CO1645" s="98">
        <f t="shared" si="622"/>
        <v>0</v>
      </c>
      <c r="CP1645" s="98">
        <f t="shared" si="623"/>
        <v>0</v>
      </c>
      <c r="CQ1645" s="98">
        <f t="shared" si="549"/>
        <v>0</v>
      </c>
      <c r="CR1645" s="98">
        <f t="shared" si="624"/>
        <v>0</v>
      </c>
      <c r="CS1645" s="98">
        <f t="shared" si="625"/>
        <v>0</v>
      </c>
      <c r="CT1645" s="98">
        <f t="shared" si="550"/>
        <v>0</v>
      </c>
      <c r="CU1645" s="98">
        <f t="shared" si="626"/>
        <v>0</v>
      </c>
      <c r="CV1645" s="98">
        <f t="shared" si="627"/>
        <v>0</v>
      </c>
      <c r="CW1645" s="98">
        <f t="shared" si="551"/>
        <v>0</v>
      </c>
      <c r="CX1645" s="98">
        <f t="shared" si="628"/>
        <v>0</v>
      </c>
      <c r="CY1645" s="98">
        <f t="shared" si="629"/>
        <v>0</v>
      </c>
      <c r="CZ1645" s="98">
        <f t="shared" si="552"/>
        <v>0</v>
      </c>
      <c r="DA1645" s="98">
        <f t="shared" si="630"/>
        <v>0</v>
      </c>
      <c r="DB1645" s="98">
        <f t="shared" si="631"/>
        <v>0</v>
      </c>
      <c r="DC1645" s="98">
        <f t="shared" si="553"/>
        <v>0</v>
      </c>
      <c r="DD1645" s="98">
        <f t="shared" si="632"/>
        <v>0</v>
      </c>
      <c r="DE1645" s="98">
        <f t="shared" si="633"/>
        <v>0</v>
      </c>
      <c r="DF1645" s="98">
        <f t="shared" si="554"/>
        <v>0</v>
      </c>
      <c r="DG1645" s="98">
        <f t="shared" si="634"/>
        <v>0</v>
      </c>
      <c r="DH1645" s="98">
        <f t="shared" si="635"/>
        <v>0</v>
      </c>
      <c r="DI1645" s="98">
        <f t="shared" si="555"/>
        <v>0</v>
      </c>
      <c r="DJ1645" s="98">
        <f t="shared" si="636"/>
        <v>0</v>
      </c>
      <c r="DK1645" s="98">
        <f t="shared" si="637"/>
        <v>0</v>
      </c>
      <c r="DL1645" s="98">
        <f t="shared" si="556"/>
        <v>0</v>
      </c>
      <c r="DM1645" s="98">
        <f t="shared" si="638"/>
        <v>0</v>
      </c>
      <c r="DN1645" s="98">
        <f t="shared" si="639"/>
        <v>0</v>
      </c>
      <c r="DO1645" s="98">
        <f t="shared" si="557"/>
        <v>0</v>
      </c>
      <c r="DP1645" s="98">
        <f t="shared" si="640"/>
        <v>0</v>
      </c>
      <c r="DQ1645" s="98">
        <f t="shared" si="641"/>
        <v>0</v>
      </c>
      <c r="DR1645" s="98">
        <f t="shared" si="558"/>
        <v>0</v>
      </c>
      <c r="DS1645" s="98">
        <f t="shared" si="642"/>
        <v>0</v>
      </c>
      <c r="DT1645" s="98">
        <f t="shared" si="643"/>
        <v>0</v>
      </c>
      <c r="DU1645" s="98">
        <f t="shared" si="559"/>
        <v>0</v>
      </c>
      <c r="DV1645" s="98">
        <f t="shared" si="644"/>
        <v>0</v>
      </c>
      <c r="DW1645" s="98">
        <f t="shared" si="645"/>
        <v>0</v>
      </c>
      <c r="DX1645" s="98">
        <f t="shared" si="560"/>
        <v>0</v>
      </c>
      <c r="DY1645" s="98">
        <f t="shared" si="646"/>
        <v>0</v>
      </c>
      <c r="DZ1645" s="98">
        <f t="shared" si="647"/>
        <v>0</v>
      </c>
      <c r="EA1645" s="98">
        <f t="shared" si="561"/>
        <v>0</v>
      </c>
      <c r="EB1645" s="98">
        <f t="shared" si="648"/>
        <v>0</v>
      </c>
      <c r="EC1645" s="98">
        <f t="shared" si="649"/>
        <v>0</v>
      </c>
      <c r="ED1645" s="98">
        <f t="shared" si="562"/>
        <v>0</v>
      </c>
      <c r="EE1645" s="98">
        <f t="shared" si="650"/>
        <v>0</v>
      </c>
      <c r="EF1645" s="98">
        <f t="shared" si="651"/>
        <v>0</v>
      </c>
      <c r="EG1645" s="98">
        <f t="shared" si="563"/>
        <v>0</v>
      </c>
      <c r="EH1645" s="98">
        <f t="shared" si="652"/>
        <v>0</v>
      </c>
      <c r="EI1645" s="98">
        <f t="shared" si="653"/>
        <v>0</v>
      </c>
      <c r="EJ1645" s="98">
        <f t="shared" si="564"/>
        <v>0</v>
      </c>
      <c r="EK1645" s="98">
        <f t="shared" si="654"/>
        <v>0</v>
      </c>
      <c r="EL1645" s="98">
        <f t="shared" si="655"/>
        <v>0</v>
      </c>
      <c r="EM1645" s="98">
        <f t="shared" si="565"/>
        <v>0</v>
      </c>
      <c r="EN1645" s="98">
        <f t="shared" si="656"/>
        <v>0</v>
      </c>
      <c r="EO1645" s="98">
        <f t="shared" si="657"/>
        <v>0</v>
      </c>
      <c r="EP1645" s="98">
        <f t="shared" si="566"/>
        <v>0</v>
      </c>
      <c r="EQ1645" s="98">
        <f t="shared" si="658"/>
        <v>0</v>
      </c>
    </row>
    <row r="1646" spans="1:147">
      <c r="A1646" s="97">
        <v>25</v>
      </c>
      <c r="B1646" s="97">
        <f>IF(B1645=0,0,IF(IF(DATA!$D$39&gt;B1645,B1645+1,0)&lt;DATA!$C$39,0,B1645+1))</f>
        <v>0</v>
      </c>
      <c r="C1646" s="97">
        <f t="shared" si="520"/>
        <v>0</v>
      </c>
      <c r="D1646" s="97">
        <f t="shared" si="567"/>
        <v>25</v>
      </c>
      <c r="E1646" s="97">
        <f t="shared" si="521"/>
        <v>120425</v>
      </c>
      <c r="H1646" s="97">
        <v>25</v>
      </c>
      <c r="I1646" s="97">
        <f t="shared" si="568"/>
        <v>0</v>
      </c>
      <c r="J1646" s="97">
        <f>IF(I1646=0,0,MIN(IF(I1646&lt;$C$2376,J1645+DATA!D112,0),$C$2376))</f>
        <v>0</v>
      </c>
      <c r="M1646" s="98">
        <f t="shared" si="569"/>
        <v>0</v>
      </c>
      <c r="N1646" s="98">
        <f t="shared" si="522"/>
        <v>0</v>
      </c>
      <c r="O1646" s="98">
        <f t="shared" si="570"/>
        <v>0</v>
      </c>
      <c r="P1646" s="98">
        <f t="shared" si="571"/>
        <v>0</v>
      </c>
      <c r="Q1646" s="98">
        <f t="shared" si="523"/>
        <v>0</v>
      </c>
      <c r="R1646" s="98">
        <f t="shared" si="572"/>
        <v>0</v>
      </c>
      <c r="S1646" s="98">
        <f t="shared" si="573"/>
        <v>0</v>
      </c>
      <c r="T1646" s="98">
        <f t="shared" si="524"/>
        <v>0</v>
      </c>
      <c r="U1646" s="98">
        <f t="shared" si="574"/>
        <v>0</v>
      </c>
      <c r="V1646" s="98">
        <f t="shared" si="575"/>
        <v>0</v>
      </c>
      <c r="W1646" s="98">
        <f t="shared" si="525"/>
        <v>0</v>
      </c>
      <c r="X1646" s="98">
        <f t="shared" si="576"/>
        <v>0</v>
      </c>
      <c r="Y1646" s="98">
        <f t="shared" si="577"/>
        <v>0</v>
      </c>
      <c r="Z1646" s="98">
        <f t="shared" si="526"/>
        <v>0</v>
      </c>
      <c r="AA1646" s="98">
        <f t="shared" si="578"/>
        <v>0</v>
      </c>
      <c r="AB1646" s="98">
        <f t="shared" si="579"/>
        <v>0</v>
      </c>
      <c r="AC1646" s="98">
        <f t="shared" si="527"/>
        <v>0</v>
      </c>
      <c r="AD1646" s="98">
        <f t="shared" si="580"/>
        <v>0</v>
      </c>
      <c r="AE1646" s="98">
        <f t="shared" si="581"/>
        <v>0</v>
      </c>
      <c r="AF1646" s="98">
        <f t="shared" si="528"/>
        <v>0</v>
      </c>
      <c r="AG1646" s="98">
        <f t="shared" si="582"/>
        <v>0</v>
      </c>
      <c r="AH1646" s="98">
        <f t="shared" si="583"/>
        <v>0</v>
      </c>
      <c r="AI1646" s="98">
        <f t="shared" si="529"/>
        <v>0</v>
      </c>
      <c r="AJ1646" s="98">
        <f t="shared" si="584"/>
        <v>0</v>
      </c>
      <c r="AK1646" s="98">
        <f t="shared" si="585"/>
        <v>0</v>
      </c>
      <c r="AL1646" s="98">
        <f t="shared" si="530"/>
        <v>0</v>
      </c>
      <c r="AM1646" s="98">
        <f t="shared" si="586"/>
        <v>0</v>
      </c>
      <c r="AN1646" s="98">
        <f t="shared" si="587"/>
        <v>0</v>
      </c>
      <c r="AO1646" s="98">
        <f t="shared" si="531"/>
        <v>0</v>
      </c>
      <c r="AP1646" s="98">
        <f t="shared" si="588"/>
        <v>0</v>
      </c>
      <c r="AQ1646" s="98">
        <f t="shared" si="589"/>
        <v>0</v>
      </c>
      <c r="AR1646" s="98">
        <f t="shared" si="532"/>
        <v>0</v>
      </c>
      <c r="AS1646" s="98">
        <f t="shared" si="590"/>
        <v>0</v>
      </c>
      <c r="AT1646" s="98">
        <f t="shared" si="591"/>
        <v>0</v>
      </c>
      <c r="AU1646" s="98">
        <f t="shared" si="533"/>
        <v>0</v>
      </c>
      <c r="AV1646" s="98">
        <f t="shared" si="592"/>
        <v>0</v>
      </c>
      <c r="AW1646" s="98">
        <f t="shared" si="593"/>
        <v>0</v>
      </c>
      <c r="AX1646" s="98">
        <f t="shared" si="534"/>
        <v>0</v>
      </c>
      <c r="AY1646" s="98">
        <f t="shared" si="594"/>
        <v>0</v>
      </c>
      <c r="AZ1646" s="98">
        <f t="shared" si="595"/>
        <v>0</v>
      </c>
      <c r="BA1646" s="98">
        <f t="shared" si="535"/>
        <v>0</v>
      </c>
      <c r="BB1646" s="98">
        <f t="shared" si="596"/>
        <v>0</v>
      </c>
      <c r="BC1646" s="98">
        <f t="shared" si="597"/>
        <v>0</v>
      </c>
      <c r="BD1646" s="98">
        <f t="shared" si="536"/>
        <v>0</v>
      </c>
      <c r="BE1646" s="98">
        <f t="shared" si="598"/>
        <v>0</v>
      </c>
      <c r="BF1646" s="98">
        <f t="shared" si="599"/>
        <v>0</v>
      </c>
      <c r="BG1646" s="98">
        <f t="shared" si="537"/>
        <v>0</v>
      </c>
      <c r="BH1646" s="98">
        <f t="shared" si="600"/>
        <v>0</v>
      </c>
      <c r="BI1646" s="98">
        <f t="shared" si="601"/>
        <v>0</v>
      </c>
      <c r="BJ1646" s="98">
        <f t="shared" si="538"/>
        <v>0</v>
      </c>
      <c r="BK1646" s="98">
        <f t="shared" si="602"/>
        <v>0</v>
      </c>
      <c r="BL1646" s="98">
        <f t="shared" si="603"/>
        <v>0</v>
      </c>
      <c r="BM1646" s="98">
        <f t="shared" si="539"/>
        <v>0</v>
      </c>
      <c r="BN1646" s="98">
        <f t="shared" si="604"/>
        <v>0</v>
      </c>
      <c r="BO1646" s="98">
        <f t="shared" si="605"/>
        <v>0</v>
      </c>
      <c r="BP1646" s="98">
        <f t="shared" si="540"/>
        <v>0</v>
      </c>
      <c r="BQ1646" s="98">
        <f t="shared" si="606"/>
        <v>0</v>
      </c>
      <c r="BR1646" s="98">
        <f t="shared" si="607"/>
        <v>0</v>
      </c>
      <c r="BS1646" s="98">
        <f t="shared" si="541"/>
        <v>0</v>
      </c>
      <c r="BT1646" s="98">
        <f t="shared" si="608"/>
        <v>0</v>
      </c>
      <c r="BU1646" s="98">
        <f t="shared" si="609"/>
        <v>0</v>
      </c>
      <c r="BV1646" s="98">
        <f t="shared" si="542"/>
        <v>0</v>
      </c>
      <c r="BW1646" s="98">
        <f t="shared" si="610"/>
        <v>0</v>
      </c>
      <c r="BX1646" s="98">
        <f t="shared" si="611"/>
        <v>0</v>
      </c>
      <c r="BY1646" s="98">
        <f t="shared" si="543"/>
        <v>0</v>
      </c>
      <c r="BZ1646" s="98">
        <f t="shared" si="612"/>
        <v>0</v>
      </c>
      <c r="CA1646" s="98">
        <f t="shared" si="613"/>
        <v>0</v>
      </c>
      <c r="CB1646" s="98">
        <f t="shared" si="544"/>
        <v>0</v>
      </c>
      <c r="CC1646" s="98">
        <f t="shared" si="614"/>
        <v>0</v>
      </c>
      <c r="CD1646" s="98">
        <f t="shared" si="615"/>
        <v>0</v>
      </c>
      <c r="CE1646" s="98">
        <f t="shared" si="545"/>
        <v>0</v>
      </c>
      <c r="CF1646" s="98">
        <f t="shared" si="616"/>
        <v>0</v>
      </c>
      <c r="CG1646" s="98">
        <f t="shared" si="617"/>
        <v>0</v>
      </c>
      <c r="CH1646" s="98">
        <f t="shared" si="546"/>
        <v>0</v>
      </c>
      <c r="CI1646" s="98">
        <f t="shared" si="618"/>
        <v>0</v>
      </c>
      <c r="CJ1646" s="98">
        <f t="shared" si="619"/>
        <v>0</v>
      </c>
      <c r="CK1646" s="98">
        <f t="shared" si="547"/>
        <v>0</v>
      </c>
      <c r="CL1646" s="98">
        <f t="shared" si="620"/>
        <v>0</v>
      </c>
      <c r="CM1646" s="98">
        <f t="shared" si="621"/>
        <v>0</v>
      </c>
      <c r="CN1646" s="98">
        <f t="shared" si="548"/>
        <v>0</v>
      </c>
      <c r="CO1646" s="98">
        <f t="shared" si="622"/>
        <v>0</v>
      </c>
      <c r="CP1646" s="98">
        <f t="shared" si="623"/>
        <v>0</v>
      </c>
      <c r="CQ1646" s="98">
        <f t="shared" si="549"/>
        <v>0</v>
      </c>
      <c r="CR1646" s="98">
        <f t="shared" si="624"/>
        <v>0</v>
      </c>
      <c r="CS1646" s="98">
        <f t="shared" si="625"/>
        <v>0</v>
      </c>
      <c r="CT1646" s="98">
        <f t="shared" si="550"/>
        <v>0</v>
      </c>
      <c r="CU1646" s="98">
        <f t="shared" si="626"/>
        <v>0</v>
      </c>
      <c r="CV1646" s="98">
        <f t="shared" si="627"/>
        <v>0</v>
      </c>
      <c r="CW1646" s="98">
        <f t="shared" si="551"/>
        <v>0</v>
      </c>
      <c r="CX1646" s="98">
        <f t="shared" si="628"/>
        <v>0</v>
      </c>
      <c r="CY1646" s="98">
        <f t="shared" si="629"/>
        <v>0</v>
      </c>
      <c r="CZ1646" s="98">
        <f t="shared" si="552"/>
        <v>0</v>
      </c>
      <c r="DA1646" s="98">
        <f t="shared" si="630"/>
        <v>0</v>
      </c>
      <c r="DB1646" s="98">
        <f t="shared" si="631"/>
        <v>0</v>
      </c>
      <c r="DC1646" s="98">
        <f t="shared" si="553"/>
        <v>0</v>
      </c>
      <c r="DD1646" s="98">
        <f t="shared" si="632"/>
        <v>0</v>
      </c>
      <c r="DE1646" s="98">
        <f t="shared" si="633"/>
        <v>0</v>
      </c>
      <c r="DF1646" s="98">
        <f t="shared" si="554"/>
        <v>0</v>
      </c>
      <c r="DG1646" s="98">
        <f t="shared" si="634"/>
        <v>0</v>
      </c>
      <c r="DH1646" s="98">
        <f t="shared" si="635"/>
        <v>0</v>
      </c>
      <c r="DI1646" s="98">
        <f t="shared" si="555"/>
        <v>0</v>
      </c>
      <c r="DJ1646" s="98">
        <f t="shared" si="636"/>
        <v>0</v>
      </c>
      <c r="DK1646" s="98">
        <f t="shared" si="637"/>
        <v>0</v>
      </c>
      <c r="DL1646" s="98">
        <f t="shared" si="556"/>
        <v>0</v>
      </c>
      <c r="DM1646" s="98">
        <f t="shared" si="638"/>
        <v>0</v>
      </c>
      <c r="DN1646" s="98">
        <f t="shared" si="639"/>
        <v>0</v>
      </c>
      <c r="DO1646" s="98">
        <f t="shared" si="557"/>
        <v>0</v>
      </c>
      <c r="DP1646" s="98">
        <f t="shared" si="640"/>
        <v>0</v>
      </c>
      <c r="DQ1646" s="98">
        <f t="shared" si="641"/>
        <v>0</v>
      </c>
      <c r="DR1646" s="98">
        <f t="shared" si="558"/>
        <v>0</v>
      </c>
      <c r="DS1646" s="98">
        <f t="shared" si="642"/>
        <v>0</v>
      </c>
      <c r="DT1646" s="98">
        <f t="shared" si="643"/>
        <v>0</v>
      </c>
      <c r="DU1646" s="98">
        <f t="shared" si="559"/>
        <v>0</v>
      </c>
      <c r="DV1646" s="98">
        <f t="shared" si="644"/>
        <v>0</v>
      </c>
      <c r="DW1646" s="98">
        <f t="shared" si="645"/>
        <v>0</v>
      </c>
      <c r="DX1646" s="98">
        <f t="shared" si="560"/>
        <v>0</v>
      </c>
      <c r="DY1646" s="98">
        <f t="shared" si="646"/>
        <v>0</v>
      </c>
      <c r="DZ1646" s="98">
        <f t="shared" si="647"/>
        <v>0</v>
      </c>
      <c r="EA1646" s="98">
        <f t="shared" si="561"/>
        <v>0</v>
      </c>
      <c r="EB1646" s="98">
        <f t="shared" si="648"/>
        <v>0</v>
      </c>
      <c r="EC1646" s="98">
        <f t="shared" si="649"/>
        <v>0</v>
      </c>
      <c r="ED1646" s="98">
        <f t="shared" si="562"/>
        <v>0</v>
      </c>
      <c r="EE1646" s="98">
        <f t="shared" si="650"/>
        <v>0</v>
      </c>
      <c r="EF1646" s="98">
        <f t="shared" si="651"/>
        <v>0</v>
      </c>
      <c r="EG1646" s="98">
        <f t="shared" si="563"/>
        <v>0</v>
      </c>
      <c r="EH1646" s="98">
        <f t="shared" si="652"/>
        <v>0</v>
      </c>
      <c r="EI1646" s="98">
        <f t="shared" si="653"/>
        <v>0</v>
      </c>
      <c r="EJ1646" s="98">
        <f t="shared" si="564"/>
        <v>0</v>
      </c>
      <c r="EK1646" s="98">
        <f t="shared" si="654"/>
        <v>0</v>
      </c>
      <c r="EL1646" s="98">
        <f t="shared" si="655"/>
        <v>0</v>
      </c>
      <c r="EM1646" s="98">
        <f t="shared" si="565"/>
        <v>0</v>
      </c>
      <c r="EN1646" s="98">
        <f t="shared" si="656"/>
        <v>0</v>
      </c>
      <c r="EO1646" s="98">
        <f t="shared" si="657"/>
        <v>0</v>
      </c>
      <c r="EP1646" s="98">
        <f t="shared" si="566"/>
        <v>0</v>
      </c>
      <c r="EQ1646" s="98">
        <f t="shared" si="658"/>
        <v>0</v>
      </c>
    </row>
    <row r="1647" spans="1:147">
      <c r="A1647" s="97">
        <v>26</v>
      </c>
      <c r="B1647" s="97">
        <f>IF(B1646=0,0,IF(IF(DATA!$D$39&gt;B1646,B1646+1,0)&lt;DATA!$C$39,0,B1646+1))</f>
        <v>0</v>
      </c>
      <c r="C1647" s="97">
        <f t="shared" si="520"/>
        <v>0</v>
      </c>
      <c r="D1647" s="97">
        <f t="shared" si="567"/>
        <v>26</v>
      </c>
      <c r="E1647" s="97">
        <f t="shared" si="521"/>
        <v>120426</v>
      </c>
      <c r="H1647" s="97">
        <v>26</v>
      </c>
      <c r="I1647" s="97">
        <f t="shared" si="568"/>
        <v>0</v>
      </c>
      <c r="J1647" s="97">
        <f>IF(I1647=0,0,MIN(IF(I1647&lt;$C$2376,J1646+DATA!D113,0),$C$2376))</f>
        <v>0</v>
      </c>
      <c r="M1647" s="98">
        <f t="shared" si="569"/>
        <v>0</v>
      </c>
      <c r="N1647" s="98">
        <f t="shared" si="522"/>
        <v>0</v>
      </c>
      <c r="O1647" s="98">
        <f t="shared" si="570"/>
        <v>0</v>
      </c>
      <c r="P1647" s="98">
        <f t="shared" si="571"/>
        <v>0</v>
      </c>
      <c r="Q1647" s="98">
        <f t="shared" si="523"/>
        <v>0</v>
      </c>
      <c r="R1647" s="98">
        <f t="shared" si="572"/>
        <v>0</v>
      </c>
      <c r="S1647" s="98">
        <f t="shared" si="573"/>
        <v>0</v>
      </c>
      <c r="T1647" s="98">
        <f t="shared" si="524"/>
        <v>0</v>
      </c>
      <c r="U1647" s="98">
        <f t="shared" si="574"/>
        <v>0</v>
      </c>
      <c r="V1647" s="98">
        <f t="shared" si="575"/>
        <v>0</v>
      </c>
      <c r="W1647" s="98">
        <f t="shared" si="525"/>
        <v>0</v>
      </c>
      <c r="X1647" s="98">
        <f t="shared" si="576"/>
        <v>0</v>
      </c>
      <c r="Y1647" s="98">
        <f t="shared" si="577"/>
        <v>0</v>
      </c>
      <c r="Z1647" s="98">
        <f t="shared" si="526"/>
        <v>0</v>
      </c>
      <c r="AA1647" s="98">
        <f t="shared" si="578"/>
        <v>0</v>
      </c>
      <c r="AB1647" s="98">
        <f t="shared" si="579"/>
        <v>0</v>
      </c>
      <c r="AC1647" s="98">
        <f t="shared" si="527"/>
        <v>0</v>
      </c>
      <c r="AD1647" s="98">
        <f t="shared" si="580"/>
        <v>0</v>
      </c>
      <c r="AE1647" s="98">
        <f t="shared" si="581"/>
        <v>0</v>
      </c>
      <c r="AF1647" s="98">
        <f t="shared" si="528"/>
        <v>0</v>
      </c>
      <c r="AG1647" s="98">
        <f t="shared" si="582"/>
        <v>0</v>
      </c>
      <c r="AH1647" s="98">
        <f t="shared" si="583"/>
        <v>0</v>
      </c>
      <c r="AI1647" s="98">
        <f t="shared" si="529"/>
        <v>0</v>
      </c>
      <c r="AJ1647" s="98">
        <f t="shared" si="584"/>
        <v>0</v>
      </c>
      <c r="AK1647" s="98">
        <f t="shared" si="585"/>
        <v>0</v>
      </c>
      <c r="AL1647" s="98">
        <f t="shared" si="530"/>
        <v>0</v>
      </c>
      <c r="AM1647" s="98">
        <f t="shared" si="586"/>
        <v>0</v>
      </c>
      <c r="AN1647" s="98">
        <f t="shared" si="587"/>
        <v>0</v>
      </c>
      <c r="AO1647" s="98">
        <f t="shared" si="531"/>
        <v>0</v>
      </c>
      <c r="AP1647" s="98">
        <f t="shared" si="588"/>
        <v>0</v>
      </c>
      <c r="AQ1647" s="98">
        <f t="shared" si="589"/>
        <v>0</v>
      </c>
      <c r="AR1647" s="98">
        <f t="shared" si="532"/>
        <v>0</v>
      </c>
      <c r="AS1647" s="98">
        <f t="shared" si="590"/>
        <v>0</v>
      </c>
      <c r="AT1647" s="98">
        <f t="shared" si="591"/>
        <v>0</v>
      </c>
      <c r="AU1647" s="98">
        <f t="shared" si="533"/>
        <v>0</v>
      </c>
      <c r="AV1647" s="98">
        <f t="shared" si="592"/>
        <v>0</v>
      </c>
      <c r="AW1647" s="98">
        <f t="shared" si="593"/>
        <v>0</v>
      </c>
      <c r="AX1647" s="98">
        <f t="shared" si="534"/>
        <v>0</v>
      </c>
      <c r="AY1647" s="98">
        <f t="shared" si="594"/>
        <v>0</v>
      </c>
      <c r="AZ1647" s="98">
        <f t="shared" si="595"/>
        <v>0</v>
      </c>
      <c r="BA1647" s="98">
        <f t="shared" si="535"/>
        <v>0</v>
      </c>
      <c r="BB1647" s="98">
        <f t="shared" si="596"/>
        <v>0</v>
      </c>
      <c r="BC1647" s="98">
        <f t="shared" si="597"/>
        <v>0</v>
      </c>
      <c r="BD1647" s="98">
        <f t="shared" si="536"/>
        <v>0</v>
      </c>
      <c r="BE1647" s="98">
        <f t="shared" si="598"/>
        <v>0</v>
      </c>
      <c r="BF1647" s="98">
        <f t="shared" si="599"/>
        <v>0</v>
      </c>
      <c r="BG1647" s="98">
        <f t="shared" si="537"/>
        <v>0</v>
      </c>
      <c r="BH1647" s="98">
        <f t="shared" si="600"/>
        <v>0</v>
      </c>
      <c r="BI1647" s="98">
        <f t="shared" si="601"/>
        <v>0</v>
      </c>
      <c r="BJ1647" s="98">
        <f t="shared" si="538"/>
        <v>0</v>
      </c>
      <c r="BK1647" s="98">
        <f t="shared" si="602"/>
        <v>0</v>
      </c>
      <c r="BL1647" s="98">
        <f t="shared" si="603"/>
        <v>0</v>
      </c>
      <c r="BM1647" s="98">
        <f t="shared" si="539"/>
        <v>0</v>
      </c>
      <c r="BN1647" s="98">
        <f t="shared" si="604"/>
        <v>0</v>
      </c>
      <c r="BO1647" s="98">
        <f t="shared" si="605"/>
        <v>0</v>
      </c>
      <c r="BP1647" s="98">
        <f t="shared" si="540"/>
        <v>0</v>
      </c>
      <c r="BQ1647" s="98">
        <f t="shared" si="606"/>
        <v>0</v>
      </c>
      <c r="BR1647" s="98">
        <f t="shared" si="607"/>
        <v>0</v>
      </c>
      <c r="BS1647" s="98">
        <f t="shared" si="541"/>
        <v>0</v>
      </c>
      <c r="BT1647" s="98">
        <f t="shared" si="608"/>
        <v>0</v>
      </c>
      <c r="BU1647" s="98">
        <f t="shared" si="609"/>
        <v>0</v>
      </c>
      <c r="BV1647" s="98">
        <f t="shared" si="542"/>
        <v>0</v>
      </c>
      <c r="BW1647" s="98">
        <f t="shared" si="610"/>
        <v>0</v>
      </c>
      <c r="BX1647" s="98">
        <f t="shared" si="611"/>
        <v>0</v>
      </c>
      <c r="BY1647" s="98">
        <f t="shared" si="543"/>
        <v>0</v>
      </c>
      <c r="BZ1647" s="98">
        <f t="shared" si="612"/>
        <v>0</v>
      </c>
      <c r="CA1647" s="98">
        <f t="shared" si="613"/>
        <v>0</v>
      </c>
      <c r="CB1647" s="98">
        <f t="shared" si="544"/>
        <v>0</v>
      </c>
      <c r="CC1647" s="98">
        <f t="shared" si="614"/>
        <v>0</v>
      </c>
      <c r="CD1647" s="98">
        <f t="shared" si="615"/>
        <v>0</v>
      </c>
      <c r="CE1647" s="98">
        <f t="shared" si="545"/>
        <v>0</v>
      </c>
      <c r="CF1647" s="98">
        <f t="shared" si="616"/>
        <v>0</v>
      </c>
      <c r="CG1647" s="98">
        <f t="shared" si="617"/>
        <v>0</v>
      </c>
      <c r="CH1647" s="98">
        <f t="shared" si="546"/>
        <v>0</v>
      </c>
      <c r="CI1647" s="98">
        <f t="shared" si="618"/>
        <v>0</v>
      </c>
      <c r="CJ1647" s="98">
        <f t="shared" si="619"/>
        <v>0</v>
      </c>
      <c r="CK1647" s="98">
        <f t="shared" si="547"/>
        <v>0</v>
      </c>
      <c r="CL1647" s="98">
        <f t="shared" si="620"/>
        <v>0</v>
      </c>
      <c r="CM1647" s="98">
        <f t="shared" si="621"/>
        <v>0</v>
      </c>
      <c r="CN1647" s="98">
        <f t="shared" si="548"/>
        <v>0</v>
      </c>
      <c r="CO1647" s="98">
        <f t="shared" si="622"/>
        <v>0</v>
      </c>
      <c r="CP1647" s="98">
        <f t="shared" si="623"/>
        <v>0</v>
      </c>
      <c r="CQ1647" s="98">
        <f t="shared" si="549"/>
        <v>0</v>
      </c>
      <c r="CR1647" s="98">
        <f t="shared" si="624"/>
        <v>0</v>
      </c>
      <c r="CS1647" s="98">
        <f t="shared" si="625"/>
        <v>0</v>
      </c>
      <c r="CT1647" s="98">
        <f t="shared" si="550"/>
        <v>0</v>
      </c>
      <c r="CU1647" s="98">
        <f t="shared" si="626"/>
        <v>0</v>
      </c>
      <c r="CV1647" s="98">
        <f t="shared" si="627"/>
        <v>0</v>
      </c>
      <c r="CW1647" s="98">
        <f t="shared" si="551"/>
        <v>0</v>
      </c>
      <c r="CX1647" s="98">
        <f t="shared" si="628"/>
        <v>0</v>
      </c>
      <c r="CY1647" s="98">
        <f t="shared" si="629"/>
        <v>0</v>
      </c>
      <c r="CZ1647" s="98">
        <f t="shared" si="552"/>
        <v>0</v>
      </c>
      <c r="DA1647" s="98">
        <f t="shared" si="630"/>
        <v>0</v>
      </c>
      <c r="DB1647" s="98">
        <f t="shared" si="631"/>
        <v>0</v>
      </c>
      <c r="DC1647" s="98">
        <f t="shared" si="553"/>
        <v>0</v>
      </c>
      <c r="DD1647" s="98">
        <f t="shared" si="632"/>
        <v>0</v>
      </c>
      <c r="DE1647" s="98">
        <f t="shared" si="633"/>
        <v>0</v>
      </c>
      <c r="DF1647" s="98">
        <f t="shared" si="554"/>
        <v>0</v>
      </c>
      <c r="DG1647" s="98">
        <f t="shared" si="634"/>
        <v>0</v>
      </c>
      <c r="DH1647" s="98">
        <f t="shared" si="635"/>
        <v>0</v>
      </c>
      <c r="DI1647" s="98">
        <f t="shared" si="555"/>
        <v>0</v>
      </c>
      <c r="DJ1647" s="98">
        <f t="shared" si="636"/>
        <v>0</v>
      </c>
      <c r="DK1647" s="98">
        <f t="shared" si="637"/>
        <v>0</v>
      </c>
      <c r="DL1647" s="98">
        <f t="shared" si="556"/>
        <v>0</v>
      </c>
      <c r="DM1647" s="98">
        <f t="shared" si="638"/>
        <v>0</v>
      </c>
      <c r="DN1647" s="98">
        <f t="shared" si="639"/>
        <v>0</v>
      </c>
      <c r="DO1647" s="98">
        <f t="shared" si="557"/>
        <v>0</v>
      </c>
      <c r="DP1647" s="98">
        <f t="shared" si="640"/>
        <v>0</v>
      </c>
      <c r="DQ1647" s="98">
        <f t="shared" si="641"/>
        <v>0</v>
      </c>
      <c r="DR1647" s="98">
        <f t="shared" si="558"/>
        <v>0</v>
      </c>
      <c r="DS1647" s="98">
        <f t="shared" si="642"/>
        <v>0</v>
      </c>
      <c r="DT1647" s="98">
        <f t="shared" si="643"/>
        <v>0</v>
      </c>
      <c r="DU1647" s="98">
        <f t="shared" si="559"/>
        <v>0</v>
      </c>
      <c r="DV1647" s="98">
        <f t="shared" si="644"/>
        <v>0</v>
      </c>
      <c r="DW1647" s="98">
        <f t="shared" si="645"/>
        <v>0</v>
      </c>
      <c r="DX1647" s="98">
        <f t="shared" si="560"/>
        <v>0</v>
      </c>
      <c r="DY1647" s="98">
        <f t="shared" si="646"/>
        <v>0</v>
      </c>
      <c r="DZ1647" s="98">
        <f t="shared" si="647"/>
        <v>0</v>
      </c>
      <c r="EA1647" s="98">
        <f t="shared" si="561"/>
        <v>0</v>
      </c>
      <c r="EB1647" s="98">
        <f t="shared" si="648"/>
        <v>0</v>
      </c>
      <c r="EC1647" s="98">
        <f t="shared" si="649"/>
        <v>0</v>
      </c>
      <c r="ED1647" s="98">
        <f t="shared" si="562"/>
        <v>0</v>
      </c>
      <c r="EE1647" s="98">
        <f t="shared" si="650"/>
        <v>0</v>
      </c>
      <c r="EF1647" s="98">
        <f t="shared" si="651"/>
        <v>0</v>
      </c>
      <c r="EG1647" s="98">
        <f t="shared" si="563"/>
        <v>0</v>
      </c>
      <c r="EH1647" s="98">
        <f t="shared" si="652"/>
        <v>0</v>
      </c>
      <c r="EI1647" s="98">
        <f t="shared" si="653"/>
        <v>0</v>
      </c>
      <c r="EJ1647" s="98">
        <f t="shared" si="564"/>
        <v>0</v>
      </c>
      <c r="EK1647" s="98">
        <f t="shared" si="654"/>
        <v>0</v>
      </c>
      <c r="EL1647" s="98">
        <f t="shared" si="655"/>
        <v>0</v>
      </c>
      <c r="EM1647" s="98">
        <f t="shared" si="565"/>
        <v>0</v>
      </c>
      <c r="EN1647" s="98">
        <f t="shared" si="656"/>
        <v>0</v>
      </c>
      <c r="EO1647" s="98">
        <f t="shared" si="657"/>
        <v>0</v>
      </c>
      <c r="EP1647" s="98">
        <f t="shared" si="566"/>
        <v>0</v>
      </c>
      <c r="EQ1647" s="98">
        <f t="shared" si="658"/>
        <v>0</v>
      </c>
    </row>
    <row r="1648" spans="1:147">
      <c r="A1648" s="97">
        <v>27</v>
      </c>
      <c r="B1648" s="97">
        <f>IF(B1647=0,0,IF(IF(DATA!$D$39&gt;B1647,B1647+1,0)&lt;DATA!$C$39,0,B1647+1))</f>
        <v>0</v>
      </c>
      <c r="C1648" s="97">
        <f t="shared" si="520"/>
        <v>0</v>
      </c>
      <c r="D1648" s="97">
        <f t="shared" si="567"/>
        <v>27</v>
      </c>
      <c r="E1648" s="97">
        <f t="shared" si="521"/>
        <v>120427</v>
      </c>
      <c r="H1648" s="97">
        <v>27</v>
      </c>
      <c r="I1648" s="97">
        <f t="shared" si="568"/>
        <v>0</v>
      </c>
      <c r="J1648" s="97">
        <f>IF(I1648=0,0,MIN(IF(I1648&lt;$C$2376,J1647+DATA!D114,0),$C$2376))</f>
        <v>0</v>
      </c>
      <c r="M1648" s="98">
        <f t="shared" si="569"/>
        <v>0</v>
      </c>
      <c r="N1648" s="98">
        <f t="shared" si="522"/>
        <v>0</v>
      </c>
      <c r="O1648" s="98">
        <f t="shared" si="570"/>
        <v>0</v>
      </c>
      <c r="P1648" s="98">
        <f t="shared" si="571"/>
        <v>0</v>
      </c>
      <c r="Q1648" s="98">
        <f t="shared" si="523"/>
        <v>0</v>
      </c>
      <c r="R1648" s="98">
        <f t="shared" si="572"/>
        <v>0</v>
      </c>
      <c r="S1648" s="98">
        <f t="shared" si="573"/>
        <v>0</v>
      </c>
      <c r="T1648" s="98">
        <f t="shared" si="524"/>
        <v>0</v>
      </c>
      <c r="U1648" s="98">
        <f t="shared" si="574"/>
        <v>0</v>
      </c>
      <c r="V1648" s="98">
        <f t="shared" si="575"/>
        <v>0</v>
      </c>
      <c r="W1648" s="98">
        <f t="shared" si="525"/>
        <v>0</v>
      </c>
      <c r="X1648" s="98">
        <f t="shared" si="576"/>
        <v>0</v>
      </c>
      <c r="Y1648" s="98">
        <f t="shared" si="577"/>
        <v>0</v>
      </c>
      <c r="Z1648" s="98">
        <f t="shared" si="526"/>
        <v>0</v>
      </c>
      <c r="AA1648" s="98">
        <f t="shared" si="578"/>
        <v>0</v>
      </c>
      <c r="AB1648" s="98">
        <f t="shared" si="579"/>
        <v>0</v>
      </c>
      <c r="AC1648" s="98">
        <f t="shared" si="527"/>
        <v>0</v>
      </c>
      <c r="AD1648" s="98">
        <f t="shared" si="580"/>
        <v>0</v>
      </c>
      <c r="AE1648" s="98">
        <f t="shared" si="581"/>
        <v>0</v>
      </c>
      <c r="AF1648" s="98">
        <f t="shared" si="528"/>
        <v>0</v>
      </c>
      <c r="AG1648" s="98">
        <f t="shared" si="582"/>
        <v>0</v>
      </c>
      <c r="AH1648" s="98">
        <f t="shared" si="583"/>
        <v>0</v>
      </c>
      <c r="AI1648" s="98">
        <f t="shared" si="529"/>
        <v>0</v>
      </c>
      <c r="AJ1648" s="98">
        <f t="shared" si="584"/>
        <v>0</v>
      </c>
      <c r="AK1648" s="98">
        <f t="shared" si="585"/>
        <v>0</v>
      </c>
      <c r="AL1648" s="98">
        <f t="shared" si="530"/>
        <v>0</v>
      </c>
      <c r="AM1648" s="98">
        <f t="shared" si="586"/>
        <v>0</v>
      </c>
      <c r="AN1648" s="98">
        <f t="shared" si="587"/>
        <v>0</v>
      </c>
      <c r="AO1648" s="98">
        <f t="shared" si="531"/>
        <v>0</v>
      </c>
      <c r="AP1648" s="98">
        <f t="shared" si="588"/>
        <v>0</v>
      </c>
      <c r="AQ1648" s="98">
        <f t="shared" si="589"/>
        <v>0</v>
      </c>
      <c r="AR1648" s="98">
        <f t="shared" si="532"/>
        <v>0</v>
      </c>
      <c r="AS1648" s="98">
        <f t="shared" si="590"/>
        <v>0</v>
      </c>
      <c r="AT1648" s="98">
        <f t="shared" si="591"/>
        <v>0</v>
      </c>
      <c r="AU1648" s="98">
        <f t="shared" si="533"/>
        <v>0</v>
      </c>
      <c r="AV1648" s="98">
        <f t="shared" si="592"/>
        <v>0</v>
      </c>
      <c r="AW1648" s="98">
        <f t="shared" si="593"/>
        <v>0</v>
      </c>
      <c r="AX1648" s="98">
        <f t="shared" si="534"/>
        <v>0</v>
      </c>
      <c r="AY1648" s="98">
        <f t="shared" si="594"/>
        <v>0</v>
      </c>
      <c r="AZ1648" s="98">
        <f t="shared" si="595"/>
        <v>0</v>
      </c>
      <c r="BA1648" s="98">
        <f t="shared" si="535"/>
        <v>0</v>
      </c>
      <c r="BB1648" s="98">
        <f t="shared" si="596"/>
        <v>0</v>
      </c>
      <c r="BC1648" s="98">
        <f t="shared" si="597"/>
        <v>0</v>
      </c>
      <c r="BD1648" s="98">
        <f t="shared" si="536"/>
        <v>0</v>
      </c>
      <c r="BE1648" s="98">
        <f t="shared" si="598"/>
        <v>0</v>
      </c>
      <c r="BF1648" s="98">
        <f t="shared" si="599"/>
        <v>0</v>
      </c>
      <c r="BG1648" s="98">
        <f t="shared" si="537"/>
        <v>0</v>
      </c>
      <c r="BH1648" s="98">
        <f t="shared" si="600"/>
        <v>0</v>
      </c>
      <c r="BI1648" s="98">
        <f t="shared" si="601"/>
        <v>0</v>
      </c>
      <c r="BJ1648" s="98">
        <f t="shared" si="538"/>
        <v>0</v>
      </c>
      <c r="BK1648" s="98">
        <f t="shared" si="602"/>
        <v>0</v>
      </c>
      <c r="BL1648" s="98">
        <f t="shared" si="603"/>
        <v>0</v>
      </c>
      <c r="BM1648" s="98">
        <f t="shared" si="539"/>
        <v>0</v>
      </c>
      <c r="BN1648" s="98">
        <f t="shared" si="604"/>
        <v>0</v>
      </c>
      <c r="BO1648" s="98">
        <f t="shared" si="605"/>
        <v>0</v>
      </c>
      <c r="BP1648" s="98">
        <f t="shared" si="540"/>
        <v>0</v>
      </c>
      <c r="BQ1648" s="98">
        <f t="shared" si="606"/>
        <v>0</v>
      </c>
      <c r="BR1648" s="98">
        <f t="shared" si="607"/>
        <v>0</v>
      </c>
      <c r="BS1648" s="98">
        <f t="shared" si="541"/>
        <v>0</v>
      </c>
      <c r="BT1648" s="98">
        <f t="shared" si="608"/>
        <v>0</v>
      </c>
      <c r="BU1648" s="98">
        <f t="shared" si="609"/>
        <v>0</v>
      </c>
      <c r="BV1648" s="98">
        <f t="shared" si="542"/>
        <v>0</v>
      </c>
      <c r="BW1648" s="98">
        <f t="shared" si="610"/>
        <v>0</v>
      </c>
      <c r="BX1648" s="98">
        <f t="shared" si="611"/>
        <v>0</v>
      </c>
      <c r="BY1648" s="98">
        <f t="shared" si="543"/>
        <v>0</v>
      </c>
      <c r="BZ1648" s="98">
        <f t="shared" si="612"/>
        <v>0</v>
      </c>
      <c r="CA1648" s="98">
        <f t="shared" si="613"/>
        <v>0</v>
      </c>
      <c r="CB1648" s="98">
        <f t="shared" si="544"/>
        <v>0</v>
      </c>
      <c r="CC1648" s="98">
        <f t="shared" si="614"/>
        <v>0</v>
      </c>
      <c r="CD1648" s="98">
        <f t="shared" si="615"/>
        <v>0</v>
      </c>
      <c r="CE1648" s="98">
        <f t="shared" si="545"/>
        <v>0</v>
      </c>
      <c r="CF1648" s="98">
        <f t="shared" si="616"/>
        <v>0</v>
      </c>
      <c r="CG1648" s="98">
        <f t="shared" si="617"/>
        <v>0</v>
      </c>
      <c r="CH1648" s="98">
        <f t="shared" si="546"/>
        <v>0</v>
      </c>
      <c r="CI1648" s="98">
        <f t="shared" si="618"/>
        <v>0</v>
      </c>
      <c r="CJ1648" s="98">
        <f t="shared" si="619"/>
        <v>0</v>
      </c>
      <c r="CK1648" s="98">
        <f t="shared" si="547"/>
        <v>0</v>
      </c>
      <c r="CL1648" s="98">
        <f t="shared" si="620"/>
        <v>0</v>
      </c>
      <c r="CM1648" s="98">
        <f t="shared" si="621"/>
        <v>0</v>
      </c>
      <c r="CN1648" s="98">
        <f t="shared" si="548"/>
        <v>0</v>
      </c>
      <c r="CO1648" s="98">
        <f t="shared" si="622"/>
        <v>0</v>
      </c>
      <c r="CP1648" s="98">
        <f t="shared" si="623"/>
        <v>0</v>
      </c>
      <c r="CQ1648" s="98">
        <f t="shared" si="549"/>
        <v>0</v>
      </c>
      <c r="CR1648" s="98">
        <f t="shared" si="624"/>
        <v>0</v>
      </c>
      <c r="CS1648" s="98">
        <f t="shared" si="625"/>
        <v>0</v>
      </c>
      <c r="CT1648" s="98">
        <f t="shared" si="550"/>
        <v>0</v>
      </c>
      <c r="CU1648" s="98">
        <f t="shared" si="626"/>
        <v>0</v>
      </c>
      <c r="CV1648" s="98">
        <f t="shared" si="627"/>
        <v>0</v>
      </c>
      <c r="CW1648" s="98">
        <f t="shared" si="551"/>
        <v>0</v>
      </c>
      <c r="CX1648" s="98">
        <f t="shared" si="628"/>
        <v>0</v>
      </c>
      <c r="CY1648" s="98">
        <f t="shared" si="629"/>
        <v>0</v>
      </c>
      <c r="CZ1648" s="98">
        <f t="shared" si="552"/>
        <v>0</v>
      </c>
      <c r="DA1648" s="98">
        <f t="shared" si="630"/>
        <v>0</v>
      </c>
      <c r="DB1648" s="98">
        <f t="shared" si="631"/>
        <v>0</v>
      </c>
      <c r="DC1648" s="98">
        <f t="shared" si="553"/>
        <v>0</v>
      </c>
      <c r="DD1648" s="98">
        <f t="shared" si="632"/>
        <v>0</v>
      </c>
      <c r="DE1648" s="98">
        <f t="shared" si="633"/>
        <v>0</v>
      </c>
      <c r="DF1648" s="98">
        <f t="shared" si="554"/>
        <v>0</v>
      </c>
      <c r="DG1648" s="98">
        <f t="shared" si="634"/>
        <v>0</v>
      </c>
      <c r="DH1648" s="98">
        <f t="shared" si="635"/>
        <v>0</v>
      </c>
      <c r="DI1648" s="98">
        <f t="shared" si="555"/>
        <v>0</v>
      </c>
      <c r="DJ1648" s="98">
        <f t="shared" si="636"/>
        <v>0</v>
      </c>
      <c r="DK1648" s="98">
        <f t="shared" si="637"/>
        <v>0</v>
      </c>
      <c r="DL1648" s="98">
        <f t="shared" si="556"/>
        <v>0</v>
      </c>
      <c r="DM1648" s="98">
        <f t="shared" si="638"/>
        <v>0</v>
      </c>
      <c r="DN1648" s="98">
        <f t="shared" si="639"/>
        <v>0</v>
      </c>
      <c r="DO1648" s="98">
        <f t="shared" si="557"/>
        <v>0</v>
      </c>
      <c r="DP1648" s="98">
        <f t="shared" si="640"/>
        <v>0</v>
      </c>
      <c r="DQ1648" s="98">
        <f t="shared" si="641"/>
        <v>0</v>
      </c>
      <c r="DR1648" s="98">
        <f t="shared" si="558"/>
        <v>0</v>
      </c>
      <c r="DS1648" s="98">
        <f t="shared" si="642"/>
        <v>0</v>
      </c>
      <c r="DT1648" s="98">
        <f t="shared" si="643"/>
        <v>0</v>
      </c>
      <c r="DU1648" s="98">
        <f t="shared" si="559"/>
        <v>0</v>
      </c>
      <c r="DV1648" s="98">
        <f t="shared" si="644"/>
        <v>0</v>
      </c>
      <c r="DW1648" s="98">
        <f t="shared" si="645"/>
        <v>0</v>
      </c>
      <c r="DX1648" s="98">
        <f t="shared" si="560"/>
        <v>0</v>
      </c>
      <c r="DY1648" s="98">
        <f t="shared" si="646"/>
        <v>0</v>
      </c>
      <c r="DZ1648" s="98">
        <f t="shared" si="647"/>
        <v>0</v>
      </c>
      <c r="EA1648" s="98">
        <f t="shared" si="561"/>
        <v>0</v>
      </c>
      <c r="EB1648" s="98">
        <f t="shared" si="648"/>
        <v>0</v>
      </c>
      <c r="EC1648" s="98">
        <f t="shared" si="649"/>
        <v>0</v>
      </c>
      <c r="ED1648" s="98">
        <f t="shared" si="562"/>
        <v>0</v>
      </c>
      <c r="EE1648" s="98">
        <f t="shared" si="650"/>
        <v>0</v>
      </c>
      <c r="EF1648" s="98">
        <f t="shared" si="651"/>
        <v>0</v>
      </c>
      <c r="EG1648" s="98">
        <f t="shared" si="563"/>
        <v>0</v>
      </c>
      <c r="EH1648" s="98">
        <f t="shared" si="652"/>
        <v>0</v>
      </c>
      <c r="EI1648" s="98">
        <f t="shared" si="653"/>
        <v>0</v>
      </c>
      <c r="EJ1648" s="98">
        <f t="shared" si="564"/>
        <v>0</v>
      </c>
      <c r="EK1648" s="98">
        <f t="shared" si="654"/>
        <v>0</v>
      </c>
      <c r="EL1648" s="98">
        <f t="shared" si="655"/>
        <v>0</v>
      </c>
      <c r="EM1648" s="98">
        <f t="shared" si="565"/>
        <v>0</v>
      </c>
      <c r="EN1648" s="98">
        <f t="shared" si="656"/>
        <v>0</v>
      </c>
      <c r="EO1648" s="98">
        <f t="shared" si="657"/>
        <v>0</v>
      </c>
      <c r="EP1648" s="98">
        <f t="shared" si="566"/>
        <v>0</v>
      </c>
      <c r="EQ1648" s="98">
        <f t="shared" si="658"/>
        <v>0</v>
      </c>
    </row>
    <row r="1649" spans="1:182">
      <c r="A1649" s="97">
        <v>28</v>
      </c>
      <c r="B1649" s="97">
        <f>IF(B1648=0,0,IF(IF(DATA!$D$39&gt;B1648,B1648+1,0)&lt;DATA!$C$39,0,B1648+1))</f>
        <v>0</v>
      </c>
      <c r="C1649" s="97">
        <f t="shared" si="520"/>
        <v>0</v>
      </c>
      <c r="D1649" s="97">
        <f t="shared" si="567"/>
        <v>28</v>
      </c>
      <c r="E1649" s="97">
        <f t="shared" si="521"/>
        <v>120428</v>
      </c>
      <c r="H1649" s="97">
        <v>28</v>
      </c>
      <c r="I1649" s="97">
        <f t="shared" si="568"/>
        <v>0</v>
      </c>
      <c r="J1649" s="97">
        <f>IF(I1649=0,0,MIN(IF(I1649&lt;$C$2376,J1648+DATA!D115,0),$C$2376))</f>
        <v>0</v>
      </c>
      <c r="M1649" s="98">
        <f t="shared" si="569"/>
        <v>0</v>
      </c>
      <c r="N1649" s="98">
        <f t="shared" si="522"/>
        <v>0</v>
      </c>
      <c r="O1649" s="98">
        <f t="shared" si="570"/>
        <v>0</v>
      </c>
      <c r="P1649" s="98">
        <f t="shared" si="571"/>
        <v>0</v>
      </c>
      <c r="Q1649" s="98">
        <f t="shared" si="523"/>
        <v>0</v>
      </c>
      <c r="R1649" s="98">
        <f t="shared" si="572"/>
        <v>0</v>
      </c>
      <c r="S1649" s="98">
        <f t="shared" si="573"/>
        <v>0</v>
      </c>
      <c r="T1649" s="98">
        <f t="shared" si="524"/>
        <v>0</v>
      </c>
      <c r="U1649" s="98">
        <f t="shared" si="574"/>
        <v>0</v>
      </c>
      <c r="V1649" s="98">
        <f t="shared" si="575"/>
        <v>0</v>
      </c>
      <c r="W1649" s="98">
        <f t="shared" si="525"/>
        <v>0</v>
      </c>
      <c r="X1649" s="98">
        <f t="shared" si="576"/>
        <v>0</v>
      </c>
      <c r="Y1649" s="98">
        <f t="shared" si="577"/>
        <v>0</v>
      </c>
      <c r="Z1649" s="98">
        <f t="shared" si="526"/>
        <v>0</v>
      </c>
      <c r="AA1649" s="98">
        <f t="shared" si="578"/>
        <v>0</v>
      </c>
      <c r="AB1649" s="98">
        <f t="shared" si="579"/>
        <v>0</v>
      </c>
      <c r="AC1649" s="98">
        <f t="shared" si="527"/>
        <v>0</v>
      </c>
      <c r="AD1649" s="98">
        <f t="shared" si="580"/>
        <v>0</v>
      </c>
      <c r="AE1649" s="98">
        <f t="shared" si="581"/>
        <v>0</v>
      </c>
      <c r="AF1649" s="98">
        <f t="shared" si="528"/>
        <v>0</v>
      </c>
      <c r="AG1649" s="98">
        <f t="shared" si="582"/>
        <v>0</v>
      </c>
      <c r="AH1649" s="98">
        <f t="shared" si="583"/>
        <v>0</v>
      </c>
      <c r="AI1649" s="98">
        <f t="shared" si="529"/>
        <v>0</v>
      </c>
      <c r="AJ1649" s="98">
        <f t="shared" si="584"/>
        <v>0</v>
      </c>
      <c r="AK1649" s="98">
        <f t="shared" si="585"/>
        <v>0</v>
      </c>
      <c r="AL1649" s="98">
        <f t="shared" si="530"/>
        <v>0</v>
      </c>
      <c r="AM1649" s="98">
        <f t="shared" si="586"/>
        <v>0</v>
      </c>
      <c r="AN1649" s="98">
        <f t="shared" si="587"/>
        <v>0</v>
      </c>
      <c r="AO1649" s="98">
        <f t="shared" si="531"/>
        <v>0</v>
      </c>
      <c r="AP1649" s="98">
        <f t="shared" si="588"/>
        <v>0</v>
      </c>
      <c r="AQ1649" s="98">
        <f t="shared" si="589"/>
        <v>0</v>
      </c>
      <c r="AR1649" s="98">
        <f t="shared" si="532"/>
        <v>0</v>
      </c>
      <c r="AS1649" s="98">
        <f t="shared" si="590"/>
        <v>0</v>
      </c>
      <c r="AT1649" s="98">
        <f t="shared" si="591"/>
        <v>0</v>
      </c>
      <c r="AU1649" s="98">
        <f t="shared" si="533"/>
        <v>0</v>
      </c>
      <c r="AV1649" s="98">
        <f t="shared" si="592"/>
        <v>0</v>
      </c>
      <c r="AW1649" s="98">
        <f t="shared" si="593"/>
        <v>0</v>
      </c>
      <c r="AX1649" s="98">
        <f t="shared" si="534"/>
        <v>0</v>
      </c>
      <c r="AY1649" s="98">
        <f t="shared" si="594"/>
        <v>0</v>
      </c>
      <c r="AZ1649" s="98">
        <f t="shared" si="595"/>
        <v>0</v>
      </c>
      <c r="BA1649" s="98">
        <f t="shared" si="535"/>
        <v>0</v>
      </c>
      <c r="BB1649" s="98">
        <f t="shared" si="596"/>
        <v>0</v>
      </c>
      <c r="BC1649" s="98">
        <f t="shared" si="597"/>
        <v>0</v>
      </c>
      <c r="BD1649" s="98">
        <f t="shared" si="536"/>
        <v>0</v>
      </c>
      <c r="BE1649" s="98">
        <f t="shared" si="598"/>
        <v>0</v>
      </c>
      <c r="BF1649" s="98">
        <f t="shared" si="599"/>
        <v>0</v>
      </c>
      <c r="BG1649" s="98">
        <f t="shared" si="537"/>
        <v>0</v>
      </c>
      <c r="BH1649" s="98">
        <f t="shared" si="600"/>
        <v>0</v>
      </c>
      <c r="BI1649" s="98">
        <f t="shared" si="601"/>
        <v>0</v>
      </c>
      <c r="BJ1649" s="98">
        <f t="shared" si="538"/>
        <v>0</v>
      </c>
      <c r="BK1649" s="98">
        <f t="shared" si="602"/>
        <v>0</v>
      </c>
      <c r="BL1649" s="98">
        <f t="shared" si="603"/>
        <v>0</v>
      </c>
      <c r="BM1649" s="98">
        <f t="shared" si="539"/>
        <v>0</v>
      </c>
      <c r="BN1649" s="98">
        <f t="shared" si="604"/>
        <v>0</v>
      </c>
      <c r="BO1649" s="98">
        <f t="shared" si="605"/>
        <v>0</v>
      </c>
      <c r="BP1649" s="98">
        <f t="shared" si="540"/>
        <v>0</v>
      </c>
      <c r="BQ1649" s="98">
        <f t="shared" si="606"/>
        <v>0</v>
      </c>
      <c r="BR1649" s="98">
        <f t="shared" si="607"/>
        <v>0</v>
      </c>
      <c r="BS1649" s="98">
        <f t="shared" si="541"/>
        <v>0</v>
      </c>
      <c r="BT1649" s="98">
        <f t="shared" si="608"/>
        <v>0</v>
      </c>
      <c r="BU1649" s="98">
        <f t="shared" si="609"/>
        <v>0</v>
      </c>
      <c r="BV1649" s="98">
        <f t="shared" si="542"/>
        <v>0</v>
      </c>
      <c r="BW1649" s="98">
        <f t="shared" si="610"/>
        <v>0</v>
      </c>
      <c r="BX1649" s="98">
        <f t="shared" si="611"/>
        <v>0</v>
      </c>
      <c r="BY1649" s="98">
        <f t="shared" si="543"/>
        <v>0</v>
      </c>
      <c r="BZ1649" s="98">
        <f t="shared" si="612"/>
        <v>0</v>
      </c>
      <c r="CA1649" s="98">
        <f t="shared" si="613"/>
        <v>0</v>
      </c>
      <c r="CB1649" s="98">
        <f t="shared" si="544"/>
        <v>0</v>
      </c>
      <c r="CC1649" s="98">
        <f t="shared" si="614"/>
        <v>0</v>
      </c>
      <c r="CD1649" s="98">
        <f t="shared" si="615"/>
        <v>0</v>
      </c>
      <c r="CE1649" s="98">
        <f t="shared" si="545"/>
        <v>0</v>
      </c>
      <c r="CF1649" s="98">
        <f t="shared" si="616"/>
        <v>0</v>
      </c>
      <c r="CG1649" s="98">
        <f t="shared" si="617"/>
        <v>0</v>
      </c>
      <c r="CH1649" s="98">
        <f t="shared" si="546"/>
        <v>0</v>
      </c>
      <c r="CI1649" s="98">
        <f t="shared" si="618"/>
        <v>0</v>
      </c>
      <c r="CJ1649" s="98">
        <f t="shared" si="619"/>
        <v>0</v>
      </c>
      <c r="CK1649" s="98">
        <f t="shared" si="547"/>
        <v>0</v>
      </c>
      <c r="CL1649" s="98">
        <f t="shared" si="620"/>
        <v>0</v>
      </c>
      <c r="CM1649" s="98">
        <f t="shared" si="621"/>
        <v>0</v>
      </c>
      <c r="CN1649" s="98">
        <f t="shared" si="548"/>
        <v>0</v>
      </c>
      <c r="CO1649" s="98">
        <f t="shared" si="622"/>
        <v>0</v>
      </c>
      <c r="CP1649" s="98">
        <f t="shared" si="623"/>
        <v>0</v>
      </c>
      <c r="CQ1649" s="98">
        <f t="shared" si="549"/>
        <v>0</v>
      </c>
      <c r="CR1649" s="98">
        <f t="shared" si="624"/>
        <v>0</v>
      </c>
      <c r="CS1649" s="98">
        <f t="shared" si="625"/>
        <v>0</v>
      </c>
      <c r="CT1649" s="98">
        <f t="shared" si="550"/>
        <v>0</v>
      </c>
      <c r="CU1649" s="98">
        <f t="shared" si="626"/>
        <v>0</v>
      </c>
      <c r="CV1649" s="98">
        <f t="shared" si="627"/>
        <v>0</v>
      </c>
      <c r="CW1649" s="98">
        <f t="shared" si="551"/>
        <v>0</v>
      </c>
      <c r="CX1649" s="98">
        <f t="shared" si="628"/>
        <v>0</v>
      </c>
      <c r="CY1649" s="98">
        <f t="shared" si="629"/>
        <v>0</v>
      </c>
      <c r="CZ1649" s="98">
        <f t="shared" si="552"/>
        <v>0</v>
      </c>
      <c r="DA1649" s="98">
        <f t="shared" si="630"/>
        <v>0</v>
      </c>
      <c r="DB1649" s="98">
        <f t="shared" si="631"/>
        <v>0</v>
      </c>
      <c r="DC1649" s="98">
        <f t="shared" si="553"/>
        <v>0</v>
      </c>
      <c r="DD1649" s="98">
        <f t="shared" si="632"/>
        <v>0</v>
      </c>
      <c r="DE1649" s="98">
        <f t="shared" si="633"/>
        <v>0</v>
      </c>
      <c r="DF1649" s="98">
        <f t="shared" si="554"/>
        <v>0</v>
      </c>
      <c r="DG1649" s="98">
        <f t="shared" si="634"/>
        <v>0</v>
      </c>
      <c r="DH1649" s="98">
        <f t="shared" si="635"/>
        <v>0</v>
      </c>
      <c r="DI1649" s="98">
        <f t="shared" si="555"/>
        <v>0</v>
      </c>
      <c r="DJ1649" s="98">
        <f t="shared" si="636"/>
        <v>0</v>
      </c>
      <c r="DK1649" s="98">
        <f t="shared" si="637"/>
        <v>0</v>
      </c>
      <c r="DL1649" s="98">
        <f t="shared" si="556"/>
        <v>0</v>
      </c>
      <c r="DM1649" s="98">
        <f t="shared" si="638"/>
        <v>0</v>
      </c>
      <c r="DN1649" s="98">
        <f t="shared" si="639"/>
        <v>0</v>
      </c>
      <c r="DO1649" s="98">
        <f t="shared" si="557"/>
        <v>0</v>
      </c>
      <c r="DP1649" s="98">
        <f t="shared" si="640"/>
        <v>0</v>
      </c>
      <c r="DQ1649" s="98">
        <f t="shared" si="641"/>
        <v>0</v>
      </c>
      <c r="DR1649" s="98">
        <f t="shared" si="558"/>
        <v>0</v>
      </c>
      <c r="DS1649" s="98">
        <f t="shared" si="642"/>
        <v>0</v>
      </c>
      <c r="DT1649" s="98">
        <f t="shared" si="643"/>
        <v>0</v>
      </c>
      <c r="DU1649" s="98">
        <f t="shared" si="559"/>
        <v>0</v>
      </c>
      <c r="DV1649" s="98">
        <f t="shared" si="644"/>
        <v>0</v>
      </c>
      <c r="DW1649" s="98">
        <f t="shared" si="645"/>
        <v>0</v>
      </c>
      <c r="DX1649" s="98">
        <f t="shared" si="560"/>
        <v>0</v>
      </c>
      <c r="DY1649" s="98">
        <f t="shared" si="646"/>
        <v>0</v>
      </c>
      <c r="DZ1649" s="98">
        <f t="shared" si="647"/>
        <v>0</v>
      </c>
      <c r="EA1649" s="98">
        <f t="shared" si="561"/>
        <v>0</v>
      </c>
      <c r="EB1649" s="98">
        <f t="shared" si="648"/>
        <v>0</v>
      </c>
      <c r="EC1649" s="98">
        <f t="shared" si="649"/>
        <v>0</v>
      </c>
      <c r="ED1649" s="98">
        <f t="shared" si="562"/>
        <v>0</v>
      </c>
      <c r="EE1649" s="98">
        <f t="shared" si="650"/>
        <v>0</v>
      </c>
      <c r="EF1649" s="98">
        <f t="shared" si="651"/>
        <v>0</v>
      </c>
      <c r="EG1649" s="98">
        <f t="shared" si="563"/>
        <v>0</v>
      </c>
      <c r="EH1649" s="98">
        <f t="shared" si="652"/>
        <v>0</v>
      </c>
      <c r="EI1649" s="98">
        <f t="shared" si="653"/>
        <v>0</v>
      </c>
      <c r="EJ1649" s="98">
        <f t="shared" si="564"/>
        <v>0</v>
      </c>
      <c r="EK1649" s="98">
        <f t="shared" si="654"/>
        <v>0</v>
      </c>
      <c r="EL1649" s="98">
        <f t="shared" si="655"/>
        <v>0</v>
      </c>
      <c r="EM1649" s="98">
        <f t="shared" si="565"/>
        <v>0</v>
      </c>
      <c r="EN1649" s="98">
        <f t="shared" si="656"/>
        <v>0</v>
      </c>
      <c r="EO1649" s="98">
        <f t="shared" si="657"/>
        <v>0</v>
      </c>
      <c r="EP1649" s="98">
        <f t="shared" si="566"/>
        <v>0</v>
      </c>
      <c r="EQ1649" s="98">
        <f t="shared" si="658"/>
        <v>0</v>
      </c>
    </row>
    <row r="1650" spans="1:182">
      <c r="A1650" s="97">
        <v>29</v>
      </c>
      <c r="B1650" s="97">
        <f>IF(B1649=0,0,IF(IF(DATA!$D$39&gt;B1649,B1649+1,0)&lt;DATA!$C$39,0,B1649+1))</f>
        <v>0</v>
      </c>
      <c r="C1650" s="97">
        <f t="shared" si="520"/>
        <v>0</v>
      </c>
      <c r="D1650" s="97">
        <f t="shared" si="567"/>
        <v>29</v>
      </c>
      <c r="E1650" s="97">
        <f t="shared" si="521"/>
        <v>120429</v>
      </c>
      <c r="H1650" s="97">
        <v>29</v>
      </c>
      <c r="I1650" s="97">
        <f t="shared" si="568"/>
        <v>0</v>
      </c>
      <c r="J1650" s="97">
        <f>IF(I1650=0,0,MIN(IF(I1650&lt;$C$2376,J1649+DATA!D116,0),$C$2376))</f>
        <v>0</v>
      </c>
      <c r="M1650" s="98">
        <f t="shared" si="569"/>
        <v>0</v>
      </c>
      <c r="N1650" s="98">
        <f t="shared" si="522"/>
        <v>0</v>
      </c>
      <c r="O1650" s="98">
        <f t="shared" si="570"/>
        <v>0</v>
      </c>
      <c r="P1650" s="98">
        <f t="shared" si="571"/>
        <v>0</v>
      </c>
      <c r="Q1650" s="98">
        <f t="shared" si="523"/>
        <v>0</v>
      </c>
      <c r="R1650" s="98">
        <f t="shared" si="572"/>
        <v>0</v>
      </c>
      <c r="S1650" s="98">
        <f t="shared" si="573"/>
        <v>0</v>
      </c>
      <c r="T1650" s="98">
        <f t="shared" si="524"/>
        <v>0</v>
      </c>
      <c r="U1650" s="98">
        <f t="shared" si="574"/>
        <v>0</v>
      </c>
      <c r="V1650" s="98">
        <f t="shared" si="575"/>
        <v>0</v>
      </c>
      <c r="W1650" s="98">
        <f t="shared" si="525"/>
        <v>0</v>
      </c>
      <c r="X1650" s="98">
        <f t="shared" si="576"/>
        <v>0</v>
      </c>
      <c r="Y1650" s="98">
        <f t="shared" si="577"/>
        <v>0</v>
      </c>
      <c r="Z1650" s="98">
        <f t="shared" si="526"/>
        <v>0</v>
      </c>
      <c r="AA1650" s="98">
        <f t="shared" si="578"/>
        <v>0</v>
      </c>
      <c r="AB1650" s="98">
        <f t="shared" si="579"/>
        <v>0</v>
      </c>
      <c r="AC1650" s="98">
        <f t="shared" si="527"/>
        <v>0</v>
      </c>
      <c r="AD1650" s="98">
        <f t="shared" si="580"/>
        <v>0</v>
      </c>
      <c r="AE1650" s="98">
        <f t="shared" si="581"/>
        <v>0</v>
      </c>
      <c r="AF1650" s="98">
        <f t="shared" si="528"/>
        <v>0</v>
      </c>
      <c r="AG1650" s="98">
        <f t="shared" si="582"/>
        <v>0</v>
      </c>
      <c r="AH1650" s="98">
        <f t="shared" si="583"/>
        <v>0</v>
      </c>
      <c r="AI1650" s="98">
        <f t="shared" si="529"/>
        <v>0</v>
      </c>
      <c r="AJ1650" s="98">
        <f t="shared" si="584"/>
        <v>0</v>
      </c>
      <c r="AK1650" s="98">
        <f t="shared" si="585"/>
        <v>0</v>
      </c>
      <c r="AL1650" s="98">
        <f t="shared" si="530"/>
        <v>0</v>
      </c>
      <c r="AM1650" s="98">
        <f t="shared" si="586"/>
        <v>0</v>
      </c>
      <c r="AN1650" s="98">
        <f t="shared" si="587"/>
        <v>0</v>
      </c>
      <c r="AO1650" s="98">
        <f t="shared" si="531"/>
        <v>0</v>
      </c>
      <c r="AP1650" s="98">
        <f t="shared" si="588"/>
        <v>0</v>
      </c>
      <c r="AQ1650" s="98">
        <f t="shared" si="589"/>
        <v>0</v>
      </c>
      <c r="AR1650" s="98">
        <f t="shared" si="532"/>
        <v>0</v>
      </c>
      <c r="AS1650" s="98">
        <f t="shared" si="590"/>
        <v>0</v>
      </c>
      <c r="AT1650" s="98">
        <f t="shared" si="591"/>
        <v>0</v>
      </c>
      <c r="AU1650" s="98">
        <f t="shared" si="533"/>
        <v>0</v>
      </c>
      <c r="AV1650" s="98">
        <f t="shared" si="592"/>
        <v>0</v>
      </c>
      <c r="AW1650" s="98">
        <f t="shared" si="593"/>
        <v>0</v>
      </c>
      <c r="AX1650" s="98">
        <f t="shared" si="534"/>
        <v>0</v>
      </c>
      <c r="AY1650" s="98">
        <f t="shared" si="594"/>
        <v>0</v>
      </c>
      <c r="AZ1650" s="98">
        <f t="shared" si="595"/>
        <v>0</v>
      </c>
      <c r="BA1650" s="98">
        <f t="shared" si="535"/>
        <v>0</v>
      </c>
      <c r="BB1650" s="98">
        <f t="shared" si="596"/>
        <v>0</v>
      </c>
      <c r="BC1650" s="98">
        <f t="shared" si="597"/>
        <v>0</v>
      </c>
      <c r="BD1650" s="98">
        <f t="shared" si="536"/>
        <v>0</v>
      </c>
      <c r="BE1650" s="98">
        <f t="shared" si="598"/>
        <v>0</v>
      </c>
      <c r="BF1650" s="98">
        <f t="shared" si="599"/>
        <v>0</v>
      </c>
      <c r="BG1650" s="98">
        <f t="shared" si="537"/>
        <v>0</v>
      </c>
      <c r="BH1650" s="98">
        <f t="shared" si="600"/>
        <v>0</v>
      </c>
      <c r="BI1650" s="98">
        <f t="shared" si="601"/>
        <v>0</v>
      </c>
      <c r="BJ1650" s="98">
        <f t="shared" si="538"/>
        <v>0</v>
      </c>
      <c r="BK1650" s="98">
        <f t="shared" si="602"/>
        <v>0</v>
      </c>
      <c r="BL1650" s="98">
        <f t="shared" si="603"/>
        <v>0</v>
      </c>
      <c r="BM1650" s="98">
        <f t="shared" si="539"/>
        <v>0</v>
      </c>
      <c r="BN1650" s="98">
        <f t="shared" si="604"/>
        <v>0</v>
      </c>
      <c r="BO1650" s="98">
        <f t="shared" si="605"/>
        <v>0</v>
      </c>
      <c r="BP1650" s="98">
        <f t="shared" si="540"/>
        <v>0</v>
      </c>
      <c r="BQ1650" s="98">
        <f t="shared" si="606"/>
        <v>0</v>
      </c>
      <c r="BR1650" s="98">
        <f t="shared" si="607"/>
        <v>0</v>
      </c>
      <c r="BS1650" s="98">
        <f t="shared" si="541"/>
        <v>0</v>
      </c>
      <c r="BT1650" s="98">
        <f t="shared" si="608"/>
        <v>0</v>
      </c>
      <c r="BU1650" s="98">
        <f t="shared" si="609"/>
        <v>0</v>
      </c>
      <c r="BV1650" s="98">
        <f t="shared" si="542"/>
        <v>0</v>
      </c>
      <c r="BW1650" s="98">
        <f t="shared" si="610"/>
        <v>0</v>
      </c>
      <c r="BX1650" s="98">
        <f t="shared" si="611"/>
        <v>0</v>
      </c>
      <c r="BY1650" s="98">
        <f t="shared" si="543"/>
        <v>0</v>
      </c>
      <c r="BZ1650" s="98">
        <f t="shared" si="612"/>
        <v>0</v>
      </c>
      <c r="CA1650" s="98">
        <f t="shared" si="613"/>
        <v>0</v>
      </c>
      <c r="CB1650" s="98">
        <f t="shared" si="544"/>
        <v>0</v>
      </c>
      <c r="CC1650" s="98">
        <f t="shared" si="614"/>
        <v>0</v>
      </c>
      <c r="CD1650" s="98">
        <f t="shared" si="615"/>
        <v>0</v>
      </c>
      <c r="CE1650" s="98">
        <f t="shared" si="545"/>
        <v>0</v>
      </c>
      <c r="CF1650" s="98">
        <f t="shared" si="616"/>
        <v>0</v>
      </c>
      <c r="CG1650" s="98">
        <f t="shared" si="617"/>
        <v>0</v>
      </c>
      <c r="CH1650" s="98">
        <f t="shared" si="546"/>
        <v>0</v>
      </c>
      <c r="CI1650" s="98">
        <f t="shared" si="618"/>
        <v>0</v>
      </c>
      <c r="CJ1650" s="98">
        <f t="shared" si="619"/>
        <v>0</v>
      </c>
      <c r="CK1650" s="98">
        <f t="shared" si="547"/>
        <v>0</v>
      </c>
      <c r="CL1650" s="98">
        <f t="shared" si="620"/>
        <v>0</v>
      </c>
      <c r="CM1650" s="98">
        <f t="shared" si="621"/>
        <v>0</v>
      </c>
      <c r="CN1650" s="98">
        <f t="shared" si="548"/>
        <v>0</v>
      </c>
      <c r="CO1650" s="98">
        <f t="shared" si="622"/>
        <v>0</v>
      </c>
      <c r="CP1650" s="98">
        <f t="shared" si="623"/>
        <v>0</v>
      </c>
      <c r="CQ1650" s="98">
        <f t="shared" si="549"/>
        <v>0</v>
      </c>
      <c r="CR1650" s="98">
        <f t="shared" si="624"/>
        <v>0</v>
      </c>
      <c r="CS1650" s="98">
        <f t="shared" si="625"/>
        <v>0</v>
      </c>
      <c r="CT1650" s="98">
        <f t="shared" si="550"/>
        <v>0</v>
      </c>
      <c r="CU1650" s="98">
        <f t="shared" si="626"/>
        <v>0</v>
      </c>
      <c r="CV1650" s="98">
        <f t="shared" si="627"/>
        <v>0</v>
      </c>
      <c r="CW1650" s="98">
        <f t="shared" si="551"/>
        <v>0</v>
      </c>
      <c r="CX1650" s="98">
        <f t="shared" si="628"/>
        <v>0</v>
      </c>
      <c r="CY1650" s="98">
        <f t="shared" si="629"/>
        <v>0</v>
      </c>
      <c r="CZ1650" s="98">
        <f t="shared" si="552"/>
        <v>0</v>
      </c>
      <c r="DA1650" s="98">
        <f t="shared" si="630"/>
        <v>0</v>
      </c>
      <c r="DB1650" s="98">
        <f t="shared" si="631"/>
        <v>0</v>
      </c>
      <c r="DC1650" s="98">
        <f t="shared" si="553"/>
        <v>0</v>
      </c>
      <c r="DD1650" s="98">
        <f t="shared" si="632"/>
        <v>0</v>
      </c>
      <c r="DE1650" s="98">
        <f t="shared" si="633"/>
        <v>0</v>
      </c>
      <c r="DF1650" s="98">
        <f t="shared" si="554"/>
        <v>0</v>
      </c>
      <c r="DG1650" s="98">
        <f t="shared" si="634"/>
        <v>0</v>
      </c>
      <c r="DH1650" s="98">
        <f t="shared" si="635"/>
        <v>0</v>
      </c>
      <c r="DI1650" s="98">
        <f t="shared" si="555"/>
        <v>0</v>
      </c>
      <c r="DJ1650" s="98">
        <f t="shared" si="636"/>
        <v>0</v>
      </c>
      <c r="DK1650" s="98">
        <f t="shared" si="637"/>
        <v>0</v>
      </c>
      <c r="DL1650" s="98">
        <f t="shared" si="556"/>
        <v>0</v>
      </c>
      <c r="DM1650" s="98">
        <f t="shared" si="638"/>
        <v>0</v>
      </c>
      <c r="DN1650" s="98">
        <f t="shared" si="639"/>
        <v>0</v>
      </c>
      <c r="DO1650" s="98">
        <f t="shared" si="557"/>
        <v>0</v>
      </c>
      <c r="DP1650" s="98">
        <f t="shared" si="640"/>
        <v>0</v>
      </c>
      <c r="DQ1650" s="98">
        <f t="shared" si="641"/>
        <v>0</v>
      </c>
      <c r="DR1650" s="98">
        <f t="shared" si="558"/>
        <v>0</v>
      </c>
      <c r="DS1650" s="98">
        <f t="shared" si="642"/>
        <v>0</v>
      </c>
      <c r="DT1650" s="98">
        <f t="shared" si="643"/>
        <v>0</v>
      </c>
      <c r="DU1650" s="98">
        <f t="shared" si="559"/>
        <v>0</v>
      </c>
      <c r="DV1650" s="98">
        <f t="shared" si="644"/>
        <v>0</v>
      </c>
      <c r="DW1650" s="98">
        <f t="shared" si="645"/>
        <v>0</v>
      </c>
      <c r="DX1650" s="98">
        <f t="shared" si="560"/>
        <v>0</v>
      </c>
      <c r="DY1650" s="98">
        <f t="shared" si="646"/>
        <v>0</v>
      </c>
      <c r="DZ1650" s="98">
        <f t="shared" si="647"/>
        <v>0</v>
      </c>
      <c r="EA1650" s="98">
        <f t="shared" si="561"/>
        <v>0</v>
      </c>
      <c r="EB1650" s="98">
        <f t="shared" si="648"/>
        <v>0</v>
      </c>
      <c r="EC1650" s="98">
        <f t="shared" si="649"/>
        <v>0</v>
      </c>
      <c r="ED1650" s="98">
        <f t="shared" si="562"/>
        <v>0</v>
      </c>
      <c r="EE1650" s="98">
        <f t="shared" si="650"/>
        <v>0</v>
      </c>
      <c r="EF1650" s="98">
        <f t="shared" si="651"/>
        <v>0</v>
      </c>
      <c r="EG1650" s="98">
        <f t="shared" si="563"/>
        <v>0</v>
      </c>
      <c r="EH1650" s="98">
        <f t="shared" si="652"/>
        <v>0</v>
      </c>
      <c r="EI1650" s="98">
        <f t="shared" si="653"/>
        <v>0</v>
      </c>
      <c r="EJ1650" s="98">
        <f t="shared" si="564"/>
        <v>0</v>
      </c>
      <c r="EK1650" s="98">
        <f t="shared" si="654"/>
        <v>0</v>
      </c>
      <c r="EL1650" s="98">
        <f t="shared" si="655"/>
        <v>0</v>
      </c>
      <c r="EM1650" s="98">
        <f t="shared" si="565"/>
        <v>0</v>
      </c>
      <c r="EN1650" s="98">
        <f t="shared" si="656"/>
        <v>0</v>
      </c>
      <c r="EO1650" s="98">
        <f t="shared" si="657"/>
        <v>0</v>
      </c>
      <c r="EP1650" s="98">
        <f t="shared" si="566"/>
        <v>0</v>
      </c>
      <c r="EQ1650" s="98">
        <f t="shared" si="658"/>
        <v>0</v>
      </c>
    </row>
    <row r="1651" spans="1:182">
      <c r="A1651" s="97">
        <v>30</v>
      </c>
      <c r="B1651" s="97">
        <f>IF(B1650=0,0,IF(IF(DATA!$D$39&gt;B1650,B1650+1,0)&lt;DATA!$C$39,0,B1650+1))</f>
        <v>0</v>
      </c>
      <c r="C1651" s="97">
        <f t="shared" si="520"/>
        <v>0</v>
      </c>
      <c r="D1651" s="97">
        <f t="shared" si="567"/>
        <v>30</v>
      </c>
      <c r="E1651" s="97">
        <f t="shared" si="521"/>
        <v>120430</v>
      </c>
      <c r="H1651" s="97">
        <v>30</v>
      </c>
      <c r="I1651" s="97">
        <f t="shared" si="568"/>
        <v>0</v>
      </c>
      <c r="J1651" s="97">
        <f>IF(I1651=0,0,MIN(IF(I1651&lt;$C$2376,J1650+DATA!D117,0),$C$2376))</f>
        <v>0</v>
      </c>
      <c r="M1651" s="98">
        <f t="shared" si="569"/>
        <v>0</v>
      </c>
      <c r="N1651" s="98">
        <f t="shared" si="522"/>
        <v>0</v>
      </c>
      <c r="O1651" s="98">
        <f t="shared" si="570"/>
        <v>0</v>
      </c>
      <c r="P1651" s="98">
        <f t="shared" si="571"/>
        <v>0</v>
      </c>
      <c r="Q1651" s="98">
        <f t="shared" si="523"/>
        <v>0</v>
      </c>
      <c r="R1651" s="98">
        <f t="shared" si="572"/>
        <v>0</v>
      </c>
      <c r="S1651" s="98">
        <f t="shared" si="573"/>
        <v>0</v>
      </c>
      <c r="T1651" s="98">
        <f t="shared" si="524"/>
        <v>0</v>
      </c>
      <c r="U1651" s="98">
        <f t="shared" si="574"/>
        <v>0</v>
      </c>
      <c r="V1651" s="98">
        <f t="shared" si="575"/>
        <v>0</v>
      </c>
      <c r="W1651" s="98">
        <f t="shared" si="525"/>
        <v>0</v>
      </c>
      <c r="X1651" s="98">
        <f t="shared" si="576"/>
        <v>0</v>
      </c>
      <c r="Y1651" s="98">
        <f t="shared" si="577"/>
        <v>0</v>
      </c>
      <c r="Z1651" s="98">
        <f t="shared" si="526"/>
        <v>0</v>
      </c>
      <c r="AA1651" s="98">
        <f t="shared" si="578"/>
        <v>0</v>
      </c>
      <c r="AB1651" s="98">
        <f t="shared" si="579"/>
        <v>0</v>
      </c>
      <c r="AC1651" s="98">
        <f t="shared" si="527"/>
        <v>0</v>
      </c>
      <c r="AD1651" s="98">
        <f t="shared" si="580"/>
        <v>0</v>
      </c>
      <c r="AE1651" s="98">
        <f t="shared" si="581"/>
        <v>0</v>
      </c>
      <c r="AF1651" s="98">
        <f t="shared" si="528"/>
        <v>0</v>
      </c>
      <c r="AG1651" s="98">
        <f t="shared" si="582"/>
        <v>0</v>
      </c>
      <c r="AH1651" s="98">
        <f t="shared" si="583"/>
        <v>0</v>
      </c>
      <c r="AI1651" s="98">
        <f t="shared" si="529"/>
        <v>0</v>
      </c>
      <c r="AJ1651" s="98">
        <f t="shared" si="584"/>
        <v>0</v>
      </c>
      <c r="AK1651" s="98">
        <f t="shared" si="585"/>
        <v>0</v>
      </c>
      <c r="AL1651" s="98">
        <f t="shared" si="530"/>
        <v>0</v>
      </c>
      <c r="AM1651" s="98">
        <f t="shared" si="586"/>
        <v>0</v>
      </c>
      <c r="AN1651" s="98">
        <f t="shared" si="587"/>
        <v>0</v>
      </c>
      <c r="AO1651" s="98">
        <f t="shared" si="531"/>
        <v>0</v>
      </c>
      <c r="AP1651" s="98">
        <f t="shared" si="588"/>
        <v>0</v>
      </c>
      <c r="AQ1651" s="98">
        <f t="shared" si="589"/>
        <v>0</v>
      </c>
      <c r="AR1651" s="98">
        <f t="shared" si="532"/>
        <v>0</v>
      </c>
      <c r="AS1651" s="98">
        <f t="shared" si="590"/>
        <v>0</v>
      </c>
      <c r="AT1651" s="98">
        <f t="shared" si="591"/>
        <v>0</v>
      </c>
      <c r="AU1651" s="98">
        <f t="shared" si="533"/>
        <v>0</v>
      </c>
      <c r="AV1651" s="98">
        <f t="shared" si="592"/>
        <v>0</v>
      </c>
      <c r="AW1651" s="98">
        <f t="shared" si="593"/>
        <v>0</v>
      </c>
      <c r="AX1651" s="98">
        <f t="shared" si="534"/>
        <v>0</v>
      </c>
      <c r="AY1651" s="98">
        <f t="shared" si="594"/>
        <v>0</v>
      </c>
      <c r="AZ1651" s="98">
        <f t="shared" si="595"/>
        <v>0</v>
      </c>
      <c r="BA1651" s="98">
        <f t="shared" si="535"/>
        <v>0</v>
      </c>
      <c r="BB1651" s="98">
        <f t="shared" si="596"/>
        <v>0</v>
      </c>
      <c r="BC1651" s="98">
        <f t="shared" si="597"/>
        <v>0</v>
      </c>
      <c r="BD1651" s="98">
        <f t="shared" si="536"/>
        <v>0</v>
      </c>
      <c r="BE1651" s="98">
        <f t="shared" si="598"/>
        <v>0</v>
      </c>
      <c r="BF1651" s="98">
        <f t="shared" si="599"/>
        <v>0</v>
      </c>
      <c r="BG1651" s="98">
        <f t="shared" si="537"/>
        <v>0</v>
      </c>
      <c r="BH1651" s="98">
        <f t="shared" si="600"/>
        <v>0</v>
      </c>
      <c r="BI1651" s="98">
        <f t="shared" si="601"/>
        <v>0</v>
      </c>
      <c r="BJ1651" s="98">
        <f t="shared" si="538"/>
        <v>0</v>
      </c>
      <c r="BK1651" s="98">
        <f t="shared" si="602"/>
        <v>0</v>
      </c>
      <c r="BL1651" s="98">
        <f t="shared" si="603"/>
        <v>0</v>
      </c>
      <c r="BM1651" s="98">
        <f t="shared" si="539"/>
        <v>0</v>
      </c>
      <c r="BN1651" s="98">
        <f t="shared" si="604"/>
        <v>0</v>
      </c>
      <c r="BO1651" s="98">
        <f t="shared" si="605"/>
        <v>0</v>
      </c>
      <c r="BP1651" s="98">
        <f t="shared" si="540"/>
        <v>0</v>
      </c>
      <c r="BQ1651" s="98">
        <f t="shared" si="606"/>
        <v>0</v>
      </c>
      <c r="BR1651" s="98">
        <f t="shared" si="607"/>
        <v>0</v>
      </c>
      <c r="BS1651" s="98">
        <f t="shared" si="541"/>
        <v>0</v>
      </c>
      <c r="BT1651" s="98">
        <f t="shared" si="608"/>
        <v>0</v>
      </c>
      <c r="BU1651" s="98">
        <f t="shared" si="609"/>
        <v>0</v>
      </c>
      <c r="BV1651" s="98">
        <f t="shared" si="542"/>
        <v>0</v>
      </c>
      <c r="BW1651" s="98">
        <f t="shared" si="610"/>
        <v>0</v>
      </c>
      <c r="BX1651" s="98">
        <f t="shared" si="611"/>
        <v>0</v>
      </c>
      <c r="BY1651" s="98">
        <f t="shared" si="543"/>
        <v>0</v>
      </c>
      <c r="BZ1651" s="98">
        <f t="shared" si="612"/>
        <v>0</v>
      </c>
      <c r="CA1651" s="98">
        <f t="shared" si="613"/>
        <v>0</v>
      </c>
      <c r="CB1651" s="98">
        <f t="shared" si="544"/>
        <v>0</v>
      </c>
      <c r="CC1651" s="98">
        <f t="shared" si="614"/>
        <v>0</v>
      </c>
      <c r="CD1651" s="98">
        <f t="shared" si="615"/>
        <v>0</v>
      </c>
      <c r="CE1651" s="98">
        <f t="shared" si="545"/>
        <v>0</v>
      </c>
      <c r="CF1651" s="98">
        <f t="shared" si="616"/>
        <v>0</v>
      </c>
      <c r="CG1651" s="98">
        <f t="shared" si="617"/>
        <v>0</v>
      </c>
      <c r="CH1651" s="98">
        <f t="shared" si="546"/>
        <v>0</v>
      </c>
      <c r="CI1651" s="98">
        <f t="shared" si="618"/>
        <v>0</v>
      </c>
      <c r="CJ1651" s="98">
        <f t="shared" si="619"/>
        <v>0</v>
      </c>
      <c r="CK1651" s="98">
        <f t="shared" si="547"/>
        <v>0</v>
      </c>
      <c r="CL1651" s="98">
        <f t="shared" si="620"/>
        <v>0</v>
      </c>
      <c r="CM1651" s="98">
        <f t="shared" si="621"/>
        <v>0</v>
      </c>
      <c r="CN1651" s="98">
        <f t="shared" si="548"/>
        <v>0</v>
      </c>
      <c r="CO1651" s="98">
        <f t="shared" si="622"/>
        <v>0</v>
      </c>
      <c r="CP1651" s="98">
        <f t="shared" si="623"/>
        <v>0</v>
      </c>
      <c r="CQ1651" s="98">
        <f t="shared" si="549"/>
        <v>0</v>
      </c>
      <c r="CR1651" s="98">
        <f t="shared" si="624"/>
        <v>0</v>
      </c>
      <c r="CS1651" s="98">
        <f t="shared" si="625"/>
        <v>0</v>
      </c>
      <c r="CT1651" s="98">
        <f t="shared" si="550"/>
        <v>0</v>
      </c>
      <c r="CU1651" s="98">
        <f t="shared" si="626"/>
        <v>0</v>
      </c>
      <c r="CV1651" s="98">
        <f t="shared" si="627"/>
        <v>0</v>
      </c>
      <c r="CW1651" s="98">
        <f t="shared" si="551"/>
        <v>0</v>
      </c>
      <c r="CX1651" s="98">
        <f t="shared" si="628"/>
        <v>0</v>
      </c>
      <c r="CY1651" s="98">
        <f t="shared" si="629"/>
        <v>0</v>
      </c>
      <c r="CZ1651" s="98">
        <f t="shared" si="552"/>
        <v>0</v>
      </c>
      <c r="DA1651" s="98">
        <f t="shared" si="630"/>
        <v>0</v>
      </c>
      <c r="DB1651" s="98">
        <f>IF(DB1650=0,0,IF(DB1650&lt;DC1648,DB1650+1,0))</f>
        <v>0</v>
      </c>
      <c r="DC1651" s="98">
        <f t="shared" si="553"/>
        <v>0</v>
      </c>
      <c r="DD1651" s="98">
        <f t="shared" si="632"/>
        <v>0</v>
      </c>
      <c r="DE1651" s="98">
        <f>IF(DE1650=0,0,IF(DE1650&lt;DF1648,DE1650+1,0))</f>
        <v>0</v>
      </c>
      <c r="DF1651" s="98">
        <f t="shared" si="554"/>
        <v>0</v>
      </c>
      <c r="DG1651" s="98">
        <f t="shared" si="634"/>
        <v>0</v>
      </c>
      <c r="DH1651" s="98">
        <f t="shared" si="635"/>
        <v>0</v>
      </c>
      <c r="DI1651" s="98">
        <f t="shared" si="555"/>
        <v>0</v>
      </c>
      <c r="DJ1651" s="98">
        <f t="shared" si="636"/>
        <v>0</v>
      </c>
      <c r="DK1651" s="98">
        <f t="shared" si="637"/>
        <v>0</v>
      </c>
      <c r="DL1651" s="98">
        <f t="shared" si="556"/>
        <v>0</v>
      </c>
      <c r="DM1651" s="98">
        <f t="shared" si="638"/>
        <v>0</v>
      </c>
      <c r="DN1651" s="98">
        <f t="shared" si="639"/>
        <v>0</v>
      </c>
      <c r="DO1651" s="98">
        <f t="shared" si="557"/>
        <v>0</v>
      </c>
      <c r="DP1651" s="98">
        <f t="shared" si="640"/>
        <v>0</v>
      </c>
      <c r="DQ1651" s="98">
        <f t="shared" si="641"/>
        <v>0</v>
      </c>
      <c r="DR1651" s="98">
        <f t="shared" si="558"/>
        <v>0</v>
      </c>
      <c r="DS1651" s="98">
        <f t="shared" si="642"/>
        <v>0</v>
      </c>
      <c r="DT1651" s="98">
        <f t="shared" si="643"/>
        <v>0</v>
      </c>
      <c r="DU1651" s="98">
        <f t="shared" si="559"/>
        <v>0</v>
      </c>
      <c r="DV1651" s="98">
        <f t="shared" si="644"/>
        <v>0</v>
      </c>
      <c r="DW1651" s="98">
        <f t="shared" si="645"/>
        <v>0</v>
      </c>
      <c r="DX1651" s="98">
        <f t="shared" si="560"/>
        <v>0</v>
      </c>
      <c r="DY1651" s="98">
        <f t="shared" si="646"/>
        <v>0</v>
      </c>
      <c r="DZ1651" s="98">
        <f t="shared" si="647"/>
        <v>0</v>
      </c>
      <c r="EA1651" s="98">
        <f t="shared" si="561"/>
        <v>0</v>
      </c>
      <c r="EB1651" s="98">
        <f t="shared" si="648"/>
        <v>0</v>
      </c>
      <c r="EC1651" s="98">
        <f t="shared" si="649"/>
        <v>0</v>
      </c>
      <c r="ED1651" s="98">
        <f t="shared" si="562"/>
        <v>0</v>
      </c>
      <c r="EE1651" s="98">
        <f t="shared" si="650"/>
        <v>0</v>
      </c>
      <c r="EF1651" s="98">
        <f t="shared" si="651"/>
        <v>0</v>
      </c>
      <c r="EG1651" s="98">
        <f t="shared" si="563"/>
        <v>0</v>
      </c>
      <c r="EH1651" s="98">
        <f t="shared" si="652"/>
        <v>0</v>
      </c>
      <c r="EI1651" s="98">
        <f t="shared" si="653"/>
        <v>0</v>
      </c>
      <c r="EJ1651" s="98">
        <f t="shared" si="564"/>
        <v>0</v>
      </c>
      <c r="EK1651" s="98">
        <f t="shared" si="654"/>
        <v>0</v>
      </c>
      <c r="EL1651" s="98">
        <f t="shared" si="655"/>
        <v>0</v>
      </c>
      <c r="EM1651" s="98">
        <f t="shared" si="565"/>
        <v>0</v>
      </c>
      <c r="EN1651" s="98">
        <f t="shared" si="656"/>
        <v>0</v>
      </c>
      <c r="EO1651" s="98">
        <f t="shared" si="657"/>
        <v>0</v>
      </c>
      <c r="EP1651" s="98">
        <f t="shared" si="566"/>
        <v>0</v>
      </c>
      <c r="EQ1651" s="98">
        <f t="shared" si="658"/>
        <v>0</v>
      </c>
    </row>
    <row r="1652" spans="1:182">
      <c r="A1652" s="97">
        <v>31</v>
      </c>
      <c r="B1652" s="97">
        <f>IF(B1651=0,0,IF(IF(DATA!$D$39&gt;B1651,B1651+1,0)&lt;DATA!$C$39,0,B1651+1))</f>
        <v>0</v>
      </c>
      <c r="C1652" s="97">
        <f t="shared" si="520"/>
        <v>0</v>
      </c>
      <c r="D1652" s="97">
        <f t="shared" si="567"/>
        <v>31</v>
      </c>
      <c r="E1652" s="97">
        <f t="shared" si="521"/>
        <v>120431</v>
      </c>
      <c r="H1652" s="97">
        <v>31</v>
      </c>
      <c r="I1652" s="97">
        <f t="shared" si="568"/>
        <v>0</v>
      </c>
      <c r="J1652" s="97">
        <f>IF(I1652=0,0,MIN(IF(I1652&lt;$C$2376,J1651+DATA!D118,0),$C$2376))</f>
        <v>0</v>
      </c>
      <c r="M1652" s="98"/>
      <c r="N1652" s="98"/>
      <c r="O1652" s="98">
        <f t="shared" si="570"/>
        <v>0</v>
      </c>
    </row>
    <row r="1653" spans="1:182">
      <c r="A1653" s="97">
        <v>32</v>
      </c>
      <c r="B1653" s="97">
        <f>IF(B1652=0,0,IF(IF(DATA!$D$39&gt;B1652,B1652+1,0)&lt;DATA!$C$39,0,B1652+1))</f>
        <v>0</v>
      </c>
      <c r="C1653" s="97">
        <f t="shared" si="520"/>
        <v>0</v>
      </c>
      <c r="D1653" s="97">
        <f t="shared" si="567"/>
        <v>32</v>
      </c>
      <c r="E1653" s="97">
        <f t="shared" si="521"/>
        <v>120432</v>
      </c>
      <c r="H1653" s="97">
        <v>32</v>
      </c>
      <c r="I1653" s="97">
        <f t="shared" si="568"/>
        <v>0</v>
      </c>
      <c r="J1653" s="97">
        <f>IF(I1653=0,0,MIN(IF(I1653&lt;$C$2376,J1652+DATA!D119,0),$C$2376))</f>
        <v>0</v>
      </c>
      <c r="M1653" s="98"/>
      <c r="N1653" s="98"/>
      <c r="O1653" s="98"/>
    </row>
    <row r="1654" spans="1:182" s="100" customFormat="1">
      <c r="A1654" s="100">
        <v>33</v>
      </c>
      <c r="B1654" s="100">
        <f>IF(B1653=0,0,IF(IF(DATA!$D$39&gt;B1653,B1653+1,0)&lt;DATA!$C$39,0,B1653+1))</f>
        <v>0</v>
      </c>
      <c r="C1654" s="100">
        <f t="shared" si="520"/>
        <v>0</v>
      </c>
      <c r="D1654" s="100">
        <f t="shared" si="567"/>
        <v>33</v>
      </c>
      <c r="E1654" s="100">
        <f t="shared" si="521"/>
        <v>120433</v>
      </c>
      <c r="H1654" s="100">
        <v>33</v>
      </c>
      <c r="I1654" s="100">
        <f t="shared" si="568"/>
        <v>0</v>
      </c>
      <c r="J1654" s="100">
        <f>IF(I1654=0,0,MIN(IF(I1654&lt;$C$2376,J1653+DATA!D120,0),$C$2376))</f>
        <v>0</v>
      </c>
      <c r="M1654" s="98">
        <f>IF(COUNTIF(M1622:M1651,"&gt;0")&gt;0,COUNTIF(M1622:M1651,"&gt;0"),"")</f>
        <v>8</v>
      </c>
      <c r="N1654" s="98" t="str">
        <f>IF(N1622=0,"",IF(MAX(O1622:O1651)=1,N1622&amp;"  TO  "&amp;MAX(N1622:N1651),IF(MAX(O1622:O1651)=O1623,N1622&amp;"                       ",N1622&amp;"  TO   "&amp;INDEX(N1622:N1651,MATCH(MAX(O1623:O1652),O1623:O1652,0))))&amp;"     "&amp;IF(MAX(O1622:O1651)=1,"",IF(INDEX(N1622:N1651,MATCH(MAX(O1622:O1651),O1622:O1651,0))=LOOKUP(2,1/(N1622:N1651&gt;0),N1622:N1651),LOOKUP(2,1/(N1622:N1651&gt;0),N1622:N1651),INDEX(N1622:N1651,MATCH(MAX(O1622:O1651),O1622:O1651,0))&amp;"  TO  "&amp;MAX(N1622:N1651))))</f>
        <v xml:space="preserve">120401  TO  120408     </v>
      </c>
      <c r="O1654" s="98"/>
      <c r="P1654" s="98">
        <f t="shared" ref="P1654" si="659">IF(COUNTIF(P1622:P1651,"&gt;0")&gt;0,COUNTIF(P1622:P1651,"&gt;0"),"")</f>
        <v>8</v>
      </c>
      <c r="Q1654" s="98" t="str">
        <f t="shared" ref="Q1654" si="660">IF(Q1622=0,"",IF(MAX(R1622:R1651)=1,Q1622&amp;"  TO  "&amp;MAX(Q1622:Q1651),IF(MAX(R1622:R1651)=R1623,Q1622&amp;"                       ",Q1622&amp;"  TO   "&amp;INDEX(Q1622:Q1651,MATCH(MAX(R1623:R1652),R1623:R1652,0))))&amp;"     "&amp;IF(MAX(R1622:R1651)=1,"",IF(INDEX(Q1622:Q1651,MATCH(MAX(R1622:R1651),R1622:R1651,0))=LOOKUP(2,1/(Q1622:Q1651&gt;0),Q1622:Q1651),LOOKUP(2,1/(Q1622:Q1651&gt;0),Q1622:Q1651),INDEX(Q1622:Q1651,MATCH(MAX(R1622:R1651),R1622:R1651,0))&amp;"  TO  "&amp;MAX(Q1622:Q1651))))</f>
        <v xml:space="preserve">120409  TO  120416     </v>
      </c>
      <c r="R1654" s="98"/>
      <c r="S1654" s="98">
        <f t="shared" ref="S1654" si="661">IF(COUNTIF(S1622:S1651,"&gt;0")&gt;0,COUNTIF(S1622:S1651,"&gt;0"),"")</f>
        <v>8</v>
      </c>
      <c r="T1654" s="98" t="str">
        <f t="shared" ref="T1654" si="662">IF(T1622=0,"",IF(MAX(U1622:U1651)=1,T1622&amp;"  TO  "&amp;MAX(T1622:T1651),IF(MAX(U1622:U1651)=U1623,T1622&amp;"                       ",T1622&amp;"  TO   "&amp;INDEX(T1622:T1651,MATCH(MAX(U1623:U1652),U1623:U1652,0))))&amp;"     "&amp;IF(MAX(U1622:U1651)=1,"",IF(INDEX(T1622:T1651,MATCH(MAX(U1622:U1651),U1622:U1651,0))=LOOKUP(2,1/(T1622:T1651&gt;0),T1622:T1651),LOOKUP(2,1/(T1622:T1651&gt;0),T1622:T1651),INDEX(T1622:T1651,MATCH(MAX(U1622:U1651),U1622:U1651,0))&amp;"  TO  "&amp;MAX(T1622:T1651))))</f>
        <v xml:space="preserve">120417  TO  120424     </v>
      </c>
      <c r="U1654" s="98"/>
      <c r="V1654" s="98">
        <f t="shared" ref="V1654" si="663">IF(COUNTIF(V1622:V1651,"&gt;0")&gt;0,COUNTIF(V1622:V1651,"&gt;0"),"")</f>
        <v>8</v>
      </c>
      <c r="W1654" s="98" t="str">
        <f t="shared" ref="W1654" si="664">IF(W1622=0,"",IF(MAX(X1622:X1651)=1,W1622&amp;"  TO  "&amp;MAX(W1622:W1651),IF(MAX(X1622:X1651)=X1623,W1622&amp;"                       ",W1622&amp;"  TO   "&amp;INDEX(W1622:W1651,MATCH(MAX(X1623:X1652),X1623:X1652,0))))&amp;"     "&amp;IF(MAX(X1622:X1651)=1,"",IF(INDEX(W1622:W1651,MATCH(MAX(X1622:X1651),X1622:X1651,0))=LOOKUP(2,1/(W1622:W1651&gt;0),W1622:W1651),LOOKUP(2,1/(W1622:W1651&gt;0),W1622:W1651),INDEX(W1622:W1651,MATCH(MAX(X1622:X1651),X1622:X1651,0))&amp;"  TO  "&amp;MAX(W1622:W1651))))</f>
        <v xml:space="preserve">120425  TO  120432     </v>
      </c>
      <c r="X1654" s="98"/>
      <c r="Y1654" s="98">
        <f t="shared" ref="Y1654" si="665">IF(COUNTIF(Y1622:Y1651,"&gt;0")&gt;0,COUNTIF(Y1622:Y1651,"&gt;0"),"")</f>
        <v>8</v>
      </c>
      <c r="Z1654" s="98" t="str">
        <f t="shared" ref="Z1654" si="666">IF(Z1622=0,"",IF(MAX(AA1622:AA1651)=1,Z1622&amp;"  TO  "&amp;MAX(Z1622:Z1651),IF(MAX(AA1622:AA1651)=AA1623,Z1622&amp;"                       ",Z1622&amp;"  TO   "&amp;INDEX(Z1622:Z1651,MATCH(MAX(AA1623:AA1652),AA1623:AA1652,0))))&amp;"     "&amp;IF(MAX(AA1622:AA1651)=1,"",IF(INDEX(Z1622:Z1651,MATCH(MAX(AA1622:AA1651),AA1622:AA1651,0))=LOOKUP(2,1/(Z1622:Z1651&gt;0),Z1622:Z1651),LOOKUP(2,1/(Z1622:Z1651&gt;0),Z1622:Z1651),INDEX(Z1622:Z1651,MATCH(MAX(AA1622:AA1651),AA1622:AA1651,0))&amp;"  TO  "&amp;MAX(Z1622:Z1651))))</f>
        <v>120433  TO   120435     120801  TO  120805</v>
      </c>
      <c r="AA1654" s="98"/>
      <c r="AB1654" s="98">
        <f t="shared" ref="AB1654" si="667">IF(COUNTIF(AB1622:AB1651,"&gt;0")&gt;0,COUNTIF(AB1622:AB1651,"&gt;0"),"")</f>
        <v>8</v>
      </c>
      <c r="AC1654" s="98" t="str">
        <f t="shared" ref="AC1654" si="668">IF(AC1622=0,"",IF(MAX(AD1622:AD1651)=1,AC1622&amp;"  TO  "&amp;MAX(AC1622:AC1651),IF(MAX(AD1622:AD1651)=AD1623,AC1622&amp;"                       ",AC1622&amp;"  TO   "&amp;INDEX(AC1622:AC1651,MATCH(MAX(AD1623:AD1652),AD1623:AD1652,0))))&amp;"     "&amp;IF(MAX(AD1622:AD1651)=1,"",IF(INDEX(AC1622:AC1651,MATCH(MAX(AD1622:AD1651),AD1622:AD1651,0))=LOOKUP(2,1/(AC1622:AC1651&gt;0),AC1622:AC1651),LOOKUP(2,1/(AC1622:AC1651&gt;0),AC1622:AC1651),INDEX(AC1622:AC1651,MATCH(MAX(AD1622:AD1651),AD1622:AD1651,0))&amp;"  TO  "&amp;MAX(AC1622:AC1651))))</f>
        <v xml:space="preserve">120806  TO  120813     </v>
      </c>
      <c r="AD1654" s="98"/>
      <c r="AE1654" s="98">
        <f t="shared" ref="AE1654" si="669">IF(COUNTIF(AE1622:AE1651,"&gt;0")&gt;0,COUNTIF(AE1622:AE1651,"&gt;0"),"")</f>
        <v>8</v>
      </c>
      <c r="AF1654" s="98" t="str">
        <f t="shared" ref="AF1654" si="670">IF(AF1622=0,"",IF(MAX(AG1622:AG1651)=1,AF1622&amp;"  TO  "&amp;MAX(AF1622:AF1651),IF(MAX(AG1622:AG1651)=AG1623,AF1622&amp;"                       ",AF1622&amp;"  TO   "&amp;INDEX(AF1622:AF1651,MATCH(MAX(AG1623:AG1652),AG1623:AG1652,0))))&amp;"     "&amp;IF(MAX(AG1622:AG1651)=1,"",IF(INDEX(AF1622:AF1651,MATCH(MAX(AG1622:AG1651),AG1622:AG1651,0))=LOOKUP(2,1/(AF1622:AF1651&gt;0),AF1622:AF1651),LOOKUP(2,1/(AF1622:AF1651&gt;0),AF1622:AF1651),INDEX(AF1622:AF1651,MATCH(MAX(AG1622:AG1651),AG1622:AG1651,0))&amp;"  TO  "&amp;MAX(AF1622:AF1651))))</f>
        <v xml:space="preserve">120814  TO  120821     </v>
      </c>
      <c r="AG1654" s="98"/>
      <c r="AH1654" s="98">
        <f t="shared" ref="AH1654" si="671">IF(COUNTIF(AH1622:AH1651,"&gt;0")&gt;0,COUNTIF(AH1622:AH1651,"&gt;0"),"")</f>
        <v>8</v>
      </c>
      <c r="AI1654" s="98" t="str">
        <f t="shared" ref="AI1654" si="672">IF(AI1622=0,"",IF(MAX(AJ1622:AJ1651)=1,AI1622&amp;"  TO  "&amp;MAX(AI1622:AI1651),IF(MAX(AJ1622:AJ1651)=AJ1623,AI1622&amp;"                       ",AI1622&amp;"  TO   "&amp;INDEX(AI1622:AI1651,MATCH(MAX(AJ1623:AJ1652),AJ1623:AJ1652,0))))&amp;"     "&amp;IF(MAX(AJ1622:AJ1651)=1,"",IF(INDEX(AI1622:AI1651,MATCH(MAX(AJ1622:AJ1651),AJ1622:AJ1651,0))=LOOKUP(2,1/(AI1622:AI1651&gt;0),AI1622:AI1651),LOOKUP(2,1/(AI1622:AI1651&gt;0),AI1622:AI1651),INDEX(AI1622:AI1651,MATCH(MAX(AJ1622:AJ1651),AJ1622:AJ1651,0))&amp;"  TO  "&amp;MAX(AI1622:AI1651))))</f>
        <v xml:space="preserve">120822  TO  120829     </v>
      </c>
      <c r="AJ1654" s="98"/>
      <c r="AK1654" s="98">
        <f t="shared" ref="AK1654" si="673">IF(COUNTIF(AK1622:AK1651,"&gt;0")&gt;0,COUNTIF(AK1622:AK1651,"&gt;0"),"")</f>
        <v>7</v>
      </c>
      <c r="AL1654" s="98" t="str">
        <f t="shared" ref="AL1654" si="674">IF(AL1622=0,"",IF(MAX(AM1622:AM1651)=1,AL1622&amp;"  TO  "&amp;MAX(AL1622:AL1651),IF(MAX(AM1622:AM1651)=AM1623,AL1622&amp;"                       ",AL1622&amp;"  TO   "&amp;INDEX(AL1622:AL1651,MATCH(MAX(AM1623:AM1652),AM1623:AM1652,0))))&amp;"     "&amp;IF(MAX(AM1622:AM1651)=1,"",IF(INDEX(AL1622:AL1651,MATCH(MAX(AM1622:AM1651),AM1622:AM1651,0))=LOOKUP(2,1/(AL1622:AL1651&gt;0),AL1622:AL1651),LOOKUP(2,1/(AL1622:AL1651&gt;0),AL1622:AL1651),INDEX(AL1622:AL1651,MATCH(MAX(AM1622:AM1651),AM1622:AM1651,0))&amp;"  TO  "&amp;MAX(AL1622:AL1651))))</f>
        <v xml:space="preserve">120830  TO  120836     </v>
      </c>
      <c r="AM1654" s="98"/>
      <c r="AN1654" s="98">
        <f t="shared" ref="AN1654" si="675">IF(COUNTIF(AN1622:AN1651,"&gt;0")&gt;0,COUNTIF(AN1622:AN1651,"&gt;0"),"")</f>
        <v>7</v>
      </c>
      <c r="AO1654" s="98" t="str">
        <f t="shared" ref="AO1654" si="676">IF(AO1622=0,"",IF(MAX(AP1622:AP1651)=1,AO1622&amp;"  TO  "&amp;MAX(AO1622:AO1651),IF(MAX(AP1622:AP1651)=AP1623,AO1622&amp;"                       ",AO1622&amp;"  TO   "&amp;INDEX(AO1622:AO1651,MATCH(MAX(AP1623:AP1652),AP1623:AP1652,0))))&amp;"     "&amp;IF(MAX(AP1622:AP1651)=1,"",IF(INDEX(AO1622:AO1651,MATCH(MAX(AP1622:AP1651),AP1622:AP1651,0))=LOOKUP(2,1/(AO1622:AO1651&gt;0),AO1622:AO1651),LOOKUP(2,1/(AO1622:AO1651&gt;0),AO1622:AO1651),INDEX(AO1622:AO1651,MATCH(MAX(AP1622:AP1651),AP1622:AP1651,0))&amp;"  TO  "&amp;MAX(AO1622:AO1651))))</f>
        <v xml:space="preserve">120837  TO  120843     </v>
      </c>
      <c r="AP1654" s="98"/>
      <c r="AQ1654" s="98">
        <f t="shared" ref="AQ1654" si="677">IF(COUNTIF(AQ1622:AQ1651,"&gt;0")&gt;0,COUNTIF(AQ1622:AQ1651,"&gt;0"),"")</f>
        <v>7</v>
      </c>
      <c r="AR1654" s="98" t="str">
        <f t="shared" ref="AR1654" si="678">IF(AR1622=0,"",IF(MAX(AS1622:AS1651)=1,AR1622&amp;"  TO  "&amp;MAX(AR1622:AR1651),IF(MAX(AS1622:AS1651)=AS1623,AR1622&amp;"                       ",AR1622&amp;"  TO   "&amp;INDEX(AR1622:AR1651,MATCH(MAX(AS1623:AS1652),AS1623:AS1652,0))))&amp;"     "&amp;IF(MAX(AS1622:AS1651)=1,"",IF(INDEX(AR1622:AR1651,MATCH(MAX(AS1622:AS1651),AS1622:AS1651,0))=LOOKUP(2,1/(AR1622:AR1651&gt;0),AR1622:AR1651),LOOKUP(2,1/(AR1622:AR1651&gt;0),AR1622:AR1651),INDEX(AR1622:AR1651,MATCH(MAX(AS1622:AS1651),AS1622:AS1651,0))&amp;"  TO  "&amp;MAX(AR1622:AR1651))))</f>
        <v xml:space="preserve">120844  TO  120850     </v>
      </c>
      <c r="AS1654" s="98"/>
      <c r="AT1654" s="98" t="str">
        <f t="shared" ref="AT1654" si="679">IF(COUNTIF(AT1622:AT1651,"&gt;0")&gt;0,COUNTIF(AT1622:AT1651,"&gt;0"),"")</f>
        <v/>
      </c>
      <c r="AU1654" s="98" t="str">
        <f t="shared" ref="AU1654" si="680">IF(AU1622=0,"",IF(MAX(AV1622:AV1651)=1,AU1622&amp;"  TO  "&amp;MAX(AU1622:AU1651),IF(MAX(AV1622:AV1651)=AV1623,AU1622&amp;"                       ",AU1622&amp;"  TO   "&amp;INDEX(AU1622:AU1651,MATCH(MAX(AV1623:AV1652),AV1623:AV1652,0))))&amp;"     "&amp;IF(MAX(AV1622:AV1651)=1,"",IF(INDEX(AU1622:AU1651,MATCH(MAX(AV1622:AV1651),AV1622:AV1651,0))=LOOKUP(2,1/(AU1622:AU1651&gt;0),AU1622:AU1651),LOOKUP(2,1/(AU1622:AU1651&gt;0),AU1622:AU1651),INDEX(AU1622:AU1651,MATCH(MAX(AV1622:AV1651),AV1622:AV1651,0))&amp;"  TO  "&amp;MAX(AU1622:AU1651))))</f>
        <v/>
      </c>
      <c r="AV1654" s="98"/>
      <c r="AW1654" s="98" t="str">
        <f t="shared" ref="AW1654" si="681">IF(COUNTIF(AW1622:AW1651,"&gt;0")&gt;0,COUNTIF(AW1622:AW1651,"&gt;0"),"")</f>
        <v/>
      </c>
      <c r="AX1654" s="98" t="str">
        <f t="shared" ref="AX1654" si="682">IF(AX1622=0,"",IF(MAX(AY1622:AY1651)=1,AX1622&amp;"  TO  "&amp;MAX(AX1622:AX1651),IF(MAX(AY1622:AY1651)=AY1623,AX1622&amp;"                       ",AX1622&amp;"  TO   "&amp;INDEX(AX1622:AX1651,MATCH(MAX(AY1623:AY1652),AY1623:AY1652,0))))&amp;"     "&amp;IF(MAX(AY1622:AY1651)=1,"",IF(INDEX(AX1622:AX1651,MATCH(MAX(AY1622:AY1651),AY1622:AY1651,0))=LOOKUP(2,1/(AX1622:AX1651&gt;0),AX1622:AX1651),LOOKUP(2,1/(AX1622:AX1651&gt;0),AX1622:AX1651),INDEX(AX1622:AX1651,MATCH(MAX(AY1622:AY1651),AY1622:AY1651,0))&amp;"  TO  "&amp;MAX(AX1622:AX1651))))</f>
        <v/>
      </c>
      <c r="AY1654" s="98"/>
      <c r="AZ1654" s="98" t="str">
        <f t="shared" ref="AZ1654" si="683">IF(COUNTIF(AZ1622:AZ1651,"&gt;0")&gt;0,COUNTIF(AZ1622:AZ1651,"&gt;0"),"")</f>
        <v/>
      </c>
      <c r="BA1654" s="98" t="str">
        <f t="shared" ref="BA1654" si="684">IF(BA1622=0,"",IF(MAX(BB1622:BB1651)=1,BA1622&amp;"  TO  "&amp;MAX(BA1622:BA1651),IF(MAX(BB1622:BB1651)=BB1623,BA1622&amp;"                       ",BA1622&amp;"  TO   "&amp;INDEX(BA1622:BA1651,MATCH(MAX(BB1623:BB1652),BB1623:BB1652,0))))&amp;"     "&amp;IF(MAX(BB1622:BB1651)=1,"",IF(INDEX(BA1622:BA1651,MATCH(MAX(BB1622:BB1651),BB1622:BB1651,0))=LOOKUP(2,1/(BA1622:BA1651&gt;0),BA1622:BA1651),LOOKUP(2,1/(BA1622:BA1651&gt;0),BA1622:BA1651),INDEX(BA1622:BA1651,MATCH(MAX(BB1622:BB1651),BB1622:BB1651,0))&amp;"  TO  "&amp;MAX(BA1622:BA1651))))</f>
        <v/>
      </c>
      <c r="BB1654" s="98"/>
      <c r="BC1654" s="98" t="str">
        <f t="shared" ref="BC1654" si="685">IF(COUNTIF(BC1622:BC1651,"&gt;0")&gt;0,COUNTIF(BC1622:BC1651,"&gt;0"),"")</f>
        <v/>
      </c>
      <c r="BD1654" s="98" t="str">
        <f t="shared" ref="BD1654" si="686">IF(BD1622=0,"",IF(MAX(BE1622:BE1651)=1,BD1622&amp;"  TO  "&amp;MAX(BD1622:BD1651),IF(MAX(BE1622:BE1651)=BE1623,BD1622&amp;"                       ",BD1622&amp;"  TO   "&amp;INDEX(BD1622:BD1651,MATCH(MAX(BE1623:BE1652),BE1623:BE1652,0))))&amp;"     "&amp;IF(MAX(BE1622:BE1651)=1,"",IF(INDEX(BD1622:BD1651,MATCH(MAX(BE1622:BE1651),BE1622:BE1651,0))=LOOKUP(2,1/(BD1622:BD1651&gt;0),BD1622:BD1651),LOOKUP(2,1/(BD1622:BD1651&gt;0),BD1622:BD1651),INDEX(BD1622:BD1651,MATCH(MAX(BE1622:BE1651),BE1622:BE1651,0))&amp;"  TO  "&amp;MAX(BD1622:BD1651))))</f>
        <v/>
      </c>
      <c r="BE1654" s="98"/>
      <c r="BF1654" s="98" t="str">
        <f t="shared" ref="BF1654" si="687">IF(COUNTIF(BF1622:BF1651,"&gt;0")&gt;0,COUNTIF(BF1622:BF1651,"&gt;0"),"")</f>
        <v/>
      </c>
      <c r="BG1654" s="98" t="str">
        <f t="shared" ref="BG1654" si="688">IF(BG1622=0,"",IF(MAX(BH1622:BH1651)=1,BG1622&amp;"  TO  "&amp;MAX(BG1622:BG1651),IF(MAX(BH1622:BH1651)=BH1623,BG1622&amp;"                       ",BG1622&amp;"  TO   "&amp;INDEX(BG1622:BG1651,MATCH(MAX(BH1623:BH1652),BH1623:BH1652,0))))&amp;"     "&amp;IF(MAX(BH1622:BH1651)=1,"",IF(INDEX(BG1622:BG1651,MATCH(MAX(BH1622:BH1651),BH1622:BH1651,0))=LOOKUP(2,1/(BG1622:BG1651&gt;0),BG1622:BG1651),LOOKUP(2,1/(BG1622:BG1651&gt;0),BG1622:BG1651),INDEX(BG1622:BG1651,MATCH(MAX(BH1622:BH1651),BH1622:BH1651,0))&amp;"  TO  "&amp;MAX(BG1622:BG1651))))</f>
        <v/>
      </c>
      <c r="BH1654" s="98"/>
      <c r="BI1654" s="98" t="str">
        <f t="shared" ref="BI1654" si="689">IF(COUNTIF(BI1622:BI1651,"&gt;0")&gt;0,COUNTIF(BI1622:BI1651,"&gt;0"),"")</f>
        <v/>
      </c>
      <c r="BJ1654" s="98" t="str">
        <f t="shared" ref="BJ1654" si="690">IF(BJ1622=0,"",IF(MAX(BK1622:BK1651)=1,BJ1622&amp;"  TO  "&amp;MAX(BJ1622:BJ1651),IF(MAX(BK1622:BK1651)=BK1623,BJ1622&amp;"                       ",BJ1622&amp;"  TO   "&amp;INDEX(BJ1622:BJ1651,MATCH(MAX(BK1623:BK1652),BK1623:BK1652,0))))&amp;"     "&amp;IF(MAX(BK1622:BK1651)=1,"",IF(INDEX(BJ1622:BJ1651,MATCH(MAX(BK1622:BK1651),BK1622:BK1651,0))=LOOKUP(2,1/(BJ1622:BJ1651&gt;0),BJ1622:BJ1651),LOOKUP(2,1/(BJ1622:BJ1651&gt;0),BJ1622:BJ1651),INDEX(BJ1622:BJ1651,MATCH(MAX(BK1622:BK1651),BK1622:BK1651,0))&amp;"  TO  "&amp;MAX(BJ1622:BJ1651))))</f>
        <v/>
      </c>
      <c r="BK1654" s="98"/>
      <c r="BL1654" s="98" t="str">
        <f t="shared" ref="BL1654" si="691">IF(COUNTIF(BL1622:BL1651,"&gt;0")&gt;0,COUNTIF(BL1622:BL1651,"&gt;0"),"")</f>
        <v/>
      </c>
      <c r="BM1654" s="98" t="str">
        <f t="shared" ref="BM1654" si="692">IF(BM1622=0,"",IF(MAX(BN1622:BN1651)=1,BM1622&amp;"  TO  "&amp;MAX(BM1622:BM1651),IF(MAX(BN1622:BN1651)=BN1623,BM1622&amp;"                       ",BM1622&amp;"  TO   "&amp;INDEX(BM1622:BM1651,MATCH(MAX(BN1623:BN1652),BN1623:BN1652,0))))&amp;"     "&amp;IF(MAX(BN1622:BN1651)=1,"",IF(INDEX(BM1622:BM1651,MATCH(MAX(BN1622:BN1651),BN1622:BN1651,0))=LOOKUP(2,1/(BM1622:BM1651&gt;0),BM1622:BM1651),LOOKUP(2,1/(BM1622:BM1651&gt;0),BM1622:BM1651),INDEX(BM1622:BM1651,MATCH(MAX(BN1622:BN1651),BN1622:BN1651,0))&amp;"  TO  "&amp;MAX(BM1622:BM1651))))</f>
        <v/>
      </c>
      <c r="BN1654" s="98"/>
      <c r="BO1654" s="98" t="str">
        <f t="shared" ref="BO1654" si="693">IF(COUNTIF(BO1622:BO1651,"&gt;0")&gt;0,COUNTIF(BO1622:BO1651,"&gt;0"),"")</f>
        <v/>
      </c>
      <c r="BP1654" s="98" t="str">
        <f t="shared" ref="BP1654" si="694">IF(BP1622=0,"",IF(MAX(BQ1622:BQ1651)=1,BP1622&amp;"  TO  "&amp;MAX(BP1622:BP1651),IF(MAX(BQ1622:BQ1651)=BQ1623,BP1622&amp;"                       ",BP1622&amp;"  TO   "&amp;INDEX(BP1622:BP1651,MATCH(MAX(BQ1623:BQ1652),BQ1623:BQ1652,0))))&amp;"     "&amp;IF(MAX(BQ1622:BQ1651)=1,"",IF(INDEX(BP1622:BP1651,MATCH(MAX(BQ1622:BQ1651),BQ1622:BQ1651,0))=LOOKUP(2,1/(BP1622:BP1651&gt;0),BP1622:BP1651),LOOKUP(2,1/(BP1622:BP1651&gt;0),BP1622:BP1651),INDEX(BP1622:BP1651,MATCH(MAX(BQ1622:BQ1651),BQ1622:BQ1651,0))&amp;"  TO  "&amp;MAX(BP1622:BP1651))))</f>
        <v/>
      </c>
      <c r="BQ1654" s="98"/>
      <c r="BR1654" s="98" t="str">
        <f t="shared" ref="BR1654" si="695">IF(COUNTIF(BR1622:BR1651,"&gt;0")&gt;0,COUNTIF(BR1622:BR1651,"&gt;0"),"")</f>
        <v/>
      </c>
      <c r="BS1654" s="98" t="str">
        <f t="shared" ref="BS1654" si="696">IF(BS1622=0,"",IF(MAX(BT1622:BT1651)=1,BS1622&amp;"  TO  "&amp;MAX(BS1622:BS1651),IF(MAX(BT1622:BT1651)=BT1623,BS1622&amp;"                       ",BS1622&amp;"  TO   "&amp;INDEX(BS1622:BS1651,MATCH(MAX(BT1623:BT1652),BT1623:BT1652,0))))&amp;"     "&amp;IF(MAX(BT1622:BT1651)=1,"",IF(INDEX(BS1622:BS1651,MATCH(MAX(BT1622:BT1651),BT1622:BT1651,0))=LOOKUP(2,1/(BS1622:BS1651&gt;0),BS1622:BS1651),LOOKUP(2,1/(BS1622:BS1651&gt;0),BS1622:BS1651),INDEX(BS1622:BS1651,MATCH(MAX(BT1622:BT1651),BT1622:BT1651,0))&amp;"  TO  "&amp;MAX(BS1622:BS1651))))</f>
        <v/>
      </c>
      <c r="BT1654" s="98"/>
      <c r="BU1654" s="98" t="str">
        <f t="shared" ref="BU1654" si="697">IF(COUNTIF(BU1622:BU1651,"&gt;0")&gt;0,COUNTIF(BU1622:BU1651,"&gt;0"),"")</f>
        <v/>
      </c>
      <c r="BV1654" s="98" t="str">
        <f t="shared" ref="BV1654" si="698">IF(BV1622=0,"",IF(MAX(BW1622:BW1651)=1,BV1622&amp;"  TO  "&amp;MAX(BV1622:BV1651),IF(MAX(BW1622:BW1651)=BW1623,BV1622&amp;"                       ",BV1622&amp;"  TO   "&amp;INDEX(BV1622:BV1651,MATCH(MAX(BW1623:BW1652),BW1623:BW1652,0))))&amp;"     "&amp;IF(MAX(BW1622:BW1651)=1,"",IF(INDEX(BV1622:BV1651,MATCH(MAX(BW1622:BW1651),BW1622:BW1651,0))=LOOKUP(2,1/(BV1622:BV1651&gt;0),BV1622:BV1651),LOOKUP(2,1/(BV1622:BV1651&gt;0),BV1622:BV1651),INDEX(BV1622:BV1651,MATCH(MAX(BW1622:BW1651),BW1622:BW1651,0))&amp;"  TO  "&amp;MAX(BV1622:BV1651))))</f>
        <v/>
      </c>
      <c r="BW1654" s="98"/>
      <c r="BX1654" s="98" t="str">
        <f t="shared" ref="BX1654" si="699">IF(COUNTIF(BX1622:BX1651,"&gt;0")&gt;0,COUNTIF(BX1622:BX1651,"&gt;0"),"")</f>
        <v/>
      </c>
      <c r="BY1654" s="98" t="str">
        <f t="shared" ref="BY1654" si="700">IF(BY1622=0,"",IF(MAX(BZ1622:BZ1651)=1,BY1622&amp;"  TO  "&amp;MAX(BY1622:BY1651),IF(MAX(BZ1622:BZ1651)=BZ1623,BY1622&amp;"                       ",BY1622&amp;"  TO   "&amp;INDEX(BY1622:BY1651,MATCH(MAX(BZ1623:BZ1652),BZ1623:BZ1652,0))))&amp;"     "&amp;IF(MAX(BZ1622:BZ1651)=1,"",IF(INDEX(BY1622:BY1651,MATCH(MAX(BZ1622:BZ1651),BZ1622:BZ1651,0))=LOOKUP(2,1/(BY1622:BY1651&gt;0),BY1622:BY1651),LOOKUP(2,1/(BY1622:BY1651&gt;0),BY1622:BY1651),INDEX(BY1622:BY1651,MATCH(MAX(BZ1622:BZ1651),BZ1622:BZ1651,0))&amp;"  TO  "&amp;MAX(BY1622:BY1651))))</f>
        <v/>
      </c>
      <c r="BZ1654" s="98"/>
      <c r="CA1654" s="98" t="str">
        <f t="shared" ref="CA1654" si="701">IF(COUNTIF(CA1622:CA1651,"&gt;0")&gt;0,COUNTIF(CA1622:CA1651,"&gt;0"),"")</f>
        <v/>
      </c>
      <c r="CB1654" s="98" t="str">
        <f t="shared" ref="CB1654" si="702">IF(CB1622=0,"",IF(MAX(CC1622:CC1651)=1,CB1622&amp;"  TO  "&amp;MAX(CB1622:CB1651),IF(MAX(CC1622:CC1651)=CC1623,CB1622&amp;"                       ",CB1622&amp;"  TO   "&amp;INDEX(CB1622:CB1651,MATCH(MAX(CC1623:CC1652),CC1623:CC1652,0))))&amp;"     "&amp;IF(MAX(CC1622:CC1651)=1,"",IF(INDEX(CB1622:CB1651,MATCH(MAX(CC1622:CC1651),CC1622:CC1651,0))=LOOKUP(2,1/(CB1622:CB1651&gt;0),CB1622:CB1651),LOOKUP(2,1/(CB1622:CB1651&gt;0),CB1622:CB1651),INDEX(CB1622:CB1651,MATCH(MAX(CC1622:CC1651),CC1622:CC1651,0))&amp;"  TO  "&amp;MAX(CB1622:CB1651))))</f>
        <v/>
      </c>
      <c r="CC1654" s="98"/>
      <c r="CD1654" s="98" t="str">
        <f t="shared" ref="CD1654" si="703">IF(COUNTIF(CD1622:CD1651,"&gt;0")&gt;0,COUNTIF(CD1622:CD1651,"&gt;0"),"")</f>
        <v/>
      </c>
      <c r="CE1654" s="98" t="str">
        <f t="shared" ref="CE1654" si="704">IF(CE1622=0,"",IF(MAX(CF1622:CF1651)=1,CE1622&amp;"  TO  "&amp;MAX(CE1622:CE1651),IF(MAX(CF1622:CF1651)=CF1623,CE1622&amp;"                       ",CE1622&amp;"  TO   "&amp;INDEX(CE1622:CE1651,MATCH(MAX(CF1623:CF1652),CF1623:CF1652,0))))&amp;"     "&amp;IF(MAX(CF1622:CF1651)=1,"",IF(INDEX(CE1622:CE1651,MATCH(MAX(CF1622:CF1651),CF1622:CF1651,0))=LOOKUP(2,1/(CE1622:CE1651&gt;0),CE1622:CE1651),LOOKUP(2,1/(CE1622:CE1651&gt;0),CE1622:CE1651),INDEX(CE1622:CE1651,MATCH(MAX(CF1622:CF1651),CF1622:CF1651,0))&amp;"  TO  "&amp;MAX(CE1622:CE1651))))</f>
        <v/>
      </c>
      <c r="CF1654" s="98"/>
      <c r="CG1654" s="98" t="str">
        <f t="shared" ref="CG1654" si="705">IF(COUNTIF(CG1622:CG1651,"&gt;0")&gt;0,COUNTIF(CG1622:CG1651,"&gt;0"),"")</f>
        <v/>
      </c>
      <c r="CH1654" s="98" t="str">
        <f t="shared" ref="CH1654" si="706">IF(CH1622=0,"",IF(MAX(CI1622:CI1651)=1,CH1622&amp;"  TO  "&amp;MAX(CH1622:CH1651),IF(MAX(CI1622:CI1651)=CI1623,CH1622&amp;"                       ",CH1622&amp;"  TO   "&amp;INDEX(CH1622:CH1651,MATCH(MAX(CI1623:CI1652),CI1623:CI1652,0))))&amp;"     "&amp;IF(MAX(CI1622:CI1651)=1,"",IF(INDEX(CH1622:CH1651,MATCH(MAX(CI1622:CI1651),CI1622:CI1651,0))=LOOKUP(2,1/(CH1622:CH1651&gt;0),CH1622:CH1651),LOOKUP(2,1/(CH1622:CH1651&gt;0),CH1622:CH1651),INDEX(CH1622:CH1651,MATCH(MAX(CI1622:CI1651),CI1622:CI1651,0))&amp;"  TO  "&amp;MAX(CH1622:CH1651))))</f>
        <v/>
      </c>
      <c r="CI1654" s="98"/>
      <c r="CJ1654" s="98" t="str">
        <f t="shared" ref="CJ1654" si="707">IF(COUNTIF(CJ1622:CJ1651,"&gt;0")&gt;0,COUNTIF(CJ1622:CJ1651,"&gt;0"),"")</f>
        <v/>
      </c>
      <c r="CK1654" s="98" t="str">
        <f t="shared" ref="CK1654" si="708">IF(CK1622=0,"",IF(MAX(CL1622:CL1651)=1,CK1622&amp;"  TO  "&amp;MAX(CK1622:CK1651),IF(MAX(CL1622:CL1651)=CL1623,CK1622&amp;"                       ",CK1622&amp;"  TO   "&amp;INDEX(CK1622:CK1651,MATCH(MAX(CL1623:CL1652),CL1623:CL1652,0))))&amp;"     "&amp;IF(MAX(CL1622:CL1651)=1,"",IF(INDEX(CK1622:CK1651,MATCH(MAX(CL1622:CL1651),CL1622:CL1651,0))=LOOKUP(2,1/(CK1622:CK1651&gt;0),CK1622:CK1651),LOOKUP(2,1/(CK1622:CK1651&gt;0),CK1622:CK1651),INDEX(CK1622:CK1651,MATCH(MAX(CL1622:CL1651),CL1622:CL1651,0))&amp;"  TO  "&amp;MAX(CK1622:CK1651))))</f>
        <v/>
      </c>
      <c r="CL1654" s="98"/>
      <c r="CM1654" s="98" t="str">
        <f t="shared" ref="CM1654" si="709">IF(COUNTIF(CM1622:CM1651,"&gt;0")&gt;0,COUNTIF(CM1622:CM1651,"&gt;0"),"")</f>
        <v/>
      </c>
      <c r="CN1654" s="98" t="str">
        <f t="shared" ref="CN1654" si="710">IF(CN1622=0,"",IF(MAX(CO1622:CO1651)=1,CN1622&amp;"  TO  "&amp;MAX(CN1622:CN1651),IF(MAX(CO1622:CO1651)=CO1623,CN1622&amp;"                       ",CN1622&amp;"  TO   "&amp;INDEX(CN1622:CN1651,MATCH(MAX(CO1623:CO1652),CO1623:CO1652,0))))&amp;"     "&amp;IF(MAX(CO1622:CO1651)=1,"",IF(INDEX(CN1622:CN1651,MATCH(MAX(CO1622:CO1651),CO1622:CO1651,0))=LOOKUP(2,1/(CN1622:CN1651&gt;0),CN1622:CN1651),LOOKUP(2,1/(CN1622:CN1651&gt;0),CN1622:CN1651),INDEX(CN1622:CN1651,MATCH(MAX(CO1622:CO1651),CO1622:CO1651,0))&amp;"  TO  "&amp;MAX(CN1622:CN1651))))</f>
        <v/>
      </c>
      <c r="CO1654" s="98"/>
      <c r="CP1654" s="98" t="str">
        <f t="shared" ref="CP1654" si="711">IF(COUNTIF(CP1622:CP1651,"&gt;0")&gt;0,COUNTIF(CP1622:CP1651,"&gt;0"),"")</f>
        <v/>
      </c>
      <c r="CQ1654" s="98" t="str">
        <f t="shared" ref="CQ1654" si="712">IF(CQ1622=0,"",IF(MAX(CR1622:CR1651)=1,CQ1622&amp;"  TO  "&amp;MAX(CQ1622:CQ1651),IF(MAX(CR1622:CR1651)=CR1623,CQ1622&amp;"                       ",CQ1622&amp;"  TO   "&amp;INDEX(CQ1622:CQ1651,MATCH(MAX(CR1623:CR1652),CR1623:CR1652,0))))&amp;"     "&amp;IF(MAX(CR1622:CR1651)=1,"",IF(INDEX(CQ1622:CQ1651,MATCH(MAX(CR1622:CR1651),CR1622:CR1651,0))=LOOKUP(2,1/(CQ1622:CQ1651&gt;0),CQ1622:CQ1651),LOOKUP(2,1/(CQ1622:CQ1651&gt;0),CQ1622:CQ1651),INDEX(CQ1622:CQ1651,MATCH(MAX(CR1622:CR1651),CR1622:CR1651,0))&amp;"  TO  "&amp;MAX(CQ1622:CQ1651))))</f>
        <v/>
      </c>
      <c r="CR1654" s="98"/>
      <c r="CS1654" s="98" t="str">
        <f t="shared" ref="CS1654" si="713">IF(COUNTIF(CS1622:CS1651,"&gt;0")&gt;0,COUNTIF(CS1622:CS1651,"&gt;0"),"")</f>
        <v/>
      </c>
      <c r="CT1654" s="98" t="str">
        <f t="shared" ref="CT1654" si="714">IF(CT1622=0,"",IF(MAX(CU1622:CU1651)=1,CT1622&amp;"  TO  "&amp;MAX(CT1622:CT1651),IF(MAX(CU1622:CU1651)=CU1623,CT1622&amp;"                       ",CT1622&amp;"  TO   "&amp;INDEX(CT1622:CT1651,MATCH(MAX(CU1623:CU1652),CU1623:CU1652,0))))&amp;"     "&amp;IF(MAX(CU1622:CU1651)=1,"",IF(INDEX(CT1622:CT1651,MATCH(MAX(CU1622:CU1651),CU1622:CU1651,0))=LOOKUP(2,1/(CT1622:CT1651&gt;0),CT1622:CT1651),LOOKUP(2,1/(CT1622:CT1651&gt;0),CT1622:CT1651),INDEX(CT1622:CT1651,MATCH(MAX(CU1622:CU1651),CU1622:CU1651,0))&amp;"  TO  "&amp;MAX(CT1622:CT1651))))</f>
        <v/>
      </c>
      <c r="CU1654" s="98"/>
      <c r="CV1654" s="98" t="str">
        <f t="shared" ref="CV1654" si="715">IF(COUNTIF(CV1622:CV1651,"&gt;0")&gt;0,COUNTIF(CV1622:CV1651,"&gt;0"),"")</f>
        <v/>
      </c>
      <c r="CW1654" s="98" t="str">
        <f t="shared" ref="CW1654" si="716">IF(CW1622=0,"",IF(MAX(CX1622:CX1651)=1,CW1622&amp;"  TO  "&amp;MAX(CW1622:CW1651),IF(MAX(CX1622:CX1651)=CX1623,CW1622&amp;"                       ",CW1622&amp;"  TO   "&amp;INDEX(CW1622:CW1651,MATCH(MAX(CX1623:CX1652),CX1623:CX1652,0))))&amp;"     "&amp;IF(MAX(CX1622:CX1651)=1,"",IF(INDEX(CW1622:CW1651,MATCH(MAX(CX1622:CX1651),CX1622:CX1651,0))=LOOKUP(2,1/(CW1622:CW1651&gt;0),CW1622:CW1651),LOOKUP(2,1/(CW1622:CW1651&gt;0),CW1622:CW1651),INDEX(CW1622:CW1651,MATCH(MAX(CX1622:CX1651),CX1622:CX1651,0))&amp;"  TO  "&amp;MAX(CW1622:CW1651))))</f>
        <v/>
      </c>
      <c r="CX1654" s="98"/>
      <c r="CY1654" s="98" t="str">
        <f t="shared" ref="CY1654" si="717">IF(COUNTIF(CY1622:CY1651,"&gt;0")&gt;0,COUNTIF(CY1622:CY1651,"&gt;0"),"")</f>
        <v/>
      </c>
      <c r="CZ1654" s="98" t="str">
        <f t="shared" ref="CZ1654" si="718">IF(CZ1622=0,"",IF(MAX(DA1622:DA1651)=1,CZ1622&amp;"  TO  "&amp;MAX(CZ1622:CZ1651),IF(MAX(DA1622:DA1651)=DA1623,CZ1622&amp;"                       ",CZ1622&amp;"  TO   "&amp;INDEX(CZ1622:CZ1651,MATCH(MAX(DA1623:DA1652),DA1623:DA1652,0))))&amp;"     "&amp;IF(MAX(DA1622:DA1651)=1,"",IF(INDEX(CZ1622:CZ1651,MATCH(MAX(DA1622:DA1651),DA1622:DA1651,0))=LOOKUP(2,1/(CZ1622:CZ1651&gt;0),CZ1622:CZ1651),LOOKUP(2,1/(CZ1622:CZ1651&gt;0),CZ1622:CZ1651),INDEX(CZ1622:CZ1651,MATCH(MAX(DA1622:DA1651),DA1622:DA1651,0))&amp;"  TO  "&amp;MAX(CZ1622:CZ1651))))</f>
        <v/>
      </c>
      <c r="DA1654" s="98"/>
      <c r="DB1654" s="98" t="str">
        <f t="shared" ref="DB1654" si="719">IF(COUNTIF(DB1622:DB1651,"&gt;0")&gt;0,COUNTIF(DB1622:DB1651,"&gt;0"),"")</f>
        <v/>
      </c>
      <c r="DC1654" s="98" t="str">
        <f t="shared" ref="DC1654" si="720">IF(DC1622=0,"",IF(MAX(DD1622:DD1651)=1,DC1622&amp;"  TO  "&amp;MAX(DC1622:DC1651),IF(MAX(DD1622:DD1651)=DD1623,DC1622&amp;"                       ",DC1622&amp;"  TO   "&amp;INDEX(DC1622:DC1651,MATCH(MAX(DD1623:DD1652),DD1623:DD1652,0))))&amp;"     "&amp;IF(MAX(DD1622:DD1651)=1,"",IF(INDEX(DC1622:DC1651,MATCH(MAX(DD1622:DD1651),DD1622:DD1651,0))=LOOKUP(2,1/(DC1622:DC1651&gt;0),DC1622:DC1651),LOOKUP(2,1/(DC1622:DC1651&gt;0),DC1622:DC1651),INDEX(DC1622:DC1651,MATCH(MAX(DD1622:DD1651),DD1622:DD1651,0))&amp;"  TO  "&amp;MAX(DC1622:DC1651))))</f>
        <v/>
      </c>
      <c r="DD1654" s="98"/>
      <c r="DE1654" s="98" t="str">
        <f t="shared" ref="DE1654" si="721">IF(COUNTIF(DE1622:DE1651,"&gt;0")&gt;0,COUNTIF(DE1622:DE1651,"&gt;0"),"")</f>
        <v/>
      </c>
      <c r="DF1654" s="98" t="str">
        <f t="shared" ref="DF1654" si="722">IF(DF1622=0,"",IF(MAX(DG1622:DG1651)=1,DF1622&amp;"  TO  "&amp;MAX(DF1622:DF1651),IF(MAX(DG1622:DG1651)=DG1623,DF1622&amp;"                       ",DF1622&amp;"  TO   "&amp;INDEX(DF1622:DF1651,MATCH(MAX(DG1623:DG1652),DG1623:DG1652,0))))&amp;"     "&amp;IF(MAX(DG1622:DG1651)=1,"",IF(INDEX(DF1622:DF1651,MATCH(MAX(DG1622:DG1651),DG1622:DG1651,0))=LOOKUP(2,1/(DF1622:DF1651&gt;0),DF1622:DF1651),LOOKUP(2,1/(DF1622:DF1651&gt;0),DF1622:DF1651),INDEX(DF1622:DF1651,MATCH(MAX(DG1622:DG1651),DG1622:DG1651,0))&amp;"  TO  "&amp;MAX(DF1622:DF1651))))</f>
        <v/>
      </c>
      <c r="DG1654" s="98"/>
      <c r="DH1654" s="98" t="str">
        <f t="shared" ref="DH1654" si="723">IF(COUNTIF(DH1622:DH1651,"&gt;0")&gt;0,COUNTIF(DH1622:DH1651,"&gt;0"),"")</f>
        <v/>
      </c>
      <c r="DI1654" s="98" t="str">
        <f t="shared" ref="DI1654" si="724">IF(DI1622=0,"",IF(MAX(DJ1622:DJ1651)=1,DI1622&amp;"  TO  "&amp;MAX(DI1622:DI1651),IF(MAX(DJ1622:DJ1651)=DJ1623,DI1622&amp;"                       ",DI1622&amp;"  TO   "&amp;INDEX(DI1622:DI1651,MATCH(MAX(DJ1623:DJ1652),DJ1623:DJ1652,0))))&amp;"     "&amp;IF(MAX(DJ1622:DJ1651)=1,"",IF(INDEX(DI1622:DI1651,MATCH(MAX(DJ1622:DJ1651),DJ1622:DJ1651,0))=LOOKUP(2,1/(DI1622:DI1651&gt;0),DI1622:DI1651),LOOKUP(2,1/(DI1622:DI1651&gt;0),DI1622:DI1651),INDEX(DI1622:DI1651,MATCH(MAX(DJ1622:DJ1651),DJ1622:DJ1651,0))&amp;"  TO  "&amp;MAX(DI1622:DI1651))))</f>
        <v/>
      </c>
      <c r="DJ1654" s="98"/>
      <c r="DK1654" s="98" t="str">
        <f t="shared" ref="DK1654" si="725">IF(COUNTIF(DK1622:DK1651,"&gt;0")&gt;0,COUNTIF(DK1622:DK1651,"&gt;0"),"")</f>
        <v/>
      </c>
      <c r="DL1654" s="98" t="str">
        <f t="shared" ref="DL1654" si="726">IF(DL1622=0,"",IF(MAX(DM1622:DM1651)=1,DL1622&amp;"  TO  "&amp;MAX(DL1622:DL1651),IF(MAX(DM1622:DM1651)=DM1623,DL1622&amp;"                       ",DL1622&amp;"  TO   "&amp;INDEX(DL1622:DL1651,MATCH(MAX(DM1623:DM1652),DM1623:DM1652,0))))&amp;"     "&amp;IF(MAX(DM1622:DM1651)=1,"",IF(INDEX(DL1622:DL1651,MATCH(MAX(DM1622:DM1651),DM1622:DM1651,0))=LOOKUP(2,1/(DL1622:DL1651&gt;0),DL1622:DL1651),LOOKUP(2,1/(DL1622:DL1651&gt;0),DL1622:DL1651),INDEX(DL1622:DL1651,MATCH(MAX(DM1622:DM1651),DM1622:DM1651,0))&amp;"  TO  "&amp;MAX(DL1622:DL1651))))</f>
        <v/>
      </c>
      <c r="DM1654" s="98"/>
      <c r="DN1654" s="98" t="str">
        <f t="shared" ref="DN1654" si="727">IF(COUNTIF(DN1622:DN1651,"&gt;0")&gt;0,COUNTIF(DN1622:DN1651,"&gt;0"),"")</f>
        <v/>
      </c>
      <c r="DO1654" s="98" t="str">
        <f t="shared" ref="DO1654" si="728">IF(DO1622=0,"",IF(MAX(DP1622:DP1651)=1,DO1622&amp;"  TO  "&amp;MAX(DO1622:DO1651),IF(MAX(DP1622:DP1651)=DP1623,DO1622&amp;"                       ",DO1622&amp;"  TO   "&amp;INDEX(DO1622:DO1651,MATCH(MAX(DP1623:DP1652),DP1623:DP1652,0))))&amp;"     "&amp;IF(MAX(DP1622:DP1651)=1,"",IF(INDEX(DO1622:DO1651,MATCH(MAX(DP1622:DP1651),DP1622:DP1651,0))=LOOKUP(2,1/(DO1622:DO1651&gt;0),DO1622:DO1651),LOOKUP(2,1/(DO1622:DO1651&gt;0),DO1622:DO1651),INDEX(DO1622:DO1651,MATCH(MAX(DP1622:DP1651),DP1622:DP1651,0))&amp;"  TO  "&amp;MAX(DO1622:DO1651))))</f>
        <v/>
      </c>
      <c r="DP1654" s="98"/>
      <c r="DQ1654" s="98" t="str">
        <f t="shared" ref="DQ1654" si="729">IF(COUNTIF(DQ1622:DQ1651,"&gt;0")&gt;0,COUNTIF(DQ1622:DQ1651,"&gt;0"),"")</f>
        <v/>
      </c>
      <c r="DR1654" s="98" t="str">
        <f t="shared" ref="DR1654" si="730">IF(DR1622=0,"",IF(MAX(DS1622:DS1651)=1,DR1622&amp;"  TO  "&amp;MAX(DR1622:DR1651),IF(MAX(DS1622:DS1651)=DS1623,DR1622&amp;"                       ",DR1622&amp;"  TO   "&amp;INDEX(DR1622:DR1651,MATCH(MAX(DS1623:DS1652),DS1623:DS1652,0))))&amp;"     "&amp;IF(MAX(DS1622:DS1651)=1,"",IF(INDEX(DR1622:DR1651,MATCH(MAX(DS1622:DS1651),DS1622:DS1651,0))=LOOKUP(2,1/(DR1622:DR1651&gt;0),DR1622:DR1651),LOOKUP(2,1/(DR1622:DR1651&gt;0),DR1622:DR1651),INDEX(DR1622:DR1651,MATCH(MAX(DS1622:DS1651),DS1622:DS1651,0))&amp;"  TO  "&amp;MAX(DR1622:DR1651))))</f>
        <v/>
      </c>
      <c r="DS1654" s="98"/>
      <c r="DT1654" s="98" t="str">
        <f t="shared" ref="DT1654" si="731">IF(COUNTIF(DT1622:DT1651,"&gt;0")&gt;0,COUNTIF(DT1622:DT1651,"&gt;0"),"")</f>
        <v/>
      </c>
      <c r="DU1654" s="98" t="str">
        <f t="shared" ref="DU1654" si="732">IF(DU1622=0,"",IF(MAX(DV1622:DV1651)=1,DU1622&amp;"  TO  "&amp;MAX(DU1622:DU1651),IF(MAX(DV1622:DV1651)=DV1623,DU1622&amp;"                       ",DU1622&amp;"  TO   "&amp;INDEX(DU1622:DU1651,MATCH(MAX(DV1623:DV1652),DV1623:DV1652,0))))&amp;"     "&amp;IF(MAX(DV1622:DV1651)=1,"",IF(INDEX(DU1622:DU1651,MATCH(MAX(DV1622:DV1651),DV1622:DV1651,0))=LOOKUP(2,1/(DU1622:DU1651&gt;0),DU1622:DU1651),LOOKUP(2,1/(DU1622:DU1651&gt;0),DU1622:DU1651),INDEX(DU1622:DU1651,MATCH(MAX(DV1622:DV1651),DV1622:DV1651,0))&amp;"  TO  "&amp;MAX(DU1622:DU1651))))</f>
        <v/>
      </c>
      <c r="DV1654" s="98"/>
      <c r="DW1654" s="98" t="str">
        <f t="shared" ref="DW1654" si="733">IF(COUNTIF(DW1622:DW1651,"&gt;0")&gt;0,COUNTIF(DW1622:DW1651,"&gt;0"),"")</f>
        <v/>
      </c>
      <c r="DX1654" s="98" t="str">
        <f t="shared" ref="DX1654" si="734">IF(DX1622=0,"",IF(MAX(DY1622:DY1651)=1,DX1622&amp;"  TO  "&amp;MAX(DX1622:DX1651),IF(MAX(DY1622:DY1651)=DY1623,DX1622&amp;"                       ",DX1622&amp;"  TO   "&amp;INDEX(DX1622:DX1651,MATCH(MAX(DY1623:DY1652),DY1623:DY1652,0))))&amp;"     "&amp;IF(MAX(DY1622:DY1651)=1,"",IF(INDEX(DX1622:DX1651,MATCH(MAX(DY1622:DY1651),DY1622:DY1651,0))=LOOKUP(2,1/(DX1622:DX1651&gt;0),DX1622:DX1651),LOOKUP(2,1/(DX1622:DX1651&gt;0),DX1622:DX1651),INDEX(DX1622:DX1651,MATCH(MAX(DY1622:DY1651),DY1622:DY1651,0))&amp;"  TO  "&amp;MAX(DX1622:DX1651))))</f>
        <v/>
      </c>
      <c r="DY1654" s="98"/>
      <c r="DZ1654" s="98" t="str">
        <f t="shared" ref="DZ1654" si="735">IF(COUNTIF(DZ1622:DZ1651,"&gt;0")&gt;0,COUNTIF(DZ1622:DZ1651,"&gt;0"),"")</f>
        <v/>
      </c>
      <c r="EA1654" s="98" t="str">
        <f t="shared" ref="EA1654" si="736">IF(EA1622=0,"",IF(MAX(EB1622:EB1651)=1,EA1622&amp;"  TO  "&amp;MAX(EA1622:EA1651),IF(MAX(EB1622:EB1651)=EB1623,EA1622&amp;"                       ",EA1622&amp;"  TO   "&amp;INDEX(EA1622:EA1651,MATCH(MAX(EB1623:EB1652),EB1623:EB1652,0))))&amp;"     "&amp;IF(MAX(EB1622:EB1651)=1,"",IF(INDEX(EA1622:EA1651,MATCH(MAX(EB1622:EB1651),EB1622:EB1651,0))=LOOKUP(2,1/(EA1622:EA1651&gt;0),EA1622:EA1651),LOOKUP(2,1/(EA1622:EA1651&gt;0),EA1622:EA1651),INDEX(EA1622:EA1651,MATCH(MAX(EB1622:EB1651),EB1622:EB1651,0))&amp;"  TO  "&amp;MAX(EA1622:EA1651))))</f>
        <v/>
      </c>
      <c r="EB1654" s="98"/>
      <c r="EC1654" s="98" t="str">
        <f t="shared" ref="EC1654" si="737">IF(COUNTIF(EC1622:EC1651,"&gt;0")&gt;0,COUNTIF(EC1622:EC1651,"&gt;0"),"")</f>
        <v/>
      </c>
      <c r="ED1654" s="98" t="str">
        <f t="shared" ref="ED1654" si="738">IF(ED1622=0,"",IF(MAX(EE1622:EE1651)=1,ED1622&amp;"  TO  "&amp;MAX(ED1622:ED1651),IF(MAX(EE1622:EE1651)=EE1623,ED1622&amp;"                       ",ED1622&amp;"  TO   "&amp;INDEX(ED1622:ED1651,MATCH(MAX(EE1623:EE1652),EE1623:EE1652,0))))&amp;"     "&amp;IF(MAX(EE1622:EE1651)=1,"",IF(INDEX(ED1622:ED1651,MATCH(MAX(EE1622:EE1651),EE1622:EE1651,0))=LOOKUP(2,1/(ED1622:ED1651&gt;0),ED1622:ED1651),LOOKUP(2,1/(ED1622:ED1651&gt;0),ED1622:ED1651),INDEX(ED1622:ED1651,MATCH(MAX(EE1622:EE1651),EE1622:EE1651,0))&amp;"  TO  "&amp;MAX(ED1622:ED1651))))</f>
        <v/>
      </c>
      <c r="EE1654" s="98"/>
      <c r="EF1654" s="98" t="str">
        <f t="shared" ref="EF1654" si="739">IF(COUNTIF(EF1622:EF1651,"&gt;0")&gt;0,COUNTIF(EF1622:EF1651,"&gt;0"),"")</f>
        <v/>
      </c>
      <c r="EG1654" s="98" t="str">
        <f t="shared" ref="EG1654" si="740">IF(EG1622=0,"",IF(MAX(EH1622:EH1651)=1,EG1622&amp;"  TO  "&amp;MAX(EG1622:EG1651),IF(MAX(EH1622:EH1651)=EH1623,EG1622&amp;"                       ",EG1622&amp;"  TO   "&amp;INDEX(EG1622:EG1651,MATCH(MAX(EH1623:EH1652),EH1623:EH1652,0))))&amp;"     "&amp;IF(MAX(EH1622:EH1651)=1,"",IF(INDEX(EG1622:EG1651,MATCH(MAX(EH1622:EH1651),EH1622:EH1651,0))=LOOKUP(2,1/(EG1622:EG1651&gt;0),EG1622:EG1651),LOOKUP(2,1/(EG1622:EG1651&gt;0),EG1622:EG1651),INDEX(EG1622:EG1651,MATCH(MAX(EH1622:EH1651),EH1622:EH1651,0))&amp;"  TO  "&amp;MAX(EG1622:EG1651))))</f>
        <v/>
      </c>
      <c r="EH1654" s="98"/>
      <c r="EI1654" s="98" t="str">
        <f t="shared" ref="EI1654" si="741">IF(COUNTIF(EI1622:EI1651,"&gt;0")&gt;0,COUNTIF(EI1622:EI1651,"&gt;0"),"")</f>
        <v/>
      </c>
      <c r="EJ1654" s="98" t="str">
        <f t="shared" ref="EJ1654" si="742">IF(EJ1622=0,"",IF(MAX(EK1622:EK1651)=1,EJ1622&amp;"  TO  "&amp;MAX(EJ1622:EJ1651),IF(MAX(EK1622:EK1651)=EK1623,EJ1622&amp;"                       ",EJ1622&amp;"  TO   "&amp;INDEX(EJ1622:EJ1651,MATCH(MAX(EK1623:EK1652),EK1623:EK1652,0))))&amp;"     "&amp;IF(MAX(EK1622:EK1651)=1,"",IF(INDEX(EJ1622:EJ1651,MATCH(MAX(EK1622:EK1651),EK1622:EK1651,0))=LOOKUP(2,1/(EJ1622:EJ1651&gt;0),EJ1622:EJ1651),LOOKUP(2,1/(EJ1622:EJ1651&gt;0),EJ1622:EJ1651),INDEX(EJ1622:EJ1651,MATCH(MAX(EK1622:EK1651),EK1622:EK1651,0))&amp;"  TO  "&amp;MAX(EJ1622:EJ1651))))</f>
        <v/>
      </c>
      <c r="EK1654" s="98"/>
      <c r="EL1654" s="98" t="str">
        <f t="shared" ref="EL1654" si="743">IF(COUNTIF(EL1622:EL1651,"&gt;0")&gt;0,COUNTIF(EL1622:EL1651,"&gt;0"),"")</f>
        <v/>
      </c>
      <c r="EM1654" s="98" t="str">
        <f t="shared" ref="EM1654" si="744">IF(EM1622=0,"",IF(MAX(EN1622:EN1651)=1,EM1622&amp;"  TO  "&amp;MAX(EM1622:EM1651),IF(MAX(EN1622:EN1651)=EN1623,EM1622&amp;"                       ",EM1622&amp;"  TO   "&amp;INDEX(EM1622:EM1651,MATCH(MAX(EN1623:EN1652),EN1623:EN1652,0))))&amp;"     "&amp;IF(MAX(EN1622:EN1651)=1,"",IF(INDEX(EM1622:EM1651,MATCH(MAX(EN1622:EN1651),EN1622:EN1651,0))=LOOKUP(2,1/(EM1622:EM1651&gt;0),EM1622:EM1651),LOOKUP(2,1/(EM1622:EM1651&gt;0),EM1622:EM1651),INDEX(EM1622:EM1651,MATCH(MAX(EN1622:EN1651),EN1622:EN1651,0))&amp;"  TO  "&amp;MAX(EM1622:EM1651))))</f>
        <v/>
      </c>
      <c r="EN1654" s="98"/>
      <c r="EO1654" s="98" t="str">
        <f t="shared" ref="EO1654" si="745">IF(COUNTIF(EO1622:EO1651,"&gt;0")&gt;0,COUNTIF(EO1622:EO1651,"&gt;0"),"")</f>
        <v/>
      </c>
      <c r="EP1654" s="98" t="str">
        <f t="shared" ref="EP1654" si="746">IF(EP1622=0,"",IF(MAX(EQ1622:EQ1651)=1,EP1622&amp;"  TO  "&amp;MAX(EP1622:EP1651),IF(MAX(EQ1622:EQ1651)=EQ1623,EP1622&amp;"                       ",EP1622&amp;"  TO   "&amp;INDEX(EP1622:EP1651,MATCH(MAX(EQ1623:EQ1652),EQ1623:EQ1652,0))))&amp;"     "&amp;IF(MAX(EQ1622:EQ1651)=1,"",IF(INDEX(EP1622:EP1651,MATCH(MAX(EQ1622:EQ1651),EQ1622:EQ1651,0))=LOOKUP(2,1/(EP1622:EP1651&gt;0),EP1622:EP1651),LOOKUP(2,1/(EP1622:EP1651&gt;0),EP1622:EP1651),INDEX(EP1622:EP1651,MATCH(MAX(EQ1622:EQ1651),EQ1622:EQ1651,0))&amp;"  TO  "&amp;MAX(EP1622:EP1651))))</f>
        <v/>
      </c>
      <c r="EQ1654" s="98"/>
      <c r="ER1654" s="98" t="str">
        <f>IF(COUNTIF(ER1622:ER1651,"&gt;0")&gt;0,COUNTIF(ER1622:ER1651,"&gt;0"),"")</f>
        <v/>
      </c>
      <c r="ES1654" s="98" t="str">
        <f>IF(ES1622=0,"",IF(MAX(ET1622:ET1652)=1,ES1622&amp;"   TO  "&amp;MAX(ES1622:ES1651),IF(MAX(ET1622:ET1651)=1,"",ES1622&amp;"  TO  "&amp;INDEX(ES1622:ES1651,MATCH(MAX(ET1623:ET1652),ET1623:ET1652,0)))&amp;"    "&amp;IF(MAX(ET1623:ET1651)=1,"",INDEX(ES1622:ES1651,MATCH(MAX(ET1622:ET1651),ET1622:ET1651,0))&amp;"  TO  "&amp;MAX(ES1622:ES1651))))</f>
        <v/>
      </c>
      <c r="ET1654" s="98"/>
      <c r="EU1654" s="98" t="str">
        <f>IF(COUNTIF(EU1622:EU1651,"&gt;0")&gt;0,COUNTIF(EU1622:EU1651,"&gt;0"),"")</f>
        <v/>
      </c>
      <c r="EV1654" s="98" t="str">
        <f>IF(EV1622=0,"",IF(MAX(EW1622:EW1652)=1,EV1622&amp;"   TO  "&amp;MAX(EV1622:EV1651),IF(MAX(EW1622:EW1651)=1,"",EV1622&amp;"  TO  "&amp;INDEX(EV1622:EV1651,MATCH(MAX(EW1623:EW1652),EW1623:EW1652,0)))&amp;"    "&amp;IF(MAX(EW1623:EW1651)=1,"",INDEX(EV1622:EV1651,MATCH(MAX(EW1622:EW1651),EW1622:EW1651,0))&amp;"  TO  "&amp;MAX(EV1622:EV1651))))</f>
        <v/>
      </c>
      <c r="EW1654" s="98" t="str">
        <f>IF(COUNTIF(EW1622:EW1651,"&gt;0")&gt;0,COUNTIF(EW1622:EW1651,"&gt;0"),"")</f>
        <v/>
      </c>
      <c r="EX1654" s="98" t="str">
        <f>IF(EX1622=0,"",IF(MAX(EY1622:EY1652)=1,EX1622&amp;"   TO  "&amp;MAX(EX1622:EX1651),IF(MAX(EY1622:EY1651)=1,"",EX1622&amp;"  TO  "&amp;INDEX(EX1622:EX1651,MATCH(MAX(EY1623:EY1652),EY1623:EY1652,0)))&amp;"    "&amp;IF(MAX(EY1623:EY1651)=1,"",INDEX(EX1622:EX1651,MATCH(MAX(EY1622:EY1651),EY1622:EY1651,0))&amp;"  TO  "&amp;MAX(EX1622:EX1651))))</f>
        <v/>
      </c>
      <c r="EY1654" s="98"/>
      <c r="EZ1654" s="98" t="str">
        <f>IF(COUNTIF(EZ1622:EZ1651,"&gt;0")&gt;0,COUNTIF(EZ1622:EZ1651,"&gt;0"),"")</f>
        <v/>
      </c>
      <c r="FA1654" s="98" t="str">
        <f>IF(FA1622=0,"",IF(MAX(FB1622:FB1652)=1,FA1622&amp;"   TO  "&amp;MAX(FA1622:FA1651),IF(MAX(FB1622:FB1651)=1,"",FA1622&amp;"  TO  "&amp;INDEX(FA1622:FA1651,MATCH(MAX(FB1623:FB1652),FB1623:FB1652,0)))&amp;"    "&amp;IF(MAX(FB1623:FB1651)=1,"",INDEX(FA1622:FA1651,MATCH(MAX(FB1622:FB1651),FB1622:FB1651,0))&amp;"  TO  "&amp;MAX(FA1622:FA1651))))</f>
        <v/>
      </c>
      <c r="FB1654" s="98" t="str">
        <f>IF(COUNTIF(FB1622:FB1651,"&gt;0")&gt;0,COUNTIF(FB1622:FB1651,"&gt;0"),"")</f>
        <v/>
      </c>
      <c r="FC1654" s="98" t="str">
        <f>IF(FC1622=0,"",IF(MAX(FD1622:FD1652)=1,FC1622&amp;"   TO  "&amp;MAX(FC1622:FC1651),IF(MAX(FD1622:FD1651)=1,"",FC1622&amp;"  TO  "&amp;INDEX(FC1622:FC1651,MATCH(MAX(FD1623:FD1652),FD1623:FD1652,0)))&amp;"    "&amp;IF(MAX(FD1623:FD1651)=1,"",INDEX(FC1622:FC1651,MATCH(MAX(FD1622:FD1651),FD1622:FD1651,0))&amp;"  TO  "&amp;MAX(FC1622:FC1651))))</f>
        <v/>
      </c>
      <c r="FD1654" s="98"/>
      <c r="FE1654" s="98" t="str">
        <f>IF(COUNTIF(FE1622:FE1651,"&gt;0")&gt;0,COUNTIF(FE1622:FE1651,"&gt;0"),"")</f>
        <v/>
      </c>
      <c r="FF1654" s="98" t="str">
        <f>IF(FF1622=0,"",IF(MAX(FG1622:FG1652)=1,FF1622&amp;"   TO  "&amp;MAX(FF1622:FF1651),IF(MAX(FG1622:FG1651)=1,"",FF1622&amp;"  TO  "&amp;INDEX(FF1622:FF1651,MATCH(MAX(FG1623:FG1652),FG1623:FG1652,0)))&amp;"    "&amp;IF(MAX(FG1623:FG1651)=1,"",INDEX(FF1622:FF1651,MATCH(MAX(FG1622:FG1651),FG1622:FG1651,0))&amp;"  TO  "&amp;MAX(FF1622:FF1651))))</f>
        <v/>
      </c>
      <c r="FG1654" s="98" t="str">
        <f>IF(COUNTIF(FG1622:FG1651,"&gt;0")&gt;0,COUNTIF(FG1622:FG1651,"&gt;0"),"")</f>
        <v/>
      </c>
      <c r="FH1654" s="98" t="str">
        <f>IF(FH1622=0,"",IF(MAX(FI1622:FI1652)=1,FH1622&amp;"   TO  "&amp;MAX(FH1622:FH1651),IF(MAX(FI1622:FI1651)=1,"",FH1622&amp;"  TO  "&amp;INDEX(FH1622:FH1651,MATCH(MAX(FI1623:FI1652),FI1623:FI1652,0)))&amp;"    "&amp;IF(MAX(FI1623:FI1651)=1,"",INDEX(FH1622:FH1651,MATCH(MAX(FI1622:FI1651),FI1622:FI1651,0))&amp;"  TO  "&amp;MAX(FH1622:FH1651))))</f>
        <v/>
      </c>
      <c r="FI1654" s="98"/>
      <c r="FJ1654" s="98" t="str">
        <f>IF(COUNTIF(FJ1622:FJ1651,"&gt;0")&gt;0,COUNTIF(FJ1622:FJ1651,"&gt;0"),"")</f>
        <v/>
      </c>
      <c r="FK1654" s="98" t="str">
        <f>IF(FK1622=0,"",IF(MAX(FL1622:FL1652)=1,FK1622&amp;"   TO  "&amp;MAX(FK1622:FK1651),IF(MAX(FL1622:FL1651)=1,"",FK1622&amp;"  TO  "&amp;INDEX(FK1622:FK1651,MATCH(MAX(FL1623:FL1652),FL1623:FL1652,0)))&amp;"    "&amp;IF(MAX(FL1623:FL1651)=1,"",INDEX(FK1622:FK1651,MATCH(MAX(FL1622:FL1651),FL1622:FL1651,0))&amp;"  TO  "&amp;MAX(FK1622:FK1651))))</f>
        <v/>
      </c>
      <c r="FL1654" s="98" t="str">
        <f>IF(COUNTIF(FL1622:FL1651,"&gt;0")&gt;0,COUNTIF(FL1622:FL1651,"&gt;0"),"")</f>
        <v/>
      </c>
      <c r="FM1654" s="98" t="str">
        <f>IF(FM1622=0,"",IF(MAX(FN1622:FN1652)=1,FM1622&amp;"   TO  "&amp;MAX(FM1622:FM1651),IF(MAX(FN1622:FN1651)=1,"",FM1622&amp;"  TO  "&amp;INDEX(FM1622:FM1651,MATCH(MAX(FN1623:FN1652),FN1623:FN1652,0)))&amp;"    "&amp;IF(MAX(FN1623:FN1651)=1,"",INDEX(FM1622:FM1651,MATCH(MAX(FN1622:FN1651),FN1622:FN1651,0))&amp;"  TO  "&amp;MAX(FM1622:FM1651))))</f>
        <v/>
      </c>
      <c r="FN1654" s="98"/>
      <c r="FO1654" s="98" t="str">
        <f>IF(COUNTIF(FO1622:FO1651,"&gt;0")&gt;0,COUNTIF(FO1622:FO1651,"&gt;0"),"")</f>
        <v/>
      </c>
      <c r="FP1654" s="98" t="str">
        <f>IF(FP1622=0,"",IF(MAX(FQ1622:FQ1652)=1,FP1622&amp;"   TO  "&amp;MAX(FP1622:FP1651),IF(MAX(FQ1622:FQ1651)=1,"",FP1622&amp;"  TO  "&amp;INDEX(FP1622:FP1651,MATCH(MAX(FQ1623:FQ1652),FQ1623:FQ1652,0)))&amp;"    "&amp;IF(MAX(FQ1623:FQ1651)=1,"",INDEX(FP1622:FP1651,MATCH(MAX(FQ1622:FQ1651),FQ1622:FQ1651,0))&amp;"  TO  "&amp;MAX(FP1622:FP1651))))</f>
        <v/>
      </c>
      <c r="FQ1654" s="98" t="str">
        <f>IF(COUNTIF(FQ1622:FQ1651,"&gt;0")&gt;0,COUNTIF(FQ1622:FQ1651,"&gt;0"),"")</f>
        <v/>
      </c>
      <c r="FR1654" s="98" t="str">
        <f>IF(FR1622=0,"",IF(MAX(FS1622:FS1652)=1,FR1622&amp;"   TO  "&amp;MAX(FR1622:FR1651),IF(MAX(FS1622:FS1651)=1,"",FR1622&amp;"  TO  "&amp;INDEX(FR1622:FR1651,MATCH(MAX(FS1623:FS1652),FS1623:FS1652,0)))&amp;"    "&amp;IF(MAX(FS1623:FS1651)=1,"",INDEX(FR1622:FR1651,MATCH(MAX(FS1622:FS1651),FS1622:FS1651,0))&amp;"  TO  "&amp;MAX(FR1622:FR1651))))</f>
        <v/>
      </c>
      <c r="FS1654" s="98"/>
      <c r="FT1654" s="98" t="str">
        <f>IF(COUNTIF(FT1622:FT1651,"&gt;0")&gt;0,COUNTIF(FT1622:FT1651,"&gt;0"),"")</f>
        <v/>
      </c>
      <c r="FU1654" s="98" t="str">
        <f>IF(FU1622=0,"",IF(MAX(FV1622:FV1652)=1,FU1622&amp;"   TO  "&amp;MAX(FU1622:FU1651),IF(MAX(FV1622:FV1651)=1,"",FU1622&amp;"  TO  "&amp;INDEX(FU1622:FU1651,MATCH(MAX(FV1623:FV1652),FV1623:FV1652,0)))&amp;"    "&amp;IF(MAX(FV1623:FV1651)=1,"",INDEX(FU1622:FU1651,MATCH(MAX(FV1622:FV1651),FV1622:FV1651,0))&amp;"  TO  "&amp;MAX(FU1622:FU1651))))</f>
        <v/>
      </c>
      <c r="FV1654" s="98" t="str">
        <f>IF(COUNTIF(FV1622:FV1651,"&gt;0")&gt;0,COUNTIF(FV1622:FV1651,"&gt;0"),"")</f>
        <v/>
      </c>
      <c r="FW1654" s="98" t="str">
        <f>IF(FW1622=0,"",IF(MAX(FX1622:FX1652)=1,FW1622&amp;"   TO  "&amp;MAX(FW1622:FW1651),IF(MAX(FX1622:FX1651)=1,"",FW1622&amp;"  TO  "&amp;INDEX(FW1622:FW1651,MATCH(MAX(FX1623:FX1652),FX1623:FX1652,0)))&amp;"    "&amp;IF(MAX(FX1623:FX1651)=1,"",INDEX(FW1622:FW1651,MATCH(MAX(FX1622:FX1651),FX1622:FX1651,0))&amp;"  TO  "&amp;MAX(FW1622:FW1651))))</f>
        <v/>
      </c>
      <c r="FX1654" s="98"/>
      <c r="FY1654" s="98" t="str">
        <f>IF(COUNTIF(FY1622:FY1651,"&gt;0")&gt;0,COUNTIF(FY1622:FY1651,"&gt;0"),"")</f>
        <v/>
      </c>
      <c r="FZ1654" s="98" t="str">
        <f>IF(FZ1622=0,"",IF(MAX(GA1622:GA1652)=1,FZ1622&amp;"   TO  "&amp;MAX(FZ1622:FZ1651),IF(MAX(GA1622:GA1651)=1,"",FZ1622&amp;"  TO  "&amp;INDEX(FZ1622:FZ1651,MATCH(MAX(GA1623:GA1652),GA1623:GA1652,0)))&amp;"    "&amp;IF(MAX(GA1623:GA1651)=1,"",INDEX(FZ1622:FZ1651,MATCH(MAX(GA1622:GA1651),GA1622:GA1651,0))&amp;"  TO  "&amp;MAX(FZ1622:FZ1651))))</f>
        <v/>
      </c>
    </row>
    <row r="1655" spans="1:182">
      <c r="A1655" s="97">
        <v>34</v>
      </c>
      <c r="B1655" s="97">
        <f>IF(B1654=0,0,IF(IF(DATA!$D$39&gt;B1654,B1654+1,0)&lt;DATA!$C$39,0,B1654+1))</f>
        <v>0</v>
      </c>
      <c r="C1655" s="97">
        <f t="shared" si="520"/>
        <v>0</v>
      </c>
      <c r="D1655" s="97">
        <f t="shared" si="567"/>
        <v>34</v>
      </c>
      <c r="E1655" s="97">
        <f t="shared" si="521"/>
        <v>120434</v>
      </c>
      <c r="H1655" s="97">
        <v>34</v>
      </c>
      <c r="I1655" s="97">
        <f t="shared" si="568"/>
        <v>0</v>
      </c>
      <c r="J1655" s="97">
        <f>IF(I1655=0,0,MIN(IF(I1655&lt;$C$2376,J1654+DATA!D121,0),$C$2376))</f>
        <v>0</v>
      </c>
      <c r="M1655" s="98"/>
      <c r="N1655" s="98"/>
      <c r="O1655" s="98"/>
    </row>
    <row r="1656" spans="1:182">
      <c r="A1656" s="97">
        <v>35</v>
      </c>
      <c r="B1656" s="97">
        <f>IF(B1655=0,0,IF(IF(DATA!$D$39&gt;B1655,B1655+1,0)&lt;DATA!$C$39,0,B1655+1))</f>
        <v>0</v>
      </c>
      <c r="C1656" s="97">
        <f t="shared" si="520"/>
        <v>0</v>
      </c>
      <c r="D1656" s="97">
        <f t="shared" si="567"/>
        <v>35</v>
      </c>
      <c r="E1656" s="97">
        <f t="shared" si="521"/>
        <v>120435</v>
      </c>
      <c r="H1656" s="97">
        <v>35</v>
      </c>
      <c r="I1656" s="97">
        <f t="shared" si="568"/>
        <v>0</v>
      </c>
      <c r="J1656" s="97">
        <f>IF(I1656=0,0,MIN(IF(I1656&lt;$C$2376,J1655+DATA!D122,0),$C$2376))</f>
        <v>0</v>
      </c>
    </row>
    <row r="1657" spans="1:182">
      <c r="A1657" s="97">
        <v>36</v>
      </c>
      <c r="B1657" s="97">
        <f>IF(B1656=0,0,IF(IF(DATA!$D$39&gt;B1656,B1656+1,0)&lt;DATA!$C$39,0,B1656+1))</f>
        <v>0</v>
      </c>
      <c r="C1657" s="97">
        <f t="shared" si="520"/>
        <v>0</v>
      </c>
      <c r="D1657" s="97">
        <f t="shared" si="567"/>
        <v>36</v>
      </c>
      <c r="E1657" s="97">
        <f t="shared" si="521"/>
        <v>120801</v>
      </c>
      <c r="H1657" s="97">
        <v>36</v>
      </c>
      <c r="I1657" s="97">
        <f t="shared" si="568"/>
        <v>0</v>
      </c>
      <c r="J1657" s="97">
        <f>IF(I1657=0,0,MIN(IF(I1657&lt;$C$2376,J1656+DATA!D123,0),$C$2376))</f>
        <v>0</v>
      </c>
    </row>
    <row r="1658" spans="1:182">
      <c r="A1658" s="97">
        <v>37</v>
      </c>
      <c r="B1658" s="97">
        <f>IF(B1657=0,0,IF(IF(DATA!$D$39&gt;B1657,B1657+1,0)&lt;DATA!$C$39,0,B1657+1))</f>
        <v>0</v>
      </c>
      <c r="C1658" s="97">
        <f t="shared" si="520"/>
        <v>0</v>
      </c>
      <c r="D1658" s="97">
        <f t="shared" si="567"/>
        <v>37</v>
      </c>
      <c r="E1658" s="97">
        <f t="shared" si="521"/>
        <v>120802</v>
      </c>
      <c r="H1658" s="97">
        <v>37</v>
      </c>
      <c r="I1658" s="97">
        <f t="shared" si="568"/>
        <v>0</v>
      </c>
      <c r="J1658" s="97">
        <f>IF(I1658=0,0,MIN(IF(I1658&lt;$C$2376,J1657+DATA!D124,0),$C$2376))</f>
        <v>0</v>
      </c>
    </row>
    <row r="1659" spans="1:182">
      <c r="A1659" s="97">
        <v>38</v>
      </c>
      <c r="B1659" s="97">
        <f>IF(B1658=0,0,IF(IF(DATA!$D$39&gt;B1658,B1658+1,0)&lt;DATA!$C$39,0,B1658+1))</f>
        <v>0</v>
      </c>
      <c r="C1659" s="97">
        <f t="shared" si="520"/>
        <v>0</v>
      </c>
      <c r="D1659" s="97">
        <f t="shared" si="567"/>
        <v>38</v>
      </c>
      <c r="E1659" s="97">
        <f t="shared" si="521"/>
        <v>120803</v>
      </c>
      <c r="H1659" s="97">
        <v>38</v>
      </c>
      <c r="I1659" s="97">
        <f t="shared" si="568"/>
        <v>0</v>
      </c>
      <c r="J1659" s="97">
        <f>IF(I1659=0,0,MIN(IF(I1659&lt;$C$2376,J1658+DATA!D125,0),$C$2376))</f>
        <v>0</v>
      </c>
    </row>
    <row r="1660" spans="1:182">
      <c r="A1660" s="97">
        <v>39</v>
      </c>
      <c r="B1660" s="97">
        <f>IF(B1659=0,0,IF(IF(DATA!$D$39&gt;B1659,B1659+1,0)&lt;DATA!$C$39,0,B1659+1))</f>
        <v>0</v>
      </c>
      <c r="C1660" s="97">
        <f t="shared" si="520"/>
        <v>0</v>
      </c>
      <c r="D1660" s="97">
        <f t="shared" si="567"/>
        <v>39</v>
      </c>
      <c r="E1660" s="97">
        <f t="shared" si="521"/>
        <v>120804</v>
      </c>
      <c r="H1660" s="97">
        <v>39</v>
      </c>
      <c r="I1660" s="97">
        <f t="shared" si="568"/>
        <v>0</v>
      </c>
      <c r="J1660" s="97">
        <f>IF(I1660=0,0,MIN(IF(I1660&lt;$C$2376,J1659+DATA!D126,0),$C$2376))</f>
        <v>0</v>
      </c>
    </row>
    <row r="1661" spans="1:182">
      <c r="A1661" s="97">
        <v>40</v>
      </c>
      <c r="B1661" s="97">
        <f>IF(B1660=0,0,IF(IF(DATA!$D$39&gt;B1660,B1660+1,0)&lt;DATA!$C$39,0,B1660+1))</f>
        <v>0</v>
      </c>
      <c r="C1661" s="97">
        <f t="shared" si="520"/>
        <v>0</v>
      </c>
      <c r="D1661" s="97">
        <f t="shared" si="567"/>
        <v>40</v>
      </c>
      <c r="E1661" s="97">
        <f t="shared" si="521"/>
        <v>120805</v>
      </c>
      <c r="H1661" s="97">
        <v>40</v>
      </c>
      <c r="I1661" s="97">
        <f t="shared" si="568"/>
        <v>0</v>
      </c>
      <c r="J1661" s="97">
        <f>IF(I1661=0,0,MIN(IF(I1661&lt;$C$2376,J1660+DATA!D127,0),$C$2376))</f>
        <v>0</v>
      </c>
    </row>
    <row r="1662" spans="1:182">
      <c r="A1662" s="97">
        <v>41</v>
      </c>
      <c r="B1662" s="97">
        <f>IF(B1661=0,0,IF(IF(DATA!$D$39&gt;B1661,B1661+1,0)&lt;DATA!$C$39,0,B1661+1))</f>
        <v>0</v>
      </c>
      <c r="C1662" s="97">
        <f t="shared" si="520"/>
        <v>0</v>
      </c>
      <c r="D1662" s="97">
        <f t="shared" si="567"/>
        <v>41</v>
      </c>
      <c r="E1662" s="97">
        <f t="shared" si="521"/>
        <v>120806</v>
      </c>
      <c r="H1662" s="97">
        <v>41</v>
      </c>
      <c r="I1662" s="97">
        <f t="shared" si="568"/>
        <v>0</v>
      </c>
      <c r="J1662" s="97">
        <f>IF(I1662=0,0,MIN(IF(I1662&lt;$C$2376,J1661+DATA!D128,0),$C$2376))</f>
        <v>0</v>
      </c>
    </row>
    <row r="1663" spans="1:182">
      <c r="A1663" s="97">
        <v>42</v>
      </c>
      <c r="B1663" s="97">
        <f>IF(B1662=0,0,IF(IF(DATA!$D$39&gt;B1662,B1662+1,0)&lt;DATA!$C$39,0,B1662+1))</f>
        <v>0</v>
      </c>
      <c r="C1663" s="97">
        <f t="shared" si="520"/>
        <v>0</v>
      </c>
      <c r="D1663" s="97">
        <f t="shared" si="567"/>
        <v>42</v>
      </c>
      <c r="E1663" s="97">
        <f t="shared" si="521"/>
        <v>120807</v>
      </c>
      <c r="H1663" s="97">
        <v>42</v>
      </c>
      <c r="I1663" s="97">
        <f t="shared" si="568"/>
        <v>0</v>
      </c>
      <c r="J1663" s="97">
        <f>IF(I1663=0,0,MIN(IF(I1663&lt;$C$2376,J1662+DATA!D129,0),$C$2376))</f>
        <v>0</v>
      </c>
    </row>
    <row r="1664" spans="1:182">
      <c r="A1664" s="97">
        <v>43</v>
      </c>
      <c r="B1664" s="97">
        <f>IF(B1663=0,0,IF(IF(DATA!$D$39&gt;B1663,B1663+1,0)&lt;DATA!$C$39,0,B1663+1))</f>
        <v>0</v>
      </c>
      <c r="C1664" s="97">
        <f t="shared" si="520"/>
        <v>0</v>
      </c>
      <c r="D1664" s="97">
        <f t="shared" si="567"/>
        <v>43</v>
      </c>
      <c r="E1664" s="97">
        <f t="shared" si="521"/>
        <v>120808</v>
      </c>
      <c r="H1664" s="97">
        <v>43</v>
      </c>
      <c r="I1664" s="97">
        <f t="shared" si="568"/>
        <v>0</v>
      </c>
      <c r="J1664" s="97">
        <f>IF(I1664=0,0,MIN(IF(I1664&lt;$C$2376,J1663+DATA!D130,0),$C$2376))</f>
        <v>0</v>
      </c>
    </row>
    <row r="1665" spans="1:10">
      <c r="A1665" s="97">
        <v>44</v>
      </c>
      <c r="B1665" s="97">
        <f>IF(B1664=0,0,IF(IF(DATA!$D$39&gt;B1664,B1664+1,0)&lt;DATA!$C$39,0,B1664+1))</f>
        <v>0</v>
      </c>
      <c r="C1665" s="97">
        <f t="shared" si="520"/>
        <v>0</v>
      </c>
      <c r="D1665" s="97">
        <f t="shared" si="567"/>
        <v>44</v>
      </c>
      <c r="E1665" s="97">
        <f t="shared" si="521"/>
        <v>120809</v>
      </c>
      <c r="H1665" s="97">
        <v>44</v>
      </c>
      <c r="I1665" s="97">
        <f t="shared" si="568"/>
        <v>0</v>
      </c>
      <c r="J1665" s="97">
        <f>IF(I1665=0,0,MIN(IF(I1665&lt;$C$2376,J1664+DATA!D131,0),$C$2376))</f>
        <v>0</v>
      </c>
    </row>
    <row r="1666" spans="1:10">
      <c r="A1666" s="97">
        <v>45</v>
      </c>
      <c r="B1666" s="97">
        <f>IF(B1665=0,0,IF(IF(DATA!$D$39&gt;B1665,B1665+1,0)&lt;DATA!$C$39,0,B1665+1))</f>
        <v>0</v>
      </c>
      <c r="C1666" s="97">
        <f t="shared" si="520"/>
        <v>0</v>
      </c>
      <c r="D1666" s="97">
        <f t="shared" si="567"/>
        <v>45</v>
      </c>
      <c r="E1666" s="97">
        <f t="shared" si="521"/>
        <v>120810</v>
      </c>
      <c r="H1666" s="97">
        <v>45</v>
      </c>
      <c r="I1666" s="97">
        <f t="shared" si="568"/>
        <v>0</v>
      </c>
      <c r="J1666" s="97">
        <f>IF(I1666=0,0,MIN(IF(I1666&lt;$C$2376,J1665+DATA!D132,0),$C$2376))</f>
        <v>0</v>
      </c>
    </row>
    <row r="1667" spans="1:10">
      <c r="A1667" s="97">
        <v>46</v>
      </c>
      <c r="B1667" s="97">
        <f>IF(B1666=0,0,IF(IF(DATA!$D$39&gt;B1666,B1666+1,0)&lt;DATA!$C$39,0,B1666+1))</f>
        <v>0</v>
      </c>
      <c r="C1667" s="97">
        <f t="shared" si="520"/>
        <v>0</v>
      </c>
      <c r="D1667" s="97">
        <f t="shared" si="567"/>
        <v>46</v>
      </c>
      <c r="E1667" s="97">
        <f t="shared" si="521"/>
        <v>120811</v>
      </c>
    </row>
    <row r="1668" spans="1:10">
      <c r="A1668" s="97">
        <v>47</v>
      </c>
      <c r="B1668" s="97">
        <f>IF(B1667=0,0,IF(IF(DATA!$D$39&gt;B1667,B1667+1,0)&lt;DATA!$C$39,0,B1667+1))</f>
        <v>0</v>
      </c>
      <c r="C1668" s="97">
        <f t="shared" si="520"/>
        <v>0</v>
      </c>
      <c r="D1668" s="97">
        <f t="shared" si="567"/>
        <v>47</v>
      </c>
      <c r="E1668" s="97">
        <f t="shared" si="521"/>
        <v>120812</v>
      </c>
    </row>
    <row r="1669" spans="1:10">
      <c r="A1669" s="97">
        <v>48</v>
      </c>
      <c r="B1669" s="97">
        <f>IF(B1668=0,0,IF(IF(DATA!$D$39&gt;B1668,B1668+1,0)&lt;DATA!$C$39,0,B1668+1))</f>
        <v>0</v>
      </c>
      <c r="C1669" s="97">
        <f t="shared" si="520"/>
        <v>0</v>
      </c>
      <c r="D1669" s="97">
        <f t="shared" si="567"/>
        <v>48</v>
      </c>
      <c r="E1669" s="97">
        <f t="shared" si="521"/>
        <v>120813</v>
      </c>
    </row>
    <row r="1670" spans="1:10">
      <c r="A1670" s="97">
        <v>49</v>
      </c>
      <c r="B1670" s="97">
        <f>IF(B1669=0,0,IF(IF(DATA!$D$39&gt;B1669,B1669+1,0)&lt;DATA!$C$39,0,B1669+1))</f>
        <v>0</v>
      </c>
      <c r="C1670" s="97">
        <f t="shared" si="520"/>
        <v>0</v>
      </c>
      <c r="D1670" s="97">
        <f t="shared" si="567"/>
        <v>49</v>
      </c>
      <c r="E1670" s="97">
        <f t="shared" si="521"/>
        <v>120814</v>
      </c>
    </row>
    <row r="1671" spans="1:10">
      <c r="A1671" s="97">
        <v>50</v>
      </c>
      <c r="B1671" s="97">
        <f>IF(B1670=0,0,IF(IF(DATA!$D$39&gt;B1670,B1670+1,0)&lt;DATA!$C$39,0,B1670+1))</f>
        <v>0</v>
      </c>
      <c r="C1671" s="97">
        <f t="shared" si="520"/>
        <v>0</v>
      </c>
      <c r="D1671" s="97">
        <f t="shared" si="567"/>
        <v>50</v>
      </c>
      <c r="E1671" s="97">
        <f t="shared" si="521"/>
        <v>120815</v>
      </c>
    </row>
    <row r="1672" spans="1:10">
      <c r="A1672" s="97">
        <v>51</v>
      </c>
      <c r="B1672" s="97">
        <f>IF(B1671=0,0,IF(IF(DATA!$D$39&gt;B1671,B1671+1,0)&lt;DATA!$C$39,0,B1671+1))</f>
        <v>0</v>
      </c>
      <c r="C1672" s="97">
        <f t="shared" si="520"/>
        <v>0</v>
      </c>
      <c r="D1672" s="97">
        <f t="shared" si="567"/>
        <v>51</v>
      </c>
      <c r="E1672" s="97">
        <f t="shared" si="521"/>
        <v>120816</v>
      </c>
    </row>
    <row r="1673" spans="1:10">
      <c r="A1673" s="97">
        <v>52</v>
      </c>
      <c r="B1673" s="97">
        <f>IF(B1672=0,0,IF(IF(DATA!$D$39&gt;B1672,B1672+1,0)&lt;DATA!$C$39,0,B1672+1))</f>
        <v>0</v>
      </c>
      <c r="C1673" s="97">
        <f t="shared" si="520"/>
        <v>0</v>
      </c>
      <c r="D1673" s="97">
        <f t="shared" si="567"/>
        <v>52</v>
      </c>
      <c r="E1673" s="97">
        <f t="shared" si="521"/>
        <v>120817</v>
      </c>
    </row>
    <row r="1674" spans="1:10">
      <c r="A1674" s="97">
        <v>53</v>
      </c>
      <c r="B1674" s="97">
        <f>IF(B1673=0,0,IF(IF(DATA!$D$39&gt;B1673,B1673+1,0)&lt;DATA!$C$39,0,B1673+1))</f>
        <v>0</v>
      </c>
      <c r="C1674" s="97">
        <f t="shared" si="520"/>
        <v>0</v>
      </c>
      <c r="D1674" s="97">
        <f t="shared" si="567"/>
        <v>53</v>
      </c>
      <c r="E1674" s="97">
        <f t="shared" si="521"/>
        <v>120818</v>
      </c>
    </row>
    <row r="1675" spans="1:10">
      <c r="A1675" s="97">
        <v>54</v>
      </c>
      <c r="B1675" s="97">
        <f>IF(B1674=0,0,IF(IF(DATA!$D$39&gt;B1674,B1674+1,0)&lt;DATA!$C$39,0,B1674+1))</f>
        <v>0</v>
      </c>
      <c r="C1675" s="97">
        <f t="shared" si="520"/>
        <v>0</v>
      </c>
      <c r="D1675" s="97">
        <f t="shared" si="567"/>
        <v>54</v>
      </c>
      <c r="E1675" s="97">
        <f t="shared" si="521"/>
        <v>120819</v>
      </c>
    </row>
    <row r="1676" spans="1:10">
      <c r="A1676" s="97">
        <v>55</v>
      </c>
      <c r="B1676" s="97">
        <f>IF(B1675=0,0,IF(IF(DATA!$D$39&gt;B1675,B1675+1,0)&lt;DATA!$C$39,0,B1675+1))</f>
        <v>0</v>
      </c>
      <c r="C1676" s="97">
        <f t="shared" si="520"/>
        <v>0</v>
      </c>
      <c r="D1676" s="97">
        <f t="shared" si="567"/>
        <v>55</v>
      </c>
      <c r="E1676" s="97">
        <f t="shared" si="521"/>
        <v>120820</v>
      </c>
    </row>
    <row r="1677" spans="1:10">
      <c r="A1677" s="97">
        <v>56</v>
      </c>
      <c r="B1677" s="97">
        <f>IF(B1676=0,0,IF(IF(DATA!$D$39&gt;B1676,B1676+1,0)&lt;DATA!$C$39,0,B1676+1))</f>
        <v>0</v>
      </c>
      <c r="C1677" s="97">
        <f t="shared" si="520"/>
        <v>0</v>
      </c>
      <c r="D1677" s="97">
        <f t="shared" si="567"/>
        <v>56</v>
      </c>
      <c r="E1677" s="97">
        <f t="shared" si="521"/>
        <v>120821</v>
      </c>
    </row>
    <row r="1678" spans="1:10">
      <c r="A1678" s="97">
        <v>57</v>
      </c>
      <c r="B1678" s="97">
        <f>IF(B1677=0,0,IF(IF(DATA!$D$39&gt;B1677,B1677+1,0)&lt;DATA!$C$39,0,B1677+1))</f>
        <v>0</v>
      </c>
      <c r="C1678" s="97">
        <f t="shared" si="520"/>
        <v>0</v>
      </c>
      <c r="D1678" s="97">
        <f t="shared" si="567"/>
        <v>57</v>
      </c>
      <c r="E1678" s="97">
        <f t="shared" si="521"/>
        <v>120822</v>
      </c>
    </row>
    <row r="1679" spans="1:10">
      <c r="A1679" s="97">
        <v>58</v>
      </c>
      <c r="B1679" s="97">
        <f>IF(B1678=0,0,IF(IF(DATA!$D$39&gt;B1678,B1678+1,0)&lt;DATA!$C$39,0,B1678+1))</f>
        <v>0</v>
      </c>
      <c r="C1679" s="97">
        <f t="shared" si="520"/>
        <v>0</v>
      </c>
      <c r="D1679" s="97">
        <f t="shared" si="567"/>
        <v>58</v>
      </c>
      <c r="E1679" s="97">
        <f t="shared" si="521"/>
        <v>120823</v>
      </c>
    </row>
    <row r="1680" spans="1:10">
      <c r="A1680" s="97">
        <v>59</v>
      </c>
      <c r="B1680" s="97">
        <f>IF(B1679=0,0,IF(IF(DATA!$D$39&gt;B1679,B1679+1,0)&lt;DATA!$C$39,0,B1679+1))</f>
        <v>0</v>
      </c>
      <c r="C1680" s="97">
        <f t="shared" si="520"/>
        <v>0</v>
      </c>
      <c r="D1680" s="97">
        <f t="shared" si="567"/>
        <v>59</v>
      </c>
      <c r="E1680" s="97">
        <f t="shared" si="521"/>
        <v>120824</v>
      </c>
    </row>
    <row r="1681" spans="1:5">
      <c r="A1681" s="97">
        <v>60</v>
      </c>
      <c r="B1681" s="97">
        <f>IF(B1680=0,0,IF(IF(DATA!$D$39&gt;B1680,B1680+1,0)&lt;DATA!$C$39,0,B1680+1))</f>
        <v>0</v>
      </c>
      <c r="C1681" s="97">
        <f t="shared" si="520"/>
        <v>0</v>
      </c>
      <c r="D1681" s="97">
        <f t="shared" si="567"/>
        <v>60</v>
      </c>
      <c r="E1681" s="97">
        <f t="shared" si="521"/>
        <v>120825</v>
      </c>
    </row>
    <row r="1682" spans="1:5">
      <c r="A1682" s="97">
        <v>61</v>
      </c>
      <c r="B1682" s="97">
        <f>IF(B1681=0,0,IF(IF(DATA!$D$39&gt;B1681,B1681+1,0)&lt;DATA!$C$39,0,B1681+1))</f>
        <v>0</v>
      </c>
      <c r="C1682" s="97">
        <f t="shared" si="520"/>
        <v>0</v>
      </c>
      <c r="D1682" s="97">
        <f t="shared" si="567"/>
        <v>61</v>
      </c>
      <c r="E1682" s="97">
        <f t="shared" si="521"/>
        <v>120826</v>
      </c>
    </row>
    <row r="1683" spans="1:5">
      <c r="A1683" s="97">
        <v>62</v>
      </c>
      <c r="B1683" s="97">
        <f>IF(B1682=0,0,IF(IF(DATA!$D$39&gt;B1682,B1682+1,0)&lt;DATA!$C$39,0,B1682+1))</f>
        <v>0</v>
      </c>
      <c r="C1683" s="97">
        <f t="shared" si="520"/>
        <v>0</v>
      </c>
      <c r="D1683" s="97">
        <f t="shared" si="567"/>
        <v>62</v>
      </c>
      <c r="E1683" s="97">
        <f t="shared" si="521"/>
        <v>120827</v>
      </c>
    </row>
    <row r="1684" spans="1:5">
      <c r="A1684" s="97">
        <v>63</v>
      </c>
      <c r="B1684" s="97">
        <f>IF(B1683=0,0,IF(IF(DATA!$D$39&gt;B1683,B1683+1,0)&lt;DATA!$C$39,0,B1683+1))</f>
        <v>0</v>
      </c>
      <c r="C1684" s="97">
        <f t="shared" si="520"/>
        <v>0</v>
      </c>
      <c r="D1684" s="97">
        <f t="shared" si="567"/>
        <v>63</v>
      </c>
      <c r="E1684" s="97">
        <f t="shared" si="521"/>
        <v>120828</v>
      </c>
    </row>
    <row r="1685" spans="1:5">
      <c r="A1685" s="97">
        <v>64</v>
      </c>
      <c r="B1685" s="97">
        <f>IF(B1684=0,0,IF(IF(DATA!$D$39&gt;B1684,B1684+1,0)&lt;DATA!$C$39,0,B1684+1))</f>
        <v>0</v>
      </c>
      <c r="C1685" s="97">
        <f t="shared" si="520"/>
        <v>0</v>
      </c>
      <c r="D1685" s="97">
        <f t="shared" si="567"/>
        <v>64</v>
      </c>
      <c r="E1685" s="97">
        <f t="shared" si="521"/>
        <v>120829</v>
      </c>
    </row>
    <row r="1686" spans="1:5">
      <c r="A1686" s="97">
        <v>65</v>
      </c>
      <c r="B1686" s="97">
        <f>IF(B1685=0,0,IF(IF(DATA!$D$39&gt;B1685,B1685+1,0)&lt;DATA!$C$39,0,B1685+1))</f>
        <v>0</v>
      </c>
      <c r="C1686" s="97">
        <f t="shared" ref="C1686:C1749" si="747">COUNTIF($B$1622:$B$2372,"&gt;0")-RANK(B1686,$B$1622:$B$2372)+1</f>
        <v>0</v>
      </c>
      <c r="D1686" s="97">
        <f t="shared" si="567"/>
        <v>65</v>
      </c>
      <c r="E1686" s="97">
        <f t="shared" ref="E1686:E1749" si="748">INDEX($B$1622:$B$2372,MATCH(D1686,$C$1622:$C$2372,0))</f>
        <v>120830</v>
      </c>
    </row>
    <row r="1687" spans="1:5">
      <c r="A1687" s="97">
        <v>66</v>
      </c>
      <c r="B1687" s="97">
        <f>IF(B1686=0,0,IF(IF(DATA!$D$39&gt;B1686,B1686+1,0)&lt;DATA!$C$39,0,B1686+1))</f>
        <v>0</v>
      </c>
      <c r="C1687" s="97">
        <f t="shared" si="747"/>
        <v>0</v>
      </c>
      <c r="D1687" s="97">
        <f t="shared" ref="D1687:D1750" si="749">IF(D1686=0,0,IF(D1686&lt;$C$2376,D1686+1,0))</f>
        <v>66</v>
      </c>
      <c r="E1687" s="97">
        <f t="shared" si="748"/>
        <v>120831</v>
      </c>
    </row>
    <row r="1688" spans="1:5">
      <c r="A1688" s="97">
        <v>67</v>
      </c>
      <c r="B1688" s="97">
        <f>IF(B1687=0,0,IF(IF(DATA!$D$39&gt;B1687,B1687+1,0)&lt;DATA!$C$39,0,B1687+1))</f>
        <v>0</v>
      </c>
      <c r="C1688" s="97">
        <f t="shared" si="747"/>
        <v>0</v>
      </c>
      <c r="D1688" s="97">
        <f t="shared" si="749"/>
        <v>67</v>
      </c>
      <c r="E1688" s="97">
        <f t="shared" si="748"/>
        <v>120832</v>
      </c>
    </row>
    <row r="1689" spans="1:5">
      <c r="A1689" s="97">
        <v>68</v>
      </c>
      <c r="B1689" s="97">
        <f>IF(B1688=0,0,IF(IF(DATA!$D$39&gt;B1688,B1688+1,0)&lt;DATA!$C$39,0,B1688+1))</f>
        <v>0</v>
      </c>
      <c r="C1689" s="97">
        <f t="shared" si="747"/>
        <v>0</v>
      </c>
      <c r="D1689" s="97">
        <f t="shared" si="749"/>
        <v>68</v>
      </c>
      <c r="E1689" s="97">
        <f t="shared" si="748"/>
        <v>120833</v>
      </c>
    </row>
    <row r="1690" spans="1:5">
      <c r="A1690" s="97">
        <v>69</v>
      </c>
      <c r="B1690" s="97">
        <f>IF(B1689=0,0,IF(IF(DATA!$D$39&gt;B1689,B1689+1,0)&lt;DATA!$C$39,0,B1689+1))</f>
        <v>0</v>
      </c>
      <c r="C1690" s="97">
        <f t="shared" si="747"/>
        <v>0</v>
      </c>
      <c r="D1690" s="97">
        <f t="shared" si="749"/>
        <v>69</v>
      </c>
      <c r="E1690" s="97">
        <f t="shared" si="748"/>
        <v>120834</v>
      </c>
    </row>
    <row r="1691" spans="1:5">
      <c r="A1691" s="97">
        <v>70</v>
      </c>
      <c r="B1691" s="97">
        <f>IF(B1690=0,0,IF(IF(DATA!$D$39&gt;B1690,B1690+1,0)&lt;DATA!$C$39,0,B1690+1))</f>
        <v>0</v>
      </c>
      <c r="C1691" s="97">
        <f t="shared" si="747"/>
        <v>0</v>
      </c>
      <c r="D1691" s="97">
        <f t="shared" si="749"/>
        <v>70</v>
      </c>
      <c r="E1691" s="97">
        <f t="shared" si="748"/>
        <v>120835</v>
      </c>
    </row>
    <row r="1692" spans="1:5">
      <c r="A1692" s="97">
        <v>71</v>
      </c>
      <c r="B1692" s="97">
        <f>IF(B1691=0,0,IF(IF(DATA!$D$39&gt;B1691,B1691+1,0)&lt;DATA!$C$39,0,B1691+1))</f>
        <v>0</v>
      </c>
      <c r="C1692" s="97">
        <f t="shared" si="747"/>
        <v>0</v>
      </c>
      <c r="D1692" s="97">
        <f t="shared" si="749"/>
        <v>71</v>
      </c>
      <c r="E1692" s="97">
        <f t="shared" si="748"/>
        <v>120836</v>
      </c>
    </row>
    <row r="1693" spans="1:5">
      <c r="A1693" s="97">
        <v>72</v>
      </c>
      <c r="B1693" s="97">
        <f>IF(B1692=0,0,IF(IF(DATA!$D$39&gt;B1692,B1692+1,0)&lt;DATA!$C$39,0,B1692+1))</f>
        <v>0</v>
      </c>
      <c r="C1693" s="97">
        <f t="shared" si="747"/>
        <v>0</v>
      </c>
      <c r="D1693" s="97">
        <f t="shared" si="749"/>
        <v>72</v>
      </c>
      <c r="E1693" s="97">
        <f t="shared" si="748"/>
        <v>120837</v>
      </c>
    </row>
    <row r="1694" spans="1:5">
      <c r="A1694" s="97">
        <v>73</v>
      </c>
      <c r="B1694" s="97">
        <f>IF(B1693=0,0,IF(IF(DATA!$D$39&gt;B1693,B1693+1,0)&lt;DATA!$C$39,0,B1693+1))</f>
        <v>0</v>
      </c>
      <c r="C1694" s="97">
        <f t="shared" si="747"/>
        <v>0</v>
      </c>
      <c r="D1694" s="97">
        <f t="shared" si="749"/>
        <v>73</v>
      </c>
      <c r="E1694" s="97">
        <f t="shared" si="748"/>
        <v>120838</v>
      </c>
    </row>
    <row r="1695" spans="1:5">
      <c r="A1695" s="97">
        <v>74</v>
      </c>
      <c r="B1695" s="97">
        <f>IF(B1694=0,0,IF(IF(DATA!$D$39&gt;B1694,B1694+1,0)&lt;DATA!$C$39,0,B1694+1))</f>
        <v>0</v>
      </c>
      <c r="C1695" s="97">
        <f t="shared" si="747"/>
        <v>0</v>
      </c>
      <c r="D1695" s="97">
        <f t="shared" si="749"/>
        <v>74</v>
      </c>
      <c r="E1695" s="97">
        <f t="shared" si="748"/>
        <v>120839</v>
      </c>
    </row>
    <row r="1696" spans="1:5">
      <c r="A1696" s="97">
        <v>75</v>
      </c>
      <c r="B1696" s="97">
        <f>IF(B1695=0,0,IF(IF(DATA!$D$39&gt;B1695,B1695+1,0)&lt;DATA!$C$39,0,B1695+1))</f>
        <v>0</v>
      </c>
      <c r="C1696" s="97">
        <f t="shared" si="747"/>
        <v>0</v>
      </c>
      <c r="D1696" s="97">
        <f t="shared" si="749"/>
        <v>75</v>
      </c>
      <c r="E1696" s="97">
        <f t="shared" si="748"/>
        <v>120840</v>
      </c>
    </row>
    <row r="1697" spans="1:5">
      <c r="A1697" s="97">
        <v>76</v>
      </c>
      <c r="B1697" s="97">
        <f>DATA!C40</f>
        <v>0</v>
      </c>
      <c r="C1697" s="97">
        <f t="shared" si="747"/>
        <v>0</v>
      </c>
      <c r="D1697" s="97">
        <f t="shared" si="749"/>
        <v>76</v>
      </c>
      <c r="E1697" s="97">
        <f t="shared" si="748"/>
        <v>120841</v>
      </c>
    </row>
    <row r="1698" spans="1:5">
      <c r="A1698" s="97">
        <v>77</v>
      </c>
      <c r="B1698" s="97">
        <f>IF(B1697=0,0,IF(IF(DATA!$D$40&gt;B1697,B1697+1,0)&lt;DATA!$C$40,0,B1697+1))</f>
        <v>0</v>
      </c>
      <c r="C1698" s="97">
        <f t="shared" si="747"/>
        <v>0</v>
      </c>
      <c r="D1698" s="97">
        <f t="shared" si="749"/>
        <v>77</v>
      </c>
      <c r="E1698" s="97">
        <f t="shared" si="748"/>
        <v>120842</v>
      </c>
    </row>
    <row r="1699" spans="1:5">
      <c r="A1699" s="97">
        <v>78</v>
      </c>
      <c r="B1699" s="97">
        <f>IF(B1698=0,0,IF(IF(DATA!$D$40&gt;B1698,B1698+1,0)&lt;DATA!$C$40,0,B1698+1))</f>
        <v>0</v>
      </c>
      <c r="C1699" s="97">
        <f t="shared" si="747"/>
        <v>0</v>
      </c>
      <c r="D1699" s="97">
        <f t="shared" si="749"/>
        <v>78</v>
      </c>
      <c r="E1699" s="97">
        <f t="shared" si="748"/>
        <v>120843</v>
      </c>
    </row>
    <row r="1700" spans="1:5">
      <c r="A1700" s="97">
        <v>79</v>
      </c>
      <c r="B1700" s="97">
        <f>IF(B1699=0,0,IF(IF(DATA!$D$40&gt;B1699,B1699+1,0)&lt;DATA!$C$40,0,B1699+1))</f>
        <v>0</v>
      </c>
      <c r="C1700" s="97">
        <f t="shared" si="747"/>
        <v>0</v>
      </c>
      <c r="D1700" s="97">
        <f t="shared" si="749"/>
        <v>79</v>
      </c>
      <c r="E1700" s="97">
        <f t="shared" si="748"/>
        <v>120844</v>
      </c>
    </row>
    <row r="1701" spans="1:5">
      <c r="A1701" s="97">
        <v>80</v>
      </c>
      <c r="B1701" s="97">
        <f>IF(B1700=0,0,IF(IF(DATA!$D$40&gt;B1700,B1700+1,0)&lt;DATA!$C$40,0,B1700+1))</f>
        <v>0</v>
      </c>
      <c r="C1701" s="97">
        <f t="shared" si="747"/>
        <v>0</v>
      </c>
      <c r="D1701" s="97">
        <f t="shared" si="749"/>
        <v>80</v>
      </c>
      <c r="E1701" s="97">
        <f t="shared" si="748"/>
        <v>120845</v>
      </c>
    </row>
    <row r="1702" spans="1:5">
      <c r="A1702" s="97">
        <v>81</v>
      </c>
      <c r="B1702" s="97">
        <f>IF(B1701=0,0,IF(IF(DATA!$D$40&gt;B1701,B1701+1,0)&lt;DATA!$C$40,0,B1701+1))</f>
        <v>0</v>
      </c>
      <c r="C1702" s="97">
        <f t="shared" si="747"/>
        <v>0</v>
      </c>
      <c r="D1702" s="97">
        <f t="shared" si="749"/>
        <v>81</v>
      </c>
      <c r="E1702" s="97">
        <f t="shared" si="748"/>
        <v>120846</v>
      </c>
    </row>
    <row r="1703" spans="1:5">
      <c r="A1703" s="97">
        <v>82</v>
      </c>
      <c r="B1703" s="97">
        <f>IF(B1702=0,0,IF(IF(DATA!$D$40&gt;B1702,B1702+1,0)&lt;DATA!$C$40,0,B1702+1))</f>
        <v>0</v>
      </c>
      <c r="C1703" s="97">
        <f t="shared" si="747"/>
        <v>0</v>
      </c>
      <c r="D1703" s="97">
        <f t="shared" si="749"/>
        <v>82</v>
      </c>
      <c r="E1703" s="97">
        <f t="shared" si="748"/>
        <v>120847</v>
      </c>
    </row>
    <row r="1704" spans="1:5">
      <c r="A1704" s="97">
        <v>83</v>
      </c>
      <c r="B1704" s="97">
        <f>IF(B1703=0,0,IF(IF(DATA!$D$40&gt;B1703,B1703+1,0)&lt;DATA!$C$40,0,B1703+1))</f>
        <v>0</v>
      </c>
      <c r="C1704" s="97">
        <f t="shared" si="747"/>
        <v>0</v>
      </c>
      <c r="D1704" s="97">
        <f t="shared" si="749"/>
        <v>83</v>
      </c>
      <c r="E1704" s="97">
        <f t="shared" si="748"/>
        <v>120848</v>
      </c>
    </row>
    <row r="1705" spans="1:5">
      <c r="A1705" s="97">
        <v>84</v>
      </c>
      <c r="B1705" s="97">
        <f>IF(B1704=0,0,IF(IF(DATA!$D$40&gt;B1704,B1704+1,0)&lt;DATA!$C$40,0,B1704+1))</f>
        <v>0</v>
      </c>
      <c r="C1705" s="97">
        <f t="shared" si="747"/>
        <v>0</v>
      </c>
      <c r="D1705" s="97">
        <f t="shared" si="749"/>
        <v>84</v>
      </c>
      <c r="E1705" s="97">
        <f t="shared" si="748"/>
        <v>120849</v>
      </c>
    </row>
    <row r="1706" spans="1:5">
      <c r="A1706" s="97">
        <v>85</v>
      </c>
      <c r="B1706" s="97">
        <f>IF(B1705=0,0,IF(IF(DATA!$D$40&gt;B1705,B1705+1,0)&lt;DATA!$C$40,0,B1705+1))</f>
        <v>0</v>
      </c>
      <c r="C1706" s="97">
        <f t="shared" si="747"/>
        <v>0</v>
      </c>
      <c r="D1706" s="97">
        <f t="shared" si="749"/>
        <v>85</v>
      </c>
      <c r="E1706" s="97">
        <f t="shared" si="748"/>
        <v>120850</v>
      </c>
    </row>
    <row r="1707" spans="1:5">
      <c r="A1707" s="97">
        <v>86</v>
      </c>
      <c r="B1707" s="97">
        <f>IF(B1706=0,0,IF(IF(DATA!$D$40&gt;B1706,B1706+1,0)&lt;DATA!$C$40,0,B1706+1))</f>
        <v>0</v>
      </c>
      <c r="C1707" s="97">
        <f t="shared" si="747"/>
        <v>0</v>
      </c>
      <c r="D1707" s="97">
        <f t="shared" si="749"/>
        <v>0</v>
      </c>
      <c r="E1707" s="97">
        <f t="shared" si="748"/>
        <v>0</v>
      </c>
    </row>
    <row r="1708" spans="1:5">
      <c r="A1708" s="97">
        <v>87</v>
      </c>
      <c r="B1708" s="97">
        <f>IF(B1707=0,0,IF(IF(DATA!$D$40&gt;B1707,B1707+1,0)&lt;DATA!$C$40,0,B1707+1))</f>
        <v>0</v>
      </c>
      <c r="C1708" s="97">
        <f t="shared" si="747"/>
        <v>0</v>
      </c>
      <c r="D1708" s="97">
        <f t="shared" si="749"/>
        <v>0</v>
      </c>
      <c r="E1708" s="97">
        <f t="shared" si="748"/>
        <v>0</v>
      </c>
    </row>
    <row r="1709" spans="1:5">
      <c r="A1709" s="97">
        <v>88</v>
      </c>
      <c r="B1709" s="97">
        <f>IF(B1708=0,0,IF(IF(DATA!$D$40&gt;B1708,B1708+1,0)&lt;DATA!$C$40,0,B1708+1))</f>
        <v>0</v>
      </c>
      <c r="C1709" s="97">
        <f t="shared" si="747"/>
        <v>0</v>
      </c>
      <c r="D1709" s="97">
        <f t="shared" si="749"/>
        <v>0</v>
      </c>
      <c r="E1709" s="97">
        <f t="shared" si="748"/>
        <v>0</v>
      </c>
    </row>
    <row r="1710" spans="1:5">
      <c r="A1710" s="97">
        <v>89</v>
      </c>
      <c r="B1710" s="97">
        <f>IF(B1709=0,0,IF(IF(DATA!$D$40&gt;B1709,B1709+1,0)&lt;DATA!$C$40,0,B1709+1))</f>
        <v>0</v>
      </c>
      <c r="C1710" s="97">
        <f t="shared" si="747"/>
        <v>0</v>
      </c>
      <c r="D1710" s="97">
        <f t="shared" si="749"/>
        <v>0</v>
      </c>
      <c r="E1710" s="97">
        <f t="shared" si="748"/>
        <v>0</v>
      </c>
    </row>
    <row r="1711" spans="1:5">
      <c r="A1711" s="97">
        <v>90</v>
      </c>
      <c r="B1711" s="97">
        <f>IF(B1710=0,0,IF(IF(DATA!$D$40&gt;B1710,B1710+1,0)&lt;DATA!$C$40,0,B1710+1))</f>
        <v>0</v>
      </c>
      <c r="C1711" s="97">
        <f t="shared" si="747"/>
        <v>0</v>
      </c>
      <c r="D1711" s="97">
        <f t="shared" si="749"/>
        <v>0</v>
      </c>
      <c r="E1711" s="97">
        <f t="shared" si="748"/>
        <v>0</v>
      </c>
    </row>
    <row r="1712" spans="1:5">
      <c r="A1712" s="97">
        <v>91</v>
      </c>
      <c r="B1712" s="97">
        <f>IF(B1711=0,0,IF(IF(DATA!$D$40&gt;B1711,B1711+1,0)&lt;DATA!$C$40,0,B1711+1))</f>
        <v>0</v>
      </c>
      <c r="C1712" s="97">
        <f t="shared" si="747"/>
        <v>0</v>
      </c>
      <c r="D1712" s="97">
        <f t="shared" si="749"/>
        <v>0</v>
      </c>
      <c r="E1712" s="97">
        <f t="shared" si="748"/>
        <v>0</v>
      </c>
    </row>
    <row r="1713" spans="1:5">
      <c r="A1713" s="97">
        <v>92</v>
      </c>
      <c r="B1713" s="97">
        <f>IF(B1712=0,0,IF(IF(DATA!$D$40&gt;B1712,B1712+1,0)&lt;DATA!$C$40,0,B1712+1))</f>
        <v>0</v>
      </c>
      <c r="C1713" s="97">
        <f t="shared" si="747"/>
        <v>0</v>
      </c>
      <c r="D1713" s="97">
        <f t="shared" si="749"/>
        <v>0</v>
      </c>
      <c r="E1713" s="97">
        <f t="shared" si="748"/>
        <v>0</v>
      </c>
    </row>
    <row r="1714" spans="1:5">
      <c r="A1714" s="97">
        <v>93</v>
      </c>
      <c r="B1714" s="97">
        <f>IF(B1713=0,0,IF(IF(DATA!$D$40&gt;B1713,B1713+1,0)&lt;DATA!$C$40,0,B1713+1))</f>
        <v>0</v>
      </c>
      <c r="C1714" s="97">
        <f t="shared" si="747"/>
        <v>0</v>
      </c>
      <c r="D1714" s="97">
        <f t="shared" si="749"/>
        <v>0</v>
      </c>
      <c r="E1714" s="97">
        <f t="shared" si="748"/>
        <v>0</v>
      </c>
    </row>
    <row r="1715" spans="1:5">
      <c r="A1715" s="97">
        <v>94</v>
      </c>
      <c r="B1715" s="97">
        <f>IF(B1714=0,0,IF(IF(DATA!$D$40&gt;B1714,B1714+1,0)&lt;DATA!$C$40,0,B1714+1))</f>
        <v>0</v>
      </c>
      <c r="C1715" s="97">
        <f t="shared" si="747"/>
        <v>0</v>
      </c>
      <c r="D1715" s="97">
        <f t="shared" si="749"/>
        <v>0</v>
      </c>
      <c r="E1715" s="97">
        <f t="shared" si="748"/>
        <v>0</v>
      </c>
    </row>
    <row r="1716" spans="1:5">
      <c r="A1716" s="97">
        <v>95</v>
      </c>
      <c r="B1716" s="97">
        <f>IF(B1715=0,0,IF(IF(DATA!$D$40&gt;B1715,B1715+1,0)&lt;DATA!$C$40,0,B1715+1))</f>
        <v>0</v>
      </c>
      <c r="C1716" s="97">
        <f t="shared" si="747"/>
        <v>0</v>
      </c>
      <c r="D1716" s="97">
        <f t="shared" si="749"/>
        <v>0</v>
      </c>
      <c r="E1716" s="97">
        <f t="shared" si="748"/>
        <v>0</v>
      </c>
    </row>
    <row r="1717" spans="1:5">
      <c r="A1717" s="97">
        <v>96</v>
      </c>
      <c r="B1717" s="97">
        <f>IF(B1716=0,0,IF(IF(DATA!$D$40&gt;B1716,B1716+1,0)&lt;DATA!$C$40,0,B1716+1))</f>
        <v>0</v>
      </c>
      <c r="C1717" s="97">
        <f t="shared" si="747"/>
        <v>0</v>
      </c>
      <c r="D1717" s="97">
        <f t="shared" si="749"/>
        <v>0</v>
      </c>
      <c r="E1717" s="97">
        <f t="shared" si="748"/>
        <v>0</v>
      </c>
    </row>
    <row r="1718" spans="1:5">
      <c r="A1718" s="97">
        <v>97</v>
      </c>
      <c r="B1718" s="97">
        <f>IF(B1717=0,0,IF(IF(DATA!$D$40&gt;B1717,B1717+1,0)&lt;DATA!$C$40,0,B1717+1))</f>
        <v>0</v>
      </c>
      <c r="C1718" s="97">
        <f t="shared" si="747"/>
        <v>0</v>
      </c>
      <c r="D1718" s="97">
        <f t="shared" si="749"/>
        <v>0</v>
      </c>
      <c r="E1718" s="97">
        <f t="shared" si="748"/>
        <v>0</v>
      </c>
    </row>
    <row r="1719" spans="1:5">
      <c r="A1719" s="97">
        <v>98</v>
      </c>
      <c r="B1719" s="97">
        <f>IF(B1718=0,0,IF(IF(DATA!$D$40&gt;B1718,B1718+1,0)&lt;DATA!$C$40,0,B1718+1))</f>
        <v>0</v>
      </c>
      <c r="C1719" s="97">
        <f t="shared" si="747"/>
        <v>0</v>
      </c>
      <c r="D1719" s="97">
        <f t="shared" si="749"/>
        <v>0</v>
      </c>
      <c r="E1719" s="97">
        <f t="shared" si="748"/>
        <v>0</v>
      </c>
    </row>
    <row r="1720" spans="1:5">
      <c r="A1720" s="97">
        <v>99</v>
      </c>
      <c r="B1720" s="97">
        <f>IF(B1719=0,0,IF(IF(DATA!$D$40&gt;B1719,B1719+1,0)&lt;DATA!$C$40,0,B1719+1))</f>
        <v>0</v>
      </c>
      <c r="C1720" s="97">
        <f t="shared" si="747"/>
        <v>0</v>
      </c>
      <c r="D1720" s="97">
        <f t="shared" si="749"/>
        <v>0</v>
      </c>
      <c r="E1720" s="97">
        <f t="shared" si="748"/>
        <v>0</v>
      </c>
    </row>
    <row r="1721" spans="1:5">
      <c r="A1721" s="97">
        <v>100</v>
      </c>
      <c r="B1721" s="97">
        <f>IF(B1720=0,0,IF(IF(DATA!$D$40&gt;B1720,B1720+1,0)&lt;DATA!$C$40,0,B1720+1))</f>
        <v>0</v>
      </c>
      <c r="C1721" s="97">
        <f t="shared" si="747"/>
        <v>0</v>
      </c>
      <c r="D1721" s="97">
        <f t="shared" si="749"/>
        <v>0</v>
      </c>
      <c r="E1721" s="97">
        <f t="shared" si="748"/>
        <v>0</v>
      </c>
    </row>
    <row r="1722" spans="1:5">
      <c r="A1722" s="97">
        <v>101</v>
      </c>
      <c r="B1722" s="97">
        <f>IF(B1721=0,0,IF(IF(DATA!$D$40&gt;B1721,B1721+1,0)&lt;DATA!$C$40,0,B1721+1))</f>
        <v>0</v>
      </c>
      <c r="C1722" s="97">
        <f t="shared" si="747"/>
        <v>0</v>
      </c>
      <c r="D1722" s="97">
        <f t="shared" si="749"/>
        <v>0</v>
      </c>
      <c r="E1722" s="97">
        <f t="shared" si="748"/>
        <v>0</v>
      </c>
    </row>
    <row r="1723" spans="1:5">
      <c r="A1723" s="97">
        <v>102</v>
      </c>
      <c r="B1723" s="97">
        <f>IF(B1722=0,0,IF(IF(DATA!$D$40&gt;B1722,B1722+1,0)&lt;DATA!$C$40,0,B1722+1))</f>
        <v>0</v>
      </c>
      <c r="C1723" s="97">
        <f t="shared" si="747"/>
        <v>0</v>
      </c>
      <c r="D1723" s="97">
        <f t="shared" si="749"/>
        <v>0</v>
      </c>
      <c r="E1723" s="97">
        <f t="shared" si="748"/>
        <v>0</v>
      </c>
    </row>
    <row r="1724" spans="1:5">
      <c r="A1724" s="97">
        <v>103</v>
      </c>
      <c r="B1724" s="97">
        <f>IF(B1723=0,0,IF(IF(DATA!$D$40&gt;B1723,B1723+1,0)&lt;DATA!$C$40,0,B1723+1))</f>
        <v>0</v>
      </c>
      <c r="C1724" s="97">
        <f t="shared" si="747"/>
        <v>0</v>
      </c>
      <c r="D1724" s="97">
        <f t="shared" si="749"/>
        <v>0</v>
      </c>
      <c r="E1724" s="97">
        <f t="shared" si="748"/>
        <v>0</v>
      </c>
    </row>
    <row r="1725" spans="1:5">
      <c r="A1725" s="97">
        <v>104</v>
      </c>
      <c r="B1725" s="97">
        <f>IF(B1724=0,0,IF(IF(DATA!$D$40&gt;B1724,B1724+1,0)&lt;DATA!$C$40,0,B1724+1))</f>
        <v>0</v>
      </c>
      <c r="C1725" s="97">
        <f t="shared" si="747"/>
        <v>0</v>
      </c>
      <c r="D1725" s="97">
        <f t="shared" si="749"/>
        <v>0</v>
      </c>
      <c r="E1725" s="97">
        <f t="shared" si="748"/>
        <v>0</v>
      </c>
    </row>
    <row r="1726" spans="1:5">
      <c r="A1726" s="97">
        <v>105</v>
      </c>
      <c r="B1726" s="97">
        <f>IF(B1725=0,0,IF(IF(DATA!$D$40&gt;B1725,B1725+1,0)&lt;DATA!$C$40,0,B1725+1))</f>
        <v>0</v>
      </c>
      <c r="C1726" s="97">
        <f t="shared" si="747"/>
        <v>0</v>
      </c>
      <c r="D1726" s="97">
        <f t="shared" si="749"/>
        <v>0</v>
      </c>
      <c r="E1726" s="97">
        <f t="shared" si="748"/>
        <v>0</v>
      </c>
    </row>
    <row r="1727" spans="1:5">
      <c r="A1727" s="97">
        <v>106</v>
      </c>
      <c r="B1727" s="97">
        <f>IF(B1726=0,0,IF(IF(DATA!$D$40&gt;B1726,B1726+1,0)&lt;DATA!$C$40,0,B1726+1))</f>
        <v>0</v>
      </c>
      <c r="C1727" s="97">
        <f t="shared" si="747"/>
        <v>0</v>
      </c>
      <c r="D1727" s="97">
        <f t="shared" si="749"/>
        <v>0</v>
      </c>
      <c r="E1727" s="97">
        <f t="shared" si="748"/>
        <v>0</v>
      </c>
    </row>
    <row r="1728" spans="1:5">
      <c r="A1728" s="97">
        <v>107</v>
      </c>
      <c r="B1728" s="97">
        <f>IF(B1727=0,0,IF(IF(DATA!$D$40&gt;B1727,B1727+1,0)&lt;DATA!$C$40,0,B1727+1))</f>
        <v>0</v>
      </c>
      <c r="C1728" s="97">
        <f t="shared" si="747"/>
        <v>0</v>
      </c>
      <c r="D1728" s="97">
        <f t="shared" si="749"/>
        <v>0</v>
      </c>
      <c r="E1728" s="97">
        <f t="shared" si="748"/>
        <v>0</v>
      </c>
    </row>
    <row r="1729" spans="1:5">
      <c r="A1729" s="97">
        <v>108</v>
      </c>
      <c r="B1729" s="97">
        <f>IF(B1728=0,0,IF(IF(DATA!$D$40&gt;B1728,B1728+1,0)&lt;DATA!$C$40,0,B1728+1))</f>
        <v>0</v>
      </c>
      <c r="C1729" s="97">
        <f t="shared" si="747"/>
        <v>0</v>
      </c>
      <c r="D1729" s="97">
        <f t="shared" si="749"/>
        <v>0</v>
      </c>
      <c r="E1729" s="97">
        <f t="shared" si="748"/>
        <v>0</v>
      </c>
    </row>
    <row r="1730" spans="1:5">
      <c r="A1730" s="97">
        <v>109</v>
      </c>
      <c r="B1730" s="97">
        <f>IF(B1729=0,0,IF(IF(DATA!$D$40&gt;B1729,B1729+1,0)&lt;DATA!$C$40,0,B1729+1))</f>
        <v>0</v>
      </c>
      <c r="C1730" s="97">
        <f t="shared" si="747"/>
        <v>0</v>
      </c>
      <c r="D1730" s="97">
        <f t="shared" si="749"/>
        <v>0</v>
      </c>
      <c r="E1730" s="97">
        <f t="shared" si="748"/>
        <v>0</v>
      </c>
    </row>
    <row r="1731" spans="1:5">
      <c r="A1731" s="97">
        <v>110</v>
      </c>
      <c r="B1731" s="97">
        <f>IF(B1730=0,0,IF(IF(DATA!$D$40&gt;B1730,B1730+1,0)&lt;DATA!$C$40,0,B1730+1))</f>
        <v>0</v>
      </c>
      <c r="C1731" s="97">
        <f t="shared" si="747"/>
        <v>0</v>
      </c>
      <c r="D1731" s="97">
        <f t="shared" si="749"/>
        <v>0</v>
      </c>
      <c r="E1731" s="97">
        <f t="shared" si="748"/>
        <v>0</v>
      </c>
    </row>
    <row r="1732" spans="1:5">
      <c r="A1732" s="97">
        <v>111</v>
      </c>
      <c r="B1732" s="97">
        <f>IF(B1731=0,0,IF(IF(DATA!$D$40&gt;B1731,B1731+1,0)&lt;DATA!$C$40,0,B1731+1))</f>
        <v>0</v>
      </c>
      <c r="C1732" s="97">
        <f t="shared" si="747"/>
        <v>0</v>
      </c>
      <c r="D1732" s="97">
        <f t="shared" si="749"/>
        <v>0</v>
      </c>
      <c r="E1732" s="97">
        <f t="shared" si="748"/>
        <v>0</v>
      </c>
    </row>
    <row r="1733" spans="1:5">
      <c r="A1733" s="97">
        <v>112</v>
      </c>
      <c r="B1733" s="97">
        <f>IF(B1732=0,0,IF(IF(DATA!$D$40&gt;B1732,B1732+1,0)&lt;DATA!$C$40,0,B1732+1))</f>
        <v>0</v>
      </c>
      <c r="C1733" s="97">
        <f t="shared" si="747"/>
        <v>0</v>
      </c>
      <c r="D1733" s="97">
        <f t="shared" si="749"/>
        <v>0</v>
      </c>
      <c r="E1733" s="97">
        <f t="shared" si="748"/>
        <v>0</v>
      </c>
    </row>
    <row r="1734" spans="1:5">
      <c r="A1734" s="97">
        <v>113</v>
      </c>
      <c r="B1734" s="97">
        <f>IF(B1733=0,0,IF(IF(DATA!$D$40&gt;B1733,B1733+1,0)&lt;DATA!$C$40,0,B1733+1))</f>
        <v>0</v>
      </c>
      <c r="C1734" s="97">
        <f t="shared" si="747"/>
        <v>0</v>
      </c>
      <c r="D1734" s="97">
        <f t="shared" si="749"/>
        <v>0</v>
      </c>
      <c r="E1734" s="97">
        <f t="shared" si="748"/>
        <v>0</v>
      </c>
    </row>
    <row r="1735" spans="1:5">
      <c r="A1735" s="97">
        <v>114</v>
      </c>
      <c r="B1735" s="97">
        <f>IF(B1734=0,0,IF(IF(DATA!$D$40&gt;B1734,B1734+1,0)&lt;DATA!$C$40,0,B1734+1))</f>
        <v>0</v>
      </c>
      <c r="C1735" s="97">
        <f t="shared" si="747"/>
        <v>0</v>
      </c>
      <c r="D1735" s="97">
        <f t="shared" si="749"/>
        <v>0</v>
      </c>
      <c r="E1735" s="97">
        <f t="shared" si="748"/>
        <v>0</v>
      </c>
    </row>
    <row r="1736" spans="1:5">
      <c r="A1736" s="97">
        <v>115</v>
      </c>
      <c r="B1736" s="97">
        <f>IF(B1735=0,0,IF(IF(DATA!$D$40&gt;B1735,B1735+1,0)&lt;DATA!$C$40,0,B1735+1))</f>
        <v>0</v>
      </c>
      <c r="C1736" s="97">
        <f t="shared" si="747"/>
        <v>0</v>
      </c>
      <c r="D1736" s="97">
        <f t="shared" si="749"/>
        <v>0</v>
      </c>
      <c r="E1736" s="97">
        <f t="shared" si="748"/>
        <v>0</v>
      </c>
    </row>
    <row r="1737" spans="1:5">
      <c r="A1737" s="97">
        <v>116</v>
      </c>
      <c r="B1737" s="97">
        <f>IF(B1736=0,0,IF(IF(DATA!$D$40&gt;B1736,B1736+1,0)&lt;DATA!$C$40,0,B1736+1))</f>
        <v>0</v>
      </c>
      <c r="C1737" s="97">
        <f t="shared" si="747"/>
        <v>0</v>
      </c>
      <c r="D1737" s="97">
        <f t="shared" si="749"/>
        <v>0</v>
      </c>
      <c r="E1737" s="97">
        <f t="shared" si="748"/>
        <v>0</v>
      </c>
    </row>
    <row r="1738" spans="1:5">
      <c r="A1738" s="97">
        <v>117</v>
      </c>
      <c r="B1738" s="97">
        <f>IF(B1737=0,0,IF(IF(DATA!$D$40&gt;B1737,B1737+1,0)&lt;DATA!$C$40,0,B1737+1))</f>
        <v>0</v>
      </c>
      <c r="C1738" s="97">
        <f t="shared" si="747"/>
        <v>0</v>
      </c>
      <c r="D1738" s="97">
        <f t="shared" si="749"/>
        <v>0</v>
      </c>
      <c r="E1738" s="97">
        <f t="shared" si="748"/>
        <v>0</v>
      </c>
    </row>
    <row r="1739" spans="1:5">
      <c r="A1739" s="97">
        <v>118</v>
      </c>
      <c r="B1739" s="97">
        <f>IF(B1738=0,0,IF(IF(DATA!$D$40&gt;B1738,B1738+1,0)&lt;DATA!$C$40,0,B1738+1))</f>
        <v>0</v>
      </c>
      <c r="C1739" s="97">
        <f t="shared" si="747"/>
        <v>0</v>
      </c>
      <c r="D1739" s="97">
        <f t="shared" si="749"/>
        <v>0</v>
      </c>
      <c r="E1739" s="97">
        <f t="shared" si="748"/>
        <v>0</v>
      </c>
    </row>
    <row r="1740" spans="1:5">
      <c r="A1740" s="97">
        <v>119</v>
      </c>
      <c r="B1740" s="97">
        <f>IF(B1739=0,0,IF(IF(DATA!$D$40&gt;B1739,B1739+1,0)&lt;DATA!$C$40,0,B1739+1))</f>
        <v>0</v>
      </c>
      <c r="C1740" s="97">
        <f t="shared" si="747"/>
        <v>0</v>
      </c>
      <c r="D1740" s="97">
        <f t="shared" si="749"/>
        <v>0</v>
      </c>
      <c r="E1740" s="97">
        <f t="shared" si="748"/>
        <v>0</v>
      </c>
    </row>
    <row r="1741" spans="1:5">
      <c r="A1741" s="97">
        <v>120</v>
      </c>
      <c r="B1741" s="97">
        <f>IF(B1740=0,0,IF(IF(DATA!$D$40&gt;B1740,B1740+1,0)&lt;DATA!$C$40,0,B1740+1))</f>
        <v>0</v>
      </c>
      <c r="C1741" s="97">
        <f t="shared" si="747"/>
        <v>0</v>
      </c>
      <c r="D1741" s="97">
        <f t="shared" si="749"/>
        <v>0</v>
      </c>
      <c r="E1741" s="97">
        <f t="shared" si="748"/>
        <v>0</v>
      </c>
    </row>
    <row r="1742" spans="1:5">
      <c r="A1742" s="97">
        <v>121</v>
      </c>
      <c r="B1742" s="97">
        <f>IF(B1741=0,0,IF(IF(DATA!$D$40&gt;B1741,B1741+1,0)&lt;DATA!$C$40,0,B1741+1))</f>
        <v>0</v>
      </c>
      <c r="C1742" s="97">
        <f t="shared" si="747"/>
        <v>0</v>
      </c>
      <c r="D1742" s="97">
        <f t="shared" si="749"/>
        <v>0</v>
      </c>
      <c r="E1742" s="97">
        <f t="shared" si="748"/>
        <v>0</v>
      </c>
    </row>
    <row r="1743" spans="1:5">
      <c r="A1743" s="97">
        <v>122</v>
      </c>
      <c r="B1743" s="97">
        <f>IF(B1742=0,0,IF(IF(DATA!$D$40&gt;B1742,B1742+1,0)&lt;DATA!$C$40,0,B1742+1))</f>
        <v>0</v>
      </c>
      <c r="C1743" s="97">
        <f t="shared" si="747"/>
        <v>0</v>
      </c>
      <c r="D1743" s="97">
        <f t="shared" si="749"/>
        <v>0</v>
      </c>
      <c r="E1743" s="97">
        <f t="shared" si="748"/>
        <v>0</v>
      </c>
    </row>
    <row r="1744" spans="1:5">
      <c r="A1744" s="97">
        <v>123</v>
      </c>
      <c r="B1744" s="97">
        <f>IF(B1743=0,0,IF(IF(DATA!$D$40&gt;B1743,B1743+1,0)&lt;DATA!$C$40,0,B1743+1))</f>
        <v>0</v>
      </c>
      <c r="C1744" s="97">
        <f t="shared" si="747"/>
        <v>0</v>
      </c>
      <c r="D1744" s="97">
        <f t="shared" si="749"/>
        <v>0</v>
      </c>
      <c r="E1744" s="97">
        <f t="shared" si="748"/>
        <v>0</v>
      </c>
    </row>
    <row r="1745" spans="1:5">
      <c r="A1745" s="97">
        <v>124</v>
      </c>
      <c r="B1745" s="97">
        <f>IF(B1744=0,0,IF(IF(DATA!$D$40&gt;B1744,B1744+1,0)&lt;DATA!$C$40,0,B1744+1))</f>
        <v>0</v>
      </c>
      <c r="C1745" s="97">
        <f t="shared" si="747"/>
        <v>0</v>
      </c>
      <c r="D1745" s="97">
        <f t="shared" si="749"/>
        <v>0</v>
      </c>
      <c r="E1745" s="97">
        <f t="shared" si="748"/>
        <v>0</v>
      </c>
    </row>
    <row r="1746" spans="1:5">
      <c r="A1746" s="97">
        <v>125</v>
      </c>
      <c r="B1746" s="97">
        <f>IF(B1745=0,0,IF(IF(DATA!$D$40&gt;B1745,B1745+1,0)&lt;DATA!$C$40,0,B1745+1))</f>
        <v>0</v>
      </c>
      <c r="C1746" s="97">
        <f t="shared" si="747"/>
        <v>0</v>
      </c>
      <c r="D1746" s="97">
        <f t="shared" si="749"/>
        <v>0</v>
      </c>
      <c r="E1746" s="97">
        <f t="shared" si="748"/>
        <v>0</v>
      </c>
    </row>
    <row r="1747" spans="1:5">
      <c r="A1747" s="97">
        <v>126</v>
      </c>
      <c r="B1747" s="97">
        <f>IF(B1746=0,0,IF(IF(DATA!$D$40&gt;B1746,B1746+1,0)&lt;DATA!$C$40,0,B1746+1))</f>
        <v>0</v>
      </c>
      <c r="C1747" s="97">
        <f t="shared" si="747"/>
        <v>0</v>
      </c>
      <c r="D1747" s="97">
        <f t="shared" si="749"/>
        <v>0</v>
      </c>
      <c r="E1747" s="97">
        <f t="shared" si="748"/>
        <v>0</v>
      </c>
    </row>
    <row r="1748" spans="1:5">
      <c r="A1748" s="97">
        <v>127</v>
      </c>
      <c r="B1748" s="97">
        <f>IF(B1747=0,0,IF(IF(DATA!$D$40&gt;B1747,B1747+1,0)&lt;DATA!$C$40,0,B1747+1))</f>
        <v>0</v>
      </c>
      <c r="C1748" s="97">
        <f t="shared" si="747"/>
        <v>0</v>
      </c>
      <c r="D1748" s="97">
        <f t="shared" si="749"/>
        <v>0</v>
      </c>
      <c r="E1748" s="97">
        <f t="shared" si="748"/>
        <v>0</v>
      </c>
    </row>
    <row r="1749" spans="1:5">
      <c r="A1749" s="97">
        <v>128</v>
      </c>
      <c r="B1749" s="97">
        <f>IF(B1748=0,0,IF(IF(DATA!$D$40&gt;B1748,B1748+1,0)&lt;DATA!$C$40,0,B1748+1))</f>
        <v>0</v>
      </c>
      <c r="C1749" s="97">
        <f t="shared" si="747"/>
        <v>0</v>
      </c>
      <c r="D1749" s="97">
        <f t="shared" si="749"/>
        <v>0</v>
      </c>
      <c r="E1749" s="97">
        <f t="shared" si="748"/>
        <v>0</v>
      </c>
    </row>
    <row r="1750" spans="1:5">
      <c r="A1750" s="97">
        <v>129</v>
      </c>
      <c r="B1750" s="97">
        <f>IF(B1749=0,0,IF(IF(DATA!$D$40&gt;B1749,B1749+1,0)&lt;DATA!$C$40,0,B1749+1))</f>
        <v>0</v>
      </c>
      <c r="C1750" s="97">
        <f t="shared" ref="C1750:C1813" si="750">COUNTIF($B$1622:$B$2372,"&gt;0")-RANK(B1750,$B$1622:$B$2372)+1</f>
        <v>0</v>
      </c>
      <c r="D1750" s="97">
        <f t="shared" si="749"/>
        <v>0</v>
      </c>
      <c r="E1750" s="97">
        <f t="shared" ref="E1750:E1813" si="751">INDEX($B$1622:$B$2372,MATCH(D1750,$C$1622:$C$2372,0))</f>
        <v>0</v>
      </c>
    </row>
    <row r="1751" spans="1:5">
      <c r="A1751" s="97">
        <v>130</v>
      </c>
      <c r="B1751" s="97">
        <f>IF(B1750=0,0,IF(IF(DATA!$D$40&gt;B1750,B1750+1,0)&lt;DATA!$C$40,0,B1750+1))</f>
        <v>0</v>
      </c>
      <c r="C1751" s="97">
        <f t="shared" si="750"/>
        <v>0</v>
      </c>
      <c r="D1751" s="97">
        <f t="shared" ref="D1751:D1814" si="752">IF(D1750=0,0,IF(D1750&lt;$C$2376,D1750+1,0))</f>
        <v>0</v>
      </c>
      <c r="E1751" s="97">
        <f t="shared" si="751"/>
        <v>0</v>
      </c>
    </row>
    <row r="1752" spans="1:5">
      <c r="A1752" s="97">
        <v>131</v>
      </c>
      <c r="B1752" s="97">
        <f>IF(B1751=0,0,IF(IF(DATA!$D$40&gt;B1751,B1751+1,0)&lt;DATA!$C$40,0,B1751+1))</f>
        <v>0</v>
      </c>
      <c r="C1752" s="97">
        <f t="shared" si="750"/>
        <v>0</v>
      </c>
      <c r="D1752" s="97">
        <f t="shared" si="752"/>
        <v>0</v>
      </c>
      <c r="E1752" s="97">
        <f t="shared" si="751"/>
        <v>0</v>
      </c>
    </row>
    <row r="1753" spans="1:5">
      <c r="A1753" s="97">
        <v>132</v>
      </c>
      <c r="B1753" s="97">
        <f>IF(B1752=0,0,IF(IF(DATA!$D$40&gt;B1752,B1752+1,0)&lt;DATA!$C$40,0,B1752+1))</f>
        <v>0</v>
      </c>
      <c r="C1753" s="97">
        <f t="shared" si="750"/>
        <v>0</v>
      </c>
      <c r="D1753" s="97">
        <f t="shared" si="752"/>
        <v>0</v>
      </c>
      <c r="E1753" s="97">
        <f t="shared" si="751"/>
        <v>0</v>
      </c>
    </row>
    <row r="1754" spans="1:5">
      <c r="A1754" s="97">
        <v>133</v>
      </c>
      <c r="B1754" s="97">
        <f>IF(B1753=0,0,IF(IF(DATA!$D$40&gt;B1753,B1753+1,0)&lt;DATA!$C$40,0,B1753+1))</f>
        <v>0</v>
      </c>
      <c r="C1754" s="97">
        <f t="shared" si="750"/>
        <v>0</v>
      </c>
      <c r="D1754" s="97">
        <f t="shared" si="752"/>
        <v>0</v>
      </c>
      <c r="E1754" s="97">
        <f t="shared" si="751"/>
        <v>0</v>
      </c>
    </row>
    <row r="1755" spans="1:5">
      <c r="A1755" s="97">
        <v>134</v>
      </c>
      <c r="B1755" s="97">
        <f>IF(B1754=0,0,IF(IF(DATA!$D$40&gt;B1754,B1754+1,0)&lt;DATA!$C$40,0,B1754+1))</f>
        <v>0</v>
      </c>
      <c r="C1755" s="97">
        <f t="shared" si="750"/>
        <v>0</v>
      </c>
      <c r="D1755" s="97">
        <f t="shared" si="752"/>
        <v>0</v>
      </c>
      <c r="E1755" s="97">
        <f t="shared" si="751"/>
        <v>0</v>
      </c>
    </row>
    <row r="1756" spans="1:5">
      <c r="A1756" s="97">
        <v>135</v>
      </c>
      <c r="B1756" s="97">
        <f>IF(B1755=0,0,IF(IF(DATA!$D$40&gt;B1755,B1755+1,0)&lt;DATA!$C$40,0,B1755+1))</f>
        <v>0</v>
      </c>
      <c r="C1756" s="97">
        <f t="shared" si="750"/>
        <v>0</v>
      </c>
      <c r="D1756" s="97">
        <f t="shared" si="752"/>
        <v>0</v>
      </c>
      <c r="E1756" s="97">
        <f t="shared" si="751"/>
        <v>0</v>
      </c>
    </row>
    <row r="1757" spans="1:5">
      <c r="A1757" s="97">
        <v>136</v>
      </c>
      <c r="B1757" s="97">
        <f>IF(B1756=0,0,IF(IF(DATA!$D$40&gt;B1756,B1756+1,0)&lt;DATA!$C$40,0,B1756+1))</f>
        <v>0</v>
      </c>
      <c r="C1757" s="97">
        <f t="shared" si="750"/>
        <v>0</v>
      </c>
      <c r="D1757" s="97">
        <f t="shared" si="752"/>
        <v>0</v>
      </c>
      <c r="E1757" s="97">
        <f t="shared" si="751"/>
        <v>0</v>
      </c>
    </row>
    <row r="1758" spans="1:5">
      <c r="A1758" s="97">
        <v>137</v>
      </c>
      <c r="B1758" s="97">
        <f>IF(B1757=0,0,IF(IF(DATA!$D$40&gt;B1757,B1757+1,0)&lt;DATA!$C$40,0,B1757+1))</f>
        <v>0</v>
      </c>
      <c r="C1758" s="97">
        <f t="shared" si="750"/>
        <v>0</v>
      </c>
      <c r="D1758" s="97">
        <f t="shared" si="752"/>
        <v>0</v>
      </c>
      <c r="E1758" s="97">
        <f t="shared" si="751"/>
        <v>0</v>
      </c>
    </row>
    <row r="1759" spans="1:5">
      <c r="A1759" s="97">
        <v>138</v>
      </c>
      <c r="B1759" s="97">
        <f>IF(B1758=0,0,IF(IF(DATA!$D$40&gt;B1758,B1758+1,0)&lt;DATA!$C$40,0,B1758+1))</f>
        <v>0</v>
      </c>
      <c r="C1759" s="97">
        <f t="shared" si="750"/>
        <v>0</v>
      </c>
      <c r="D1759" s="97">
        <f t="shared" si="752"/>
        <v>0</v>
      </c>
      <c r="E1759" s="97">
        <f t="shared" si="751"/>
        <v>0</v>
      </c>
    </row>
    <row r="1760" spans="1:5">
      <c r="A1760" s="97">
        <v>139</v>
      </c>
      <c r="B1760" s="97">
        <f>IF(B1759=0,0,IF(IF(DATA!$D$40&gt;B1759,B1759+1,0)&lt;DATA!$C$40,0,B1759+1))</f>
        <v>0</v>
      </c>
      <c r="C1760" s="97">
        <f t="shared" si="750"/>
        <v>0</v>
      </c>
      <c r="D1760" s="97">
        <f t="shared" si="752"/>
        <v>0</v>
      </c>
      <c r="E1760" s="97">
        <f t="shared" si="751"/>
        <v>0</v>
      </c>
    </row>
    <row r="1761" spans="1:5">
      <c r="A1761" s="97">
        <v>140</v>
      </c>
      <c r="B1761" s="97">
        <f>IF(B1760=0,0,IF(IF(DATA!$D$40&gt;B1760,B1760+1,0)&lt;DATA!$C$40,0,B1760+1))</f>
        <v>0</v>
      </c>
      <c r="C1761" s="97">
        <f t="shared" si="750"/>
        <v>0</v>
      </c>
      <c r="D1761" s="97">
        <f t="shared" si="752"/>
        <v>0</v>
      </c>
      <c r="E1761" s="97">
        <f t="shared" si="751"/>
        <v>0</v>
      </c>
    </row>
    <row r="1762" spans="1:5">
      <c r="A1762" s="97">
        <v>141</v>
      </c>
      <c r="B1762" s="97">
        <f>IF(B1761=0,0,IF(IF(DATA!$D$40&gt;B1761,B1761+1,0)&lt;DATA!$C$40,0,B1761+1))</f>
        <v>0</v>
      </c>
      <c r="C1762" s="97">
        <f t="shared" si="750"/>
        <v>0</v>
      </c>
      <c r="D1762" s="97">
        <f t="shared" si="752"/>
        <v>0</v>
      </c>
      <c r="E1762" s="97">
        <f t="shared" si="751"/>
        <v>0</v>
      </c>
    </row>
    <row r="1763" spans="1:5">
      <c r="A1763" s="97">
        <v>142</v>
      </c>
      <c r="B1763" s="97">
        <f>IF(B1762=0,0,IF(IF(DATA!$D$40&gt;B1762,B1762+1,0)&lt;DATA!$C$40,0,B1762+1))</f>
        <v>0</v>
      </c>
      <c r="C1763" s="97">
        <f t="shared" si="750"/>
        <v>0</v>
      </c>
      <c r="D1763" s="97">
        <f t="shared" si="752"/>
        <v>0</v>
      </c>
      <c r="E1763" s="97">
        <f t="shared" si="751"/>
        <v>0</v>
      </c>
    </row>
    <row r="1764" spans="1:5">
      <c r="A1764" s="97">
        <v>143</v>
      </c>
      <c r="B1764" s="97">
        <f>IF(B1763=0,0,IF(IF(DATA!$D$40&gt;B1763,B1763+1,0)&lt;DATA!$C$40,0,B1763+1))</f>
        <v>0</v>
      </c>
      <c r="C1764" s="97">
        <f t="shared" si="750"/>
        <v>0</v>
      </c>
      <c r="D1764" s="97">
        <f t="shared" si="752"/>
        <v>0</v>
      </c>
      <c r="E1764" s="97">
        <f t="shared" si="751"/>
        <v>0</v>
      </c>
    </row>
    <row r="1765" spans="1:5">
      <c r="A1765" s="97">
        <v>144</v>
      </c>
      <c r="B1765" s="97">
        <f>IF(B1764=0,0,IF(IF(DATA!$D$40&gt;B1764,B1764+1,0)&lt;DATA!$C$40,0,B1764+1))</f>
        <v>0</v>
      </c>
      <c r="C1765" s="97">
        <f t="shared" si="750"/>
        <v>0</v>
      </c>
      <c r="D1765" s="97">
        <f t="shared" si="752"/>
        <v>0</v>
      </c>
      <c r="E1765" s="97">
        <f t="shared" si="751"/>
        <v>0</v>
      </c>
    </row>
    <row r="1766" spans="1:5">
      <c r="A1766" s="97">
        <v>145</v>
      </c>
      <c r="B1766" s="97">
        <f>IF(B1765=0,0,IF(IF(DATA!$D$40&gt;B1765,B1765+1,0)&lt;DATA!$C$40,0,B1765+1))</f>
        <v>0</v>
      </c>
      <c r="C1766" s="97">
        <f t="shared" si="750"/>
        <v>0</v>
      </c>
      <c r="D1766" s="97">
        <f t="shared" si="752"/>
        <v>0</v>
      </c>
      <c r="E1766" s="97">
        <f t="shared" si="751"/>
        <v>0</v>
      </c>
    </row>
    <row r="1767" spans="1:5">
      <c r="A1767" s="97">
        <v>146</v>
      </c>
      <c r="B1767" s="97">
        <f>IF(B1766=0,0,IF(IF(DATA!$D$40&gt;B1766,B1766+1,0)&lt;DATA!$C$40,0,B1766+1))</f>
        <v>0</v>
      </c>
      <c r="C1767" s="97">
        <f t="shared" si="750"/>
        <v>0</v>
      </c>
      <c r="D1767" s="97">
        <f t="shared" si="752"/>
        <v>0</v>
      </c>
      <c r="E1767" s="97">
        <f t="shared" si="751"/>
        <v>0</v>
      </c>
    </row>
    <row r="1768" spans="1:5">
      <c r="A1768" s="97">
        <v>147</v>
      </c>
      <c r="B1768" s="97">
        <f>IF(B1767=0,0,IF(IF(DATA!$D$40&gt;B1767,B1767+1,0)&lt;DATA!$C$40,0,B1767+1))</f>
        <v>0</v>
      </c>
      <c r="C1768" s="97">
        <f t="shared" si="750"/>
        <v>0</v>
      </c>
      <c r="D1768" s="97">
        <f t="shared" si="752"/>
        <v>0</v>
      </c>
      <c r="E1768" s="97">
        <f t="shared" si="751"/>
        <v>0</v>
      </c>
    </row>
    <row r="1769" spans="1:5">
      <c r="A1769" s="97">
        <v>148</v>
      </c>
      <c r="B1769" s="97">
        <f>IF(B1768=0,0,IF(IF(DATA!$D$40&gt;B1768,B1768+1,0)&lt;DATA!$C$40,0,B1768+1))</f>
        <v>0</v>
      </c>
      <c r="C1769" s="97">
        <f t="shared" si="750"/>
        <v>0</v>
      </c>
      <c r="D1769" s="97">
        <f t="shared" si="752"/>
        <v>0</v>
      </c>
      <c r="E1769" s="97">
        <f t="shared" si="751"/>
        <v>0</v>
      </c>
    </row>
    <row r="1770" spans="1:5">
      <c r="A1770" s="97">
        <v>149</v>
      </c>
      <c r="B1770" s="97">
        <f>IF(B1769=0,0,IF(IF(DATA!$D$40&gt;B1769,B1769+1,0)&lt;DATA!$C$40,0,B1769+1))</f>
        <v>0</v>
      </c>
      <c r="C1770" s="97">
        <f t="shared" si="750"/>
        <v>0</v>
      </c>
      <c r="D1770" s="97">
        <f t="shared" si="752"/>
        <v>0</v>
      </c>
      <c r="E1770" s="97">
        <f t="shared" si="751"/>
        <v>0</v>
      </c>
    </row>
    <row r="1771" spans="1:5">
      <c r="A1771" s="97">
        <v>150</v>
      </c>
      <c r="B1771" s="97">
        <f>IF(B1770=0,0,IF(IF(DATA!$D$40&gt;B1770,B1770+1,0)&lt;DATA!$C$40,0,B1770+1))</f>
        <v>0</v>
      </c>
      <c r="C1771" s="97">
        <f t="shared" si="750"/>
        <v>0</v>
      </c>
      <c r="D1771" s="97">
        <f t="shared" si="752"/>
        <v>0</v>
      </c>
      <c r="E1771" s="97">
        <f t="shared" si="751"/>
        <v>0</v>
      </c>
    </row>
    <row r="1772" spans="1:5">
      <c r="A1772" s="97">
        <v>151</v>
      </c>
      <c r="B1772" s="97">
        <f>DATA!C41</f>
        <v>0</v>
      </c>
      <c r="C1772" s="97">
        <f t="shared" si="750"/>
        <v>0</v>
      </c>
      <c r="D1772" s="97">
        <f t="shared" si="752"/>
        <v>0</v>
      </c>
      <c r="E1772" s="97">
        <f t="shared" si="751"/>
        <v>0</v>
      </c>
    </row>
    <row r="1773" spans="1:5">
      <c r="A1773" s="97">
        <v>152</v>
      </c>
      <c r="B1773" s="97">
        <f>IF(B1772=0,0,IF(IF(DATA!$D$41&gt;B1772,B1772+1,0)&lt;DATA!$C$41,0,B1772+1))</f>
        <v>0</v>
      </c>
      <c r="C1773" s="97">
        <f t="shared" si="750"/>
        <v>0</v>
      </c>
      <c r="D1773" s="97">
        <f t="shared" si="752"/>
        <v>0</v>
      </c>
      <c r="E1773" s="97">
        <f t="shared" si="751"/>
        <v>0</v>
      </c>
    </row>
    <row r="1774" spans="1:5">
      <c r="A1774" s="97">
        <v>153</v>
      </c>
      <c r="B1774" s="97">
        <f>IF(B1773=0,0,IF(IF(DATA!$D$41&gt;B1773,B1773+1,0)&lt;DATA!$C$41,0,B1773+1))</f>
        <v>0</v>
      </c>
      <c r="C1774" s="97">
        <f t="shared" si="750"/>
        <v>0</v>
      </c>
      <c r="D1774" s="97">
        <f t="shared" si="752"/>
        <v>0</v>
      </c>
      <c r="E1774" s="97">
        <f t="shared" si="751"/>
        <v>0</v>
      </c>
    </row>
    <row r="1775" spans="1:5">
      <c r="A1775" s="97">
        <v>154</v>
      </c>
      <c r="B1775" s="97">
        <f>IF(B1774=0,0,IF(IF(DATA!$D$41&gt;B1774,B1774+1,0)&lt;DATA!$C$41,0,B1774+1))</f>
        <v>0</v>
      </c>
      <c r="C1775" s="97">
        <f t="shared" si="750"/>
        <v>0</v>
      </c>
      <c r="D1775" s="97">
        <f t="shared" si="752"/>
        <v>0</v>
      </c>
      <c r="E1775" s="97">
        <f t="shared" si="751"/>
        <v>0</v>
      </c>
    </row>
    <row r="1776" spans="1:5">
      <c r="A1776" s="97">
        <v>155</v>
      </c>
      <c r="B1776" s="97">
        <f>IF(B1775=0,0,IF(IF(DATA!$D$41&gt;B1775,B1775+1,0)&lt;DATA!$C$41,0,B1775+1))</f>
        <v>0</v>
      </c>
      <c r="C1776" s="97">
        <f t="shared" si="750"/>
        <v>0</v>
      </c>
      <c r="D1776" s="97">
        <f t="shared" si="752"/>
        <v>0</v>
      </c>
      <c r="E1776" s="97">
        <f t="shared" si="751"/>
        <v>0</v>
      </c>
    </row>
    <row r="1777" spans="1:10">
      <c r="A1777" s="97">
        <v>156</v>
      </c>
      <c r="B1777" s="97">
        <f>IF(B1776=0,0,IF(IF(DATA!$D$41&gt;B1776,B1776+1,0)&lt;DATA!$C$41,0,B1776+1))</f>
        <v>0</v>
      </c>
      <c r="C1777" s="97">
        <f t="shared" si="750"/>
        <v>0</v>
      </c>
      <c r="D1777" s="97">
        <f t="shared" si="752"/>
        <v>0</v>
      </c>
      <c r="E1777" s="97">
        <f t="shared" si="751"/>
        <v>0</v>
      </c>
    </row>
    <row r="1778" spans="1:10">
      <c r="A1778" s="97">
        <v>157</v>
      </c>
      <c r="B1778" s="97">
        <f>IF(B1777=0,0,IF(IF(DATA!$D$41&gt;B1777,B1777+1,0)&lt;DATA!$C$41,0,B1777+1))</f>
        <v>0</v>
      </c>
      <c r="C1778" s="97">
        <f t="shared" si="750"/>
        <v>0</v>
      </c>
      <c r="D1778" s="97">
        <f t="shared" si="752"/>
        <v>0</v>
      </c>
      <c r="E1778" s="97">
        <f t="shared" si="751"/>
        <v>0</v>
      </c>
    </row>
    <row r="1779" spans="1:10">
      <c r="A1779" s="97">
        <v>158</v>
      </c>
      <c r="B1779" s="97">
        <f>IF(B1778=0,0,IF(IF(DATA!$D$41&gt;B1778,B1778+1,0)&lt;DATA!$C$41,0,B1778+1))</f>
        <v>0</v>
      </c>
      <c r="C1779" s="97">
        <f t="shared" si="750"/>
        <v>0</v>
      </c>
      <c r="D1779" s="97">
        <f t="shared" si="752"/>
        <v>0</v>
      </c>
      <c r="E1779" s="97">
        <f t="shared" si="751"/>
        <v>0</v>
      </c>
      <c r="J1779" s="97">
        <f>CF1654</f>
        <v>0</v>
      </c>
    </row>
    <row r="1780" spans="1:10">
      <c r="A1780" s="97">
        <v>159</v>
      </c>
      <c r="B1780" s="97">
        <f>IF(B1779=0,0,IF(IF(DATA!$D$41&gt;B1779,B1779+1,0)&lt;DATA!$C$41,0,B1779+1))</f>
        <v>0</v>
      </c>
      <c r="C1780" s="97">
        <f t="shared" si="750"/>
        <v>0</v>
      </c>
      <c r="D1780" s="97">
        <f t="shared" si="752"/>
        <v>0</v>
      </c>
      <c r="E1780" s="97">
        <f t="shared" si="751"/>
        <v>0</v>
      </c>
    </row>
    <row r="1781" spans="1:10">
      <c r="A1781" s="97">
        <v>160</v>
      </c>
      <c r="B1781" s="97">
        <f>IF(B1780=0,0,IF(IF(DATA!$D$41&gt;B1780,B1780+1,0)&lt;DATA!$C$41,0,B1780+1))</f>
        <v>0</v>
      </c>
      <c r="C1781" s="97">
        <f t="shared" si="750"/>
        <v>0</v>
      </c>
      <c r="D1781" s="97">
        <f t="shared" si="752"/>
        <v>0</v>
      </c>
      <c r="E1781" s="97">
        <f t="shared" si="751"/>
        <v>0</v>
      </c>
    </row>
    <row r="1782" spans="1:10">
      <c r="A1782" s="97">
        <v>161</v>
      </c>
      <c r="B1782" s="97">
        <f>IF(B1781=0,0,IF(IF(DATA!$D$41&gt;B1781,B1781+1,0)&lt;DATA!$C$41,0,B1781+1))</f>
        <v>0</v>
      </c>
      <c r="C1782" s="97">
        <f t="shared" si="750"/>
        <v>0</v>
      </c>
      <c r="D1782" s="97">
        <f t="shared" si="752"/>
        <v>0</v>
      </c>
      <c r="E1782" s="97">
        <f t="shared" si="751"/>
        <v>0</v>
      </c>
    </row>
    <row r="1783" spans="1:10">
      <c r="A1783" s="97">
        <v>162</v>
      </c>
      <c r="B1783" s="97">
        <f>IF(B1782=0,0,IF(IF(DATA!$D$41&gt;B1782,B1782+1,0)&lt;DATA!$C$41,0,B1782+1))</f>
        <v>0</v>
      </c>
      <c r="C1783" s="97">
        <f t="shared" si="750"/>
        <v>0</v>
      </c>
      <c r="D1783" s="97">
        <f t="shared" si="752"/>
        <v>0</v>
      </c>
      <c r="E1783" s="97">
        <f t="shared" si="751"/>
        <v>0</v>
      </c>
    </row>
    <row r="1784" spans="1:10">
      <c r="A1784" s="97">
        <v>163</v>
      </c>
      <c r="B1784" s="97">
        <f>IF(B1783=0,0,IF(IF(DATA!$D$41&gt;B1783,B1783+1,0)&lt;DATA!$C$41,0,B1783+1))</f>
        <v>0</v>
      </c>
      <c r="C1784" s="97">
        <f t="shared" si="750"/>
        <v>0</v>
      </c>
      <c r="D1784" s="97">
        <f t="shared" si="752"/>
        <v>0</v>
      </c>
      <c r="E1784" s="97">
        <f t="shared" si="751"/>
        <v>0</v>
      </c>
    </row>
    <row r="1785" spans="1:10">
      <c r="A1785" s="97">
        <v>164</v>
      </c>
      <c r="B1785" s="97">
        <f>IF(B1784=0,0,IF(IF(DATA!$D$41&gt;B1784,B1784+1,0)&lt;DATA!$C$41,0,B1784+1))</f>
        <v>0</v>
      </c>
      <c r="C1785" s="97">
        <f t="shared" si="750"/>
        <v>0</v>
      </c>
      <c r="D1785" s="97">
        <f t="shared" si="752"/>
        <v>0</v>
      </c>
      <c r="E1785" s="97">
        <f t="shared" si="751"/>
        <v>0</v>
      </c>
    </row>
    <row r="1786" spans="1:10">
      <c r="A1786" s="97">
        <v>165</v>
      </c>
      <c r="B1786" s="97">
        <f>IF(B1785=0,0,IF(IF(DATA!$D$41&gt;B1785,B1785+1,0)&lt;DATA!$C$41,0,B1785+1))</f>
        <v>0</v>
      </c>
      <c r="C1786" s="97">
        <f t="shared" si="750"/>
        <v>0</v>
      </c>
      <c r="D1786" s="97">
        <f t="shared" si="752"/>
        <v>0</v>
      </c>
      <c r="E1786" s="97">
        <f t="shared" si="751"/>
        <v>0</v>
      </c>
    </row>
    <row r="1787" spans="1:10">
      <c r="A1787" s="97">
        <v>166</v>
      </c>
      <c r="B1787" s="97">
        <f>IF(B1786=0,0,IF(IF(DATA!$D$41&gt;B1786,B1786+1,0)&lt;DATA!$C$41,0,B1786+1))</f>
        <v>0</v>
      </c>
      <c r="C1787" s="97">
        <f t="shared" si="750"/>
        <v>0</v>
      </c>
      <c r="D1787" s="97">
        <f t="shared" si="752"/>
        <v>0</v>
      </c>
      <c r="E1787" s="97">
        <f t="shared" si="751"/>
        <v>0</v>
      </c>
    </row>
    <row r="1788" spans="1:10">
      <c r="A1788" s="97">
        <v>167</v>
      </c>
      <c r="B1788" s="97">
        <f>IF(B1787=0,0,IF(IF(DATA!$D$41&gt;B1787,B1787+1,0)&lt;DATA!$C$41,0,B1787+1))</f>
        <v>0</v>
      </c>
      <c r="C1788" s="97">
        <f t="shared" si="750"/>
        <v>0</v>
      </c>
      <c r="D1788" s="97">
        <f t="shared" si="752"/>
        <v>0</v>
      </c>
      <c r="E1788" s="97">
        <f t="shared" si="751"/>
        <v>0</v>
      </c>
    </row>
    <row r="1789" spans="1:10">
      <c r="A1789" s="97">
        <v>168</v>
      </c>
      <c r="B1789" s="97">
        <f>IF(B1788=0,0,IF(IF(DATA!$D$41&gt;B1788,B1788+1,0)&lt;DATA!$C$41,0,B1788+1))</f>
        <v>0</v>
      </c>
      <c r="C1789" s="97">
        <f t="shared" si="750"/>
        <v>0</v>
      </c>
      <c r="D1789" s="97">
        <f t="shared" si="752"/>
        <v>0</v>
      </c>
      <c r="E1789" s="97">
        <f t="shared" si="751"/>
        <v>0</v>
      </c>
    </row>
    <row r="1790" spans="1:10">
      <c r="A1790" s="97">
        <v>169</v>
      </c>
      <c r="B1790" s="97">
        <f>IF(B1789=0,0,IF(IF(DATA!$D$41&gt;B1789,B1789+1,0)&lt;DATA!$C$41,0,B1789+1))</f>
        <v>0</v>
      </c>
      <c r="C1790" s="97">
        <f t="shared" si="750"/>
        <v>0</v>
      </c>
      <c r="D1790" s="97">
        <f t="shared" si="752"/>
        <v>0</v>
      </c>
      <c r="E1790" s="97">
        <f t="shared" si="751"/>
        <v>0</v>
      </c>
    </row>
    <row r="1791" spans="1:10">
      <c r="A1791" s="97">
        <v>170</v>
      </c>
      <c r="B1791" s="97">
        <f>IF(B1790=0,0,IF(IF(DATA!$D$41&gt;B1790,B1790+1,0)&lt;DATA!$C$41,0,B1790+1))</f>
        <v>0</v>
      </c>
      <c r="C1791" s="97">
        <f t="shared" si="750"/>
        <v>0</v>
      </c>
      <c r="D1791" s="97">
        <f t="shared" si="752"/>
        <v>0</v>
      </c>
      <c r="E1791" s="97">
        <f t="shared" si="751"/>
        <v>0</v>
      </c>
    </row>
    <row r="1792" spans="1:10">
      <c r="A1792" s="97">
        <v>171</v>
      </c>
      <c r="B1792" s="97">
        <f>IF(B1791=0,0,IF(IF(DATA!$D$41&gt;B1791,B1791+1,0)&lt;DATA!$C$41,0,B1791+1))</f>
        <v>0</v>
      </c>
      <c r="C1792" s="97">
        <f t="shared" si="750"/>
        <v>0</v>
      </c>
      <c r="D1792" s="97">
        <f t="shared" si="752"/>
        <v>0</v>
      </c>
      <c r="E1792" s="97">
        <f t="shared" si="751"/>
        <v>0</v>
      </c>
    </row>
    <row r="1793" spans="1:5">
      <c r="A1793" s="97">
        <v>172</v>
      </c>
      <c r="B1793" s="97">
        <f>IF(B1792=0,0,IF(IF(DATA!$D$41&gt;B1792,B1792+1,0)&lt;DATA!$C$41,0,B1792+1))</f>
        <v>0</v>
      </c>
      <c r="C1793" s="97">
        <f t="shared" si="750"/>
        <v>0</v>
      </c>
      <c r="D1793" s="97">
        <f t="shared" si="752"/>
        <v>0</v>
      </c>
      <c r="E1793" s="97">
        <f t="shared" si="751"/>
        <v>0</v>
      </c>
    </row>
    <row r="1794" spans="1:5">
      <c r="A1794" s="97">
        <v>173</v>
      </c>
      <c r="B1794" s="97">
        <f>IF(B1793=0,0,IF(IF(DATA!$D$41&gt;B1793,B1793+1,0)&lt;DATA!$C$41,0,B1793+1))</f>
        <v>0</v>
      </c>
      <c r="C1794" s="97">
        <f t="shared" si="750"/>
        <v>0</v>
      </c>
      <c r="D1794" s="97">
        <f t="shared" si="752"/>
        <v>0</v>
      </c>
      <c r="E1794" s="97">
        <f t="shared" si="751"/>
        <v>0</v>
      </c>
    </row>
    <row r="1795" spans="1:5">
      <c r="A1795" s="97">
        <v>174</v>
      </c>
      <c r="B1795" s="97">
        <f>IF(B1794=0,0,IF(IF(DATA!$D$41&gt;B1794,B1794+1,0)&lt;DATA!$C$41,0,B1794+1))</f>
        <v>0</v>
      </c>
      <c r="C1795" s="97">
        <f t="shared" si="750"/>
        <v>0</v>
      </c>
      <c r="D1795" s="97">
        <f t="shared" si="752"/>
        <v>0</v>
      </c>
      <c r="E1795" s="97">
        <f t="shared" si="751"/>
        <v>0</v>
      </c>
    </row>
    <row r="1796" spans="1:5">
      <c r="A1796" s="97">
        <v>175</v>
      </c>
      <c r="B1796" s="97">
        <f>IF(B1795=0,0,IF(IF(DATA!$D$41&gt;B1795,B1795+1,0)&lt;DATA!$C$41,0,B1795+1))</f>
        <v>0</v>
      </c>
      <c r="C1796" s="97">
        <f t="shared" si="750"/>
        <v>0</v>
      </c>
      <c r="D1796" s="97">
        <f t="shared" si="752"/>
        <v>0</v>
      </c>
      <c r="E1796" s="97">
        <f t="shared" si="751"/>
        <v>0</v>
      </c>
    </row>
    <row r="1797" spans="1:5">
      <c r="A1797" s="97">
        <v>176</v>
      </c>
      <c r="B1797" s="97">
        <f>IF(B1796=0,0,IF(IF(DATA!$D$41&gt;B1796,B1796+1,0)&lt;DATA!$C$41,0,B1796+1))</f>
        <v>0</v>
      </c>
      <c r="C1797" s="97">
        <f t="shared" si="750"/>
        <v>0</v>
      </c>
      <c r="D1797" s="97">
        <f t="shared" si="752"/>
        <v>0</v>
      </c>
      <c r="E1797" s="97">
        <f t="shared" si="751"/>
        <v>0</v>
      </c>
    </row>
    <row r="1798" spans="1:5">
      <c r="A1798" s="97">
        <v>177</v>
      </c>
      <c r="B1798" s="97">
        <f>IF(B1797=0,0,IF(IF(DATA!$D$41&gt;B1797,B1797+1,0)&lt;DATA!$C$41,0,B1797+1))</f>
        <v>0</v>
      </c>
      <c r="C1798" s="97">
        <f t="shared" si="750"/>
        <v>0</v>
      </c>
      <c r="D1798" s="97">
        <f t="shared" si="752"/>
        <v>0</v>
      </c>
      <c r="E1798" s="97">
        <f t="shared" si="751"/>
        <v>0</v>
      </c>
    </row>
    <row r="1799" spans="1:5">
      <c r="A1799" s="97">
        <v>178</v>
      </c>
      <c r="B1799" s="97">
        <f>IF(B1798=0,0,IF(IF(DATA!$D$41&gt;B1798,B1798+1,0)&lt;DATA!$C$41,0,B1798+1))</f>
        <v>0</v>
      </c>
      <c r="C1799" s="97">
        <f t="shared" si="750"/>
        <v>0</v>
      </c>
      <c r="D1799" s="97">
        <f t="shared" si="752"/>
        <v>0</v>
      </c>
      <c r="E1799" s="97">
        <f t="shared" si="751"/>
        <v>0</v>
      </c>
    </row>
    <row r="1800" spans="1:5">
      <c r="A1800" s="97">
        <v>179</v>
      </c>
      <c r="B1800" s="97">
        <f>IF(B1799=0,0,IF(IF(DATA!$D$41&gt;B1799,B1799+1,0)&lt;DATA!$C$41,0,B1799+1))</f>
        <v>0</v>
      </c>
      <c r="C1800" s="97">
        <f t="shared" si="750"/>
        <v>0</v>
      </c>
      <c r="D1800" s="97">
        <f t="shared" si="752"/>
        <v>0</v>
      </c>
      <c r="E1800" s="97">
        <f t="shared" si="751"/>
        <v>0</v>
      </c>
    </row>
    <row r="1801" spans="1:5">
      <c r="A1801" s="97">
        <v>180</v>
      </c>
      <c r="B1801" s="97">
        <f>IF(B1800=0,0,IF(IF(DATA!$D$41&gt;B1800,B1800+1,0)&lt;DATA!$C$41,0,B1800+1))</f>
        <v>0</v>
      </c>
      <c r="C1801" s="97">
        <f t="shared" si="750"/>
        <v>0</v>
      </c>
      <c r="D1801" s="97">
        <f t="shared" si="752"/>
        <v>0</v>
      </c>
      <c r="E1801" s="97">
        <f t="shared" si="751"/>
        <v>0</v>
      </c>
    </row>
    <row r="1802" spans="1:5">
      <c r="A1802" s="97">
        <v>181</v>
      </c>
      <c r="B1802" s="97">
        <f>IF(B1801=0,0,IF(IF(DATA!$D$41&gt;B1801,B1801+1,0)&lt;DATA!$C$41,0,B1801+1))</f>
        <v>0</v>
      </c>
      <c r="C1802" s="97">
        <f t="shared" si="750"/>
        <v>0</v>
      </c>
      <c r="D1802" s="97">
        <f t="shared" si="752"/>
        <v>0</v>
      </c>
      <c r="E1802" s="97">
        <f t="shared" si="751"/>
        <v>0</v>
      </c>
    </row>
    <row r="1803" spans="1:5">
      <c r="A1803" s="97">
        <v>182</v>
      </c>
      <c r="B1803" s="97">
        <f>IF(B1802=0,0,IF(IF(DATA!$D$41&gt;B1802,B1802+1,0)&lt;DATA!$C$41,0,B1802+1))</f>
        <v>0</v>
      </c>
      <c r="C1803" s="97">
        <f t="shared" si="750"/>
        <v>0</v>
      </c>
      <c r="D1803" s="97">
        <f t="shared" si="752"/>
        <v>0</v>
      </c>
      <c r="E1803" s="97">
        <f t="shared" si="751"/>
        <v>0</v>
      </c>
    </row>
    <row r="1804" spans="1:5">
      <c r="A1804" s="97">
        <v>183</v>
      </c>
      <c r="B1804" s="97">
        <f>IF(B1803=0,0,IF(IF(DATA!$D$41&gt;B1803,B1803+1,0)&lt;DATA!$C$41,0,B1803+1))</f>
        <v>0</v>
      </c>
      <c r="C1804" s="97">
        <f t="shared" si="750"/>
        <v>0</v>
      </c>
      <c r="D1804" s="97">
        <f t="shared" si="752"/>
        <v>0</v>
      </c>
      <c r="E1804" s="97">
        <f t="shared" si="751"/>
        <v>0</v>
      </c>
    </row>
    <row r="1805" spans="1:5">
      <c r="A1805" s="97">
        <v>184</v>
      </c>
      <c r="B1805" s="97">
        <f>IF(B1804=0,0,IF(IF(DATA!$D$41&gt;B1804,B1804+1,0)&lt;DATA!$C$41,0,B1804+1))</f>
        <v>0</v>
      </c>
      <c r="C1805" s="97">
        <f t="shared" si="750"/>
        <v>0</v>
      </c>
      <c r="D1805" s="97">
        <f t="shared" si="752"/>
        <v>0</v>
      </c>
      <c r="E1805" s="97">
        <f t="shared" si="751"/>
        <v>0</v>
      </c>
    </row>
    <row r="1806" spans="1:5">
      <c r="A1806" s="97">
        <v>185</v>
      </c>
      <c r="B1806" s="97">
        <f>IF(B1805=0,0,IF(IF(DATA!$D$41&gt;B1805,B1805+1,0)&lt;DATA!$C$41,0,B1805+1))</f>
        <v>0</v>
      </c>
      <c r="C1806" s="97">
        <f t="shared" si="750"/>
        <v>0</v>
      </c>
      <c r="D1806" s="97">
        <f t="shared" si="752"/>
        <v>0</v>
      </c>
      <c r="E1806" s="97">
        <f t="shared" si="751"/>
        <v>0</v>
      </c>
    </row>
    <row r="1807" spans="1:5">
      <c r="A1807" s="97">
        <v>186</v>
      </c>
      <c r="B1807" s="97">
        <f>IF(B1806=0,0,IF(IF(DATA!$D$41&gt;B1806,B1806+1,0)&lt;DATA!$C$41,0,B1806+1))</f>
        <v>0</v>
      </c>
      <c r="C1807" s="97">
        <f t="shared" si="750"/>
        <v>0</v>
      </c>
      <c r="D1807" s="97">
        <f t="shared" si="752"/>
        <v>0</v>
      </c>
      <c r="E1807" s="97">
        <f t="shared" si="751"/>
        <v>0</v>
      </c>
    </row>
    <row r="1808" spans="1:5">
      <c r="A1808" s="97">
        <v>187</v>
      </c>
      <c r="B1808" s="97">
        <f>IF(B1807=0,0,IF(IF(DATA!$D$41&gt;B1807,B1807+1,0)&lt;DATA!$C$41,0,B1807+1))</f>
        <v>0</v>
      </c>
      <c r="C1808" s="97">
        <f t="shared" si="750"/>
        <v>0</v>
      </c>
      <c r="D1808" s="97">
        <f t="shared" si="752"/>
        <v>0</v>
      </c>
      <c r="E1808" s="97">
        <f t="shared" si="751"/>
        <v>0</v>
      </c>
    </row>
    <row r="1809" spans="1:5">
      <c r="A1809" s="97">
        <v>188</v>
      </c>
      <c r="B1809" s="97">
        <f>IF(B1808=0,0,IF(IF(DATA!$D$41&gt;B1808,B1808+1,0)&lt;DATA!$C$41,0,B1808+1))</f>
        <v>0</v>
      </c>
      <c r="C1809" s="97">
        <f t="shared" si="750"/>
        <v>0</v>
      </c>
      <c r="D1809" s="97">
        <f t="shared" si="752"/>
        <v>0</v>
      </c>
      <c r="E1809" s="97">
        <f t="shared" si="751"/>
        <v>0</v>
      </c>
    </row>
    <row r="1810" spans="1:5">
      <c r="A1810" s="97">
        <v>189</v>
      </c>
      <c r="B1810" s="97">
        <f>IF(B1809=0,0,IF(IF(DATA!$D$41&gt;B1809,B1809+1,0)&lt;DATA!$C$41,0,B1809+1))</f>
        <v>0</v>
      </c>
      <c r="C1810" s="97">
        <f t="shared" si="750"/>
        <v>0</v>
      </c>
      <c r="D1810" s="97">
        <f t="shared" si="752"/>
        <v>0</v>
      </c>
      <c r="E1810" s="97">
        <f t="shared" si="751"/>
        <v>0</v>
      </c>
    </row>
    <row r="1811" spans="1:5">
      <c r="A1811" s="97">
        <v>190</v>
      </c>
      <c r="B1811" s="97">
        <f>IF(B1810=0,0,IF(IF(DATA!$D$41&gt;B1810,B1810+1,0)&lt;DATA!$C$41,0,B1810+1))</f>
        <v>0</v>
      </c>
      <c r="C1811" s="97">
        <f t="shared" si="750"/>
        <v>0</v>
      </c>
      <c r="D1811" s="97">
        <f t="shared" si="752"/>
        <v>0</v>
      </c>
      <c r="E1811" s="97">
        <f t="shared" si="751"/>
        <v>0</v>
      </c>
    </row>
    <row r="1812" spans="1:5">
      <c r="A1812" s="97">
        <v>191</v>
      </c>
      <c r="B1812" s="97">
        <f>IF(B1811=0,0,IF(IF(DATA!$D$41&gt;B1811,B1811+1,0)&lt;DATA!$C$41,0,B1811+1))</f>
        <v>0</v>
      </c>
      <c r="C1812" s="97">
        <f t="shared" si="750"/>
        <v>0</v>
      </c>
      <c r="D1812" s="97">
        <f t="shared" si="752"/>
        <v>0</v>
      </c>
      <c r="E1812" s="97">
        <f t="shared" si="751"/>
        <v>0</v>
      </c>
    </row>
    <row r="1813" spans="1:5">
      <c r="A1813" s="97">
        <v>192</v>
      </c>
      <c r="B1813" s="97">
        <f>IF(B1812=0,0,IF(IF(DATA!$D$41&gt;B1812,B1812+1,0)&lt;DATA!$C$41,0,B1812+1))</f>
        <v>0</v>
      </c>
      <c r="C1813" s="97">
        <f t="shared" si="750"/>
        <v>0</v>
      </c>
      <c r="D1813" s="97">
        <f t="shared" si="752"/>
        <v>0</v>
      </c>
      <c r="E1813" s="97">
        <f t="shared" si="751"/>
        <v>0</v>
      </c>
    </row>
    <row r="1814" spans="1:5">
      <c r="A1814" s="97">
        <v>193</v>
      </c>
      <c r="B1814" s="97">
        <f>IF(B1813=0,0,IF(IF(DATA!$D$41&gt;B1813,B1813+1,0)&lt;DATA!$C$41,0,B1813+1))</f>
        <v>0</v>
      </c>
      <c r="C1814" s="97">
        <f t="shared" ref="C1814:C1877" si="753">COUNTIF($B$1622:$B$2372,"&gt;0")-RANK(B1814,$B$1622:$B$2372)+1</f>
        <v>0</v>
      </c>
      <c r="D1814" s="97">
        <f t="shared" si="752"/>
        <v>0</v>
      </c>
      <c r="E1814" s="97">
        <f t="shared" ref="E1814:E1877" si="754">INDEX($B$1622:$B$2372,MATCH(D1814,$C$1622:$C$2372,0))</f>
        <v>0</v>
      </c>
    </row>
    <row r="1815" spans="1:5">
      <c r="A1815" s="97">
        <v>194</v>
      </c>
      <c r="B1815" s="97">
        <f>IF(B1814=0,0,IF(IF(DATA!$D$41&gt;B1814,B1814+1,0)&lt;DATA!$C$41,0,B1814+1))</f>
        <v>0</v>
      </c>
      <c r="C1815" s="97">
        <f t="shared" si="753"/>
        <v>0</v>
      </c>
      <c r="D1815" s="97">
        <f t="shared" ref="D1815:D1878" si="755">IF(D1814=0,0,IF(D1814&lt;$C$2376,D1814+1,0))</f>
        <v>0</v>
      </c>
      <c r="E1815" s="97">
        <f t="shared" si="754"/>
        <v>0</v>
      </c>
    </row>
    <row r="1816" spans="1:5">
      <c r="A1816" s="97">
        <v>195</v>
      </c>
      <c r="B1816" s="97">
        <f>IF(B1815=0,0,IF(IF(DATA!$D$41&gt;B1815,B1815+1,0)&lt;DATA!$C$41,0,B1815+1))</f>
        <v>0</v>
      </c>
      <c r="C1816" s="97">
        <f t="shared" si="753"/>
        <v>0</v>
      </c>
      <c r="D1816" s="97">
        <f t="shared" si="755"/>
        <v>0</v>
      </c>
      <c r="E1816" s="97">
        <f t="shared" si="754"/>
        <v>0</v>
      </c>
    </row>
    <row r="1817" spans="1:5">
      <c r="A1817" s="97">
        <v>196</v>
      </c>
      <c r="B1817" s="97">
        <f>IF(B1816=0,0,IF(IF(DATA!$D$41&gt;B1816,B1816+1,0)&lt;DATA!$C$41,0,B1816+1))</f>
        <v>0</v>
      </c>
      <c r="C1817" s="97">
        <f t="shared" si="753"/>
        <v>0</v>
      </c>
      <c r="D1817" s="97">
        <f t="shared" si="755"/>
        <v>0</v>
      </c>
      <c r="E1817" s="97">
        <f t="shared" si="754"/>
        <v>0</v>
      </c>
    </row>
    <row r="1818" spans="1:5">
      <c r="A1818" s="97">
        <v>197</v>
      </c>
      <c r="B1818" s="97">
        <f>IF(B1817=0,0,IF(IF(DATA!$D$41&gt;B1817,B1817+1,0)&lt;DATA!$C$41,0,B1817+1))</f>
        <v>0</v>
      </c>
      <c r="C1818" s="97">
        <f t="shared" si="753"/>
        <v>0</v>
      </c>
      <c r="D1818" s="97">
        <f t="shared" si="755"/>
        <v>0</v>
      </c>
      <c r="E1818" s="97">
        <f t="shared" si="754"/>
        <v>0</v>
      </c>
    </row>
    <row r="1819" spans="1:5">
      <c r="A1819" s="97">
        <v>198</v>
      </c>
      <c r="B1819" s="97">
        <f>IF(B1818=0,0,IF(IF(DATA!$D$41&gt;B1818,B1818+1,0)&lt;DATA!$C$41,0,B1818+1))</f>
        <v>0</v>
      </c>
      <c r="C1819" s="97">
        <f t="shared" si="753"/>
        <v>0</v>
      </c>
      <c r="D1819" s="97">
        <f t="shared" si="755"/>
        <v>0</v>
      </c>
      <c r="E1819" s="97">
        <f t="shared" si="754"/>
        <v>0</v>
      </c>
    </row>
    <row r="1820" spans="1:5">
      <c r="A1820" s="97">
        <v>199</v>
      </c>
      <c r="B1820" s="97">
        <f>IF(B1819=0,0,IF(IF(DATA!$D$41&gt;B1819,B1819+1,0)&lt;DATA!$C$41,0,B1819+1))</f>
        <v>0</v>
      </c>
      <c r="C1820" s="97">
        <f t="shared" si="753"/>
        <v>0</v>
      </c>
      <c r="D1820" s="97">
        <f t="shared" si="755"/>
        <v>0</v>
      </c>
      <c r="E1820" s="97">
        <f t="shared" si="754"/>
        <v>0</v>
      </c>
    </row>
    <row r="1821" spans="1:5">
      <c r="A1821" s="97">
        <v>200</v>
      </c>
      <c r="B1821" s="97">
        <f>IF(B1820=0,0,IF(IF(DATA!$D$41&gt;B1820,B1820+1,0)&lt;DATA!$C$41,0,B1820+1))</f>
        <v>0</v>
      </c>
      <c r="C1821" s="97">
        <f t="shared" si="753"/>
        <v>0</v>
      </c>
      <c r="D1821" s="97">
        <f t="shared" si="755"/>
        <v>0</v>
      </c>
      <c r="E1821" s="97">
        <f t="shared" si="754"/>
        <v>0</v>
      </c>
    </row>
    <row r="1822" spans="1:5">
      <c r="A1822" s="97">
        <v>201</v>
      </c>
      <c r="B1822" s="97">
        <f>IF(B1821=0,0,IF(IF(DATA!$D$41&gt;B1821,B1821+1,0)&lt;DATA!$C$41,0,B1821+1))</f>
        <v>0</v>
      </c>
      <c r="C1822" s="97">
        <f t="shared" si="753"/>
        <v>0</v>
      </c>
      <c r="D1822" s="97">
        <f t="shared" si="755"/>
        <v>0</v>
      </c>
      <c r="E1822" s="97">
        <f t="shared" si="754"/>
        <v>0</v>
      </c>
    </row>
    <row r="1823" spans="1:5">
      <c r="A1823" s="97">
        <v>202</v>
      </c>
      <c r="B1823" s="97">
        <f>IF(B1822=0,0,IF(IF(DATA!$D$41&gt;B1822,B1822+1,0)&lt;DATA!$C$41,0,B1822+1))</f>
        <v>0</v>
      </c>
      <c r="C1823" s="97">
        <f t="shared" si="753"/>
        <v>0</v>
      </c>
      <c r="D1823" s="97">
        <f t="shared" si="755"/>
        <v>0</v>
      </c>
      <c r="E1823" s="97">
        <f t="shared" si="754"/>
        <v>0</v>
      </c>
    </row>
    <row r="1824" spans="1:5">
      <c r="A1824" s="97">
        <v>203</v>
      </c>
      <c r="B1824" s="97">
        <f>IF(B1823=0,0,IF(IF(DATA!$D$41&gt;B1823,B1823+1,0)&lt;DATA!$C$41,0,B1823+1))</f>
        <v>0</v>
      </c>
      <c r="C1824" s="97">
        <f t="shared" si="753"/>
        <v>0</v>
      </c>
      <c r="D1824" s="97">
        <f t="shared" si="755"/>
        <v>0</v>
      </c>
      <c r="E1824" s="97">
        <f t="shared" si="754"/>
        <v>0</v>
      </c>
    </row>
    <row r="1825" spans="1:5">
      <c r="A1825" s="97">
        <v>204</v>
      </c>
      <c r="B1825" s="97">
        <f>IF(B1824=0,0,IF(IF(DATA!$D$41&gt;B1824,B1824+1,0)&lt;DATA!$C$41,0,B1824+1))</f>
        <v>0</v>
      </c>
      <c r="C1825" s="97">
        <f t="shared" si="753"/>
        <v>0</v>
      </c>
      <c r="D1825" s="97">
        <f t="shared" si="755"/>
        <v>0</v>
      </c>
      <c r="E1825" s="97">
        <f t="shared" si="754"/>
        <v>0</v>
      </c>
    </row>
    <row r="1826" spans="1:5">
      <c r="A1826" s="97">
        <v>205</v>
      </c>
      <c r="B1826" s="97">
        <f>IF(B1825=0,0,IF(IF(DATA!$D$41&gt;B1825,B1825+1,0)&lt;DATA!$C$41,0,B1825+1))</f>
        <v>0</v>
      </c>
      <c r="C1826" s="97">
        <f t="shared" si="753"/>
        <v>0</v>
      </c>
      <c r="D1826" s="97">
        <f t="shared" si="755"/>
        <v>0</v>
      </c>
      <c r="E1826" s="97">
        <f t="shared" si="754"/>
        <v>0</v>
      </c>
    </row>
    <row r="1827" spans="1:5">
      <c r="A1827" s="97">
        <v>206</v>
      </c>
      <c r="B1827" s="97">
        <f>IF(B1826=0,0,IF(IF(DATA!$D$41&gt;B1826,B1826+1,0)&lt;DATA!$C$41,0,B1826+1))</f>
        <v>0</v>
      </c>
      <c r="C1827" s="97">
        <f t="shared" si="753"/>
        <v>0</v>
      </c>
      <c r="D1827" s="97">
        <f t="shared" si="755"/>
        <v>0</v>
      </c>
      <c r="E1827" s="97">
        <f t="shared" si="754"/>
        <v>0</v>
      </c>
    </row>
    <row r="1828" spans="1:5">
      <c r="A1828" s="97">
        <v>207</v>
      </c>
      <c r="B1828" s="97">
        <f>IF(B1827=0,0,IF(IF(DATA!$D$41&gt;B1827,B1827+1,0)&lt;DATA!$C$41,0,B1827+1))</f>
        <v>0</v>
      </c>
      <c r="C1828" s="97">
        <f t="shared" si="753"/>
        <v>0</v>
      </c>
      <c r="D1828" s="97">
        <f t="shared" si="755"/>
        <v>0</v>
      </c>
      <c r="E1828" s="97">
        <f t="shared" si="754"/>
        <v>0</v>
      </c>
    </row>
    <row r="1829" spans="1:5">
      <c r="A1829" s="97">
        <v>208</v>
      </c>
      <c r="B1829" s="97">
        <f>IF(B1828=0,0,IF(IF(DATA!$D$41&gt;B1828,B1828+1,0)&lt;DATA!$C$41,0,B1828+1))</f>
        <v>0</v>
      </c>
      <c r="C1829" s="97">
        <f t="shared" si="753"/>
        <v>0</v>
      </c>
      <c r="D1829" s="97">
        <f t="shared" si="755"/>
        <v>0</v>
      </c>
      <c r="E1829" s="97">
        <f t="shared" si="754"/>
        <v>0</v>
      </c>
    </row>
    <row r="1830" spans="1:5">
      <c r="A1830" s="97">
        <v>209</v>
      </c>
      <c r="B1830" s="97">
        <f>IF(B1829=0,0,IF(IF(DATA!$D$41&gt;B1829,B1829+1,0)&lt;DATA!$C$41,0,B1829+1))</f>
        <v>0</v>
      </c>
      <c r="C1830" s="97">
        <f t="shared" si="753"/>
        <v>0</v>
      </c>
      <c r="D1830" s="97">
        <f t="shared" si="755"/>
        <v>0</v>
      </c>
      <c r="E1830" s="97">
        <f t="shared" si="754"/>
        <v>0</v>
      </c>
    </row>
    <row r="1831" spans="1:5">
      <c r="A1831" s="97">
        <v>210</v>
      </c>
      <c r="B1831" s="97">
        <f>IF(B1830=0,0,IF(IF(DATA!$D$41&gt;B1830,B1830+1,0)&lt;DATA!$C$41,0,B1830+1))</f>
        <v>0</v>
      </c>
      <c r="C1831" s="97">
        <f t="shared" si="753"/>
        <v>0</v>
      </c>
      <c r="D1831" s="97">
        <f t="shared" si="755"/>
        <v>0</v>
      </c>
      <c r="E1831" s="97">
        <f t="shared" si="754"/>
        <v>0</v>
      </c>
    </row>
    <row r="1832" spans="1:5">
      <c r="A1832" s="97">
        <v>211</v>
      </c>
      <c r="B1832" s="97">
        <f>IF(B1831=0,0,IF(IF(DATA!$D$41&gt;B1831,B1831+1,0)&lt;DATA!$C$41,0,B1831+1))</f>
        <v>0</v>
      </c>
      <c r="C1832" s="97">
        <f t="shared" si="753"/>
        <v>0</v>
      </c>
      <c r="D1832" s="97">
        <f t="shared" si="755"/>
        <v>0</v>
      </c>
      <c r="E1832" s="97">
        <f t="shared" si="754"/>
        <v>0</v>
      </c>
    </row>
    <row r="1833" spans="1:5">
      <c r="A1833" s="97">
        <v>212</v>
      </c>
      <c r="B1833" s="97">
        <f>IF(B1832=0,0,IF(IF(DATA!$D$41&gt;B1832,B1832+1,0)&lt;DATA!$C$41,0,B1832+1))</f>
        <v>0</v>
      </c>
      <c r="C1833" s="97">
        <f t="shared" si="753"/>
        <v>0</v>
      </c>
      <c r="D1833" s="97">
        <f t="shared" si="755"/>
        <v>0</v>
      </c>
      <c r="E1833" s="97">
        <f t="shared" si="754"/>
        <v>0</v>
      </c>
    </row>
    <row r="1834" spans="1:5">
      <c r="A1834" s="97">
        <v>213</v>
      </c>
      <c r="B1834" s="97">
        <f>IF(B1833=0,0,IF(IF(DATA!$D$41&gt;B1833,B1833+1,0)&lt;DATA!$C$41,0,B1833+1))</f>
        <v>0</v>
      </c>
      <c r="C1834" s="97">
        <f t="shared" si="753"/>
        <v>0</v>
      </c>
      <c r="D1834" s="97">
        <f t="shared" si="755"/>
        <v>0</v>
      </c>
      <c r="E1834" s="97">
        <f t="shared" si="754"/>
        <v>0</v>
      </c>
    </row>
    <row r="1835" spans="1:5">
      <c r="A1835" s="97">
        <v>214</v>
      </c>
      <c r="B1835" s="97">
        <f>IF(B1834=0,0,IF(IF(DATA!$D$41&gt;B1834,B1834+1,0)&lt;DATA!$C$41,0,B1834+1))</f>
        <v>0</v>
      </c>
      <c r="C1835" s="97">
        <f t="shared" si="753"/>
        <v>0</v>
      </c>
      <c r="D1835" s="97">
        <f t="shared" si="755"/>
        <v>0</v>
      </c>
      <c r="E1835" s="97">
        <f t="shared" si="754"/>
        <v>0</v>
      </c>
    </row>
    <row r="1836" spans="1:5">
      <c r="A1836" s="97">
        <v>215</v>
      </c>
      <c r="B1836" s="97">
        <f>IF(B1835=0,0,IF(IF(DATA!$D$41&gt;B1835,B1835+1,0)&lt;DATA!$C$41,0,B1835+1))</f>
        <v>0</v>
      </c>
      <c r="C1836" s="97">
        <f t="shared" si="753"/>
        <v>0</v>
      </c>
      <c r="D1836" s="97">
        <f t="shared" si="755"/>
        <v>0</v>
      </c>
      <c r="E1836" s="97">
        <f t="shared" si="754"/>
        <v>0</v>
      </c>
    </row>
    <row r="1837" spans="1:5">
      <c r="A1837" s="97">
        <v>216</v>
      </c>
      <c r="B1837" s="97">
        <f>IF(B1836=0,0,IF(IF(DATA!$D$41&gt;B1836,B1836+1,0)&lt;DATA!$C$41,0,B1836+1))</f>
        <v>0</v>
      </c>
      <c r="C1837" s="97">
        <f t="shared" si="753"/>
        <v>0</v>
      </c>
      <c r="D1837" s="97">
        <f t="shared" si="755"/>
        <v>0</v>
      </c>
      <c r="E1837" s="97">
        <f t="shared" si="754"/>
        <v>0</v>
      </c>
    </row>
    <row r="1838" spans="1:5">
      <c r="A1838" s="97">
        <v>217</v>
      </c>
      <c r="B1838" s="97">
        <f>IF(B1837=0,0,IF(IF(DATA!$D$41&gt;B1837,B1837+1,0)&lt;DATA!$C$41,0,B1837+1))</f>
        <v>0</v>
      </c>
      <c r="C1838" s="97">
        <f t="shared" si="753"/>
        <v>0</v>
      </c>
      <c r="D1838" s="97">
        <f t="shared" si="755"/>
        <v>0</v>
      </c>
      <c r="E1838" s="97">
        <f t="shared" si="754"/>
        <v>0</v>
      </c>
    </row>
    <row r="1839" spans="1:5">
      <c r="A1839" s="97">
        <v>218</v>
      </c>
      <c r="B1839" s="97">
        <f>IF(B1838=0,0,IF(IF(DATA!$D$41&gt;B1838,B1838+1,0)&lt;DATA!$C$41,0,B1838+1))</f>
        <v>0</v>
      </c>
      <c r="C1839" s="97">
        <f t="shared" si="753"/>
        <v>0</v>
      </c>
      <c r="D1839" s="97">
        <f t="shared" si="755"/>
        <v>0</v>
      </c>
      <c r="E1839" s="97">
        <f t="shared" si="754"/>
        <v>0</v>
      </c>
    </row>
    <row r="1840" spans="1:5">
      <c r="A1840" s="97">
        <v>219</v>
      </c>
      <c r="B1840" s="97">
        <f>IF(B1839=0,0,IF(IF(DATA!$D$41&gt;B1839,B1839+1,0)&lt;DATA!$C$41,0,B1839+1))</f>
        <v>0</v>
      </c>
      <c r="C1840" s="97">
        <f t="shared" si="753"/>
        <v>0</v>
      </c>
      <c r="D1840" s="97">
        <f t="shared" si="755"/>
        <v>0</v>
      </c>
      <c r="E1840" s="97">
        <f t="shared" si="754"/>
        <v>0</v>
      </c>
    </row>
    <row r="1841" spans="1:5">
      <c r="A1841" s="97">
        <v>220</v>
      </c>
      <c r="B1841" s="97">
        <f>IF(B1840=0,0,IF(IF(DATA!$D$41&gt;B1840,B1840+1,0)&lt;DATA!$C$41,0,B1840+1))</f>
        <v>0</v>
      </c>
      <c r="C1841" s="97">
        <f t="shared" si="753"/>
        <v>0</v>
      </c>
      <c r="D1841" s="97">
        <f t="shared" si="755"/>
        <v>0</v>
      </c>
      <c r="E1841" s="97">
        <f t="shared" si="754"/>
        <v>0</v>
      </c>
    </row>
    <row r="1842" spans="1:5">
      <c r="A1842" s="97">
        <v>221</v>
      </c>
      <c r="B1842" s="97">
        <f>IF(B1841=0,0,IF(IF(DATA!$D$41&gt;B1841,B1841+1,0)&lt;DATA!$C$41,0,B1841+1))</f>
        <v>0</v>
      </c>
      <c r="C1842" s="97">
        <f t="shared" si="753"/>
        <v>0</v>
      </c>
      <c r="D1842" s="97">
        <f t="shared" si="755"/>
        <v>0</v>
      </c>
      <c r="E1842" s="97">
        <f t="shared" si="754"/>
        <v>0</v>
      </c>
    </row>
    <row r="1843" spans="1:5">
      <c r="A1843" s="97">
        <v>222</v>
      </c>
      <c r="B1843" s="97">
        <f>IF(B1842=0,0,IF(IF(DATA!$D$41&gt;B1842,B1842+1,0)&lt;DATA!$C$41,0,B1842+1))</f>
        <v>0</v>
      </c>
      <c r="C1843" s="97">
        <f t="shared" si="753"/>
        <v>0</v>
      </c>
      <c r="D1843" s="97">
        <f t="shared" si="755"/>
        <v>0</v>
      </c>
      <c r="E1843" s="97">
        <f t="shared" si="754"/>
        <v>0</v>
      </c>
    </row>
    <row r="1844" spans="1:5">
      <c r="A1844" s="97">
        <v>223</v>
      </c>
      <c r="B1844" s="97">
        <f>IF(B1843=0,0,IF(IF(DATA!$D$41&gt;B1843,B1843+1,0)&lt;DATA!$C$41,0,B1843+1))</f>
        <v>0</v>
      </c>
      <c r="C1844" s="97">
        <f t="shared" si="753"/>
        <v>0</v>
      </c>
      <c r="D1844" s="97">
        <f t="shared" si="755"/>
        <v>0</v>
      </c>
      <c r="E1844" s="97">
        <f t="shared" si="754"/>
        <v>0</v>
      </c>
    </row>
    <row r="1845" spans="1:5">
      <c r="A1845" s="97">
        <v>224</v>
      </c>
      <c r="B1845" s="97">
        <f>IF(B1844=0,0,IF(IF(DATA!$D$41&gt;B1844,B1844+1,0)&lt;DATA!$C$41,0,B1844+1))</f>
        <v>0</v>
      </c>
      <c r="C1845" s="97">
        <f t="shared" si="753"/>
        <v>0</v>
      </c>
      <c r="D1845" s="97">
        <f t="shared" si="755"/>
        <v>0</v>
      </c>
      <c r="E1845" s="97">
        <f t="shared" si="754"/>
        <v>0</v>
      </c>
    </row>
    <row r="1846" spans="1:5">
      <c r="A1846" s="97">
        <v>225</v>
      </c>
      <c r="B1846" s="97">
        <f>IF(B1845=0,0,IF(IF(DATA!$D$41&gt;B1845,B1845+1,0)&lt;DATA!$C$41,0,B1845+1))</f>
        <v>0</v>
      </c>
      <c r="C1846" s="97">
        <f t="shared" si="753"/>
        <v>0</v>
      </c>
      <c r="D1846" s="97">
        <f t="shared" si="755"/>
        <v>0</v>
      </c>
      <c r="E1846" s="97">
        <f t="shared" si="754"/>
        <v>0</v>
      </c>
    </row>
    <row r="1847" spans="1:5">
      <c r="A1847" s="97">
        <v>226</v>
      </c>
      <c r="B1847" s="97">
        <f>DATA!C42</f>
        <v>0</v>
      </c>
      <c r="C1847" s="97">
        <f t="shared" si="753"/>
        <v>0</v>
      </c>
      <c r="D1847" s="97">
        <f t="shared" si="755"/>
        <v>0</v>
      </c>
      <c r="E1847" s="97">
        <f t="shared" si="754"/>
        <v>0</v>
      </c>
    </row>
    <row r="1848" spans="1:5">
      <c r="A1848" s="97">
        <v>227</v>
      </c>
      <c r="B1848" s="97">
        <f>IF(B1847=0,0,IF(IF(DATA!$D$42&gt;B1847,B1847+1,0)&lt;DATA!$C$42,0,B1847+1))</f>
        <v>0</v>
      </c>
      <c r="C1848" s="97">
        <f t="shared" si="753"/>
        <v>0</v>
      </c>
      <c r="D1848" s="97">
        <f t="shared" si="755"/>
        <v>0</v>
      </c>
      <c r="E1848" s="97">
        <f t="shared" si="754"/>
        <v>0</v>
      </c>
    </row>
    <row r="1849" spans="1:5">
      <c r="A1849" s="97">
        <v>228</v>
      </c>
      <c r="B1849" s="97">
        <f>IF(B1848=0,0,IF(IF(DATA!$D$42&gt;B1848,B1848+1,0)&lt;DATA!$C$42,0,B1848+1))</f>
        <v>0</v>
      </c>
      <c r="C1849" s="97">
        <f t="shared" si="753"/>
        <v>0</v>
      </c>
      <c r="D1849" s="97">
        <f t="shared" si="755"/>
        <v>0</v>
      </c>
      <c r="E1849" s="97">
        <f t="shared" si="754"/>
        <v>0</v>
      </c>
    </row>
    <row r="1850" spans="1:5">
      <c r="A1850" s="97">
        <v>229</v>
      </c>
      <c r="B1850" s="97">
        <f>IF(B1849=0,0,IF(IF(DATA!$D$42&gt;B1849,B1849+1,0)&lt;DATA!$C$42,0,B1849+1))</f>
        <v>0</v>
      </c>
      <c r="C1850" s="97">
        <f t="shared" si="753"/>
        <v>0</v>
      </c>
      <c r="D1850" s="97">
        <f t="shared" si="755"/>
        <v>0</v>
      </c>
      <c r="E1850" s="97">
        <f t="shared" si="754"/>
        <v>0</v>
      </c>
    </row>
    <row r="1851" spans="1:5">
      <c r="A1851" s="97">
        <v>230</v>
      </c>
      <c r="B1851" s="97">
        <f>IF(B1850=0,0,IF(IF(DATA!$D$42&gt;B1850,B1850+1,0)&lt;DATA!$C$42,0,B1850+1))</f>
        <v>0</v>
      </c>
      <c r="C1851" s="97">
        <f t="shared" si="753"/>
        <v>0</v>
      </c>
      <c r="D1851" s="97">
        <f t="shared" si="755"/>
        <v>0</v>
      </c>
      <c r="E1851" s="97">
        <f t="shared" si="754"/>
        <v>0</v>
      </c>
    </row>
    <row r="1852" spans="1:5">
      <c r="A1852" s="97">
        <v>231</v>
      </c>
      <c r="B1852" s="97">
        <f>IF(B1851=0,0,IF(IF(DATA!$D$42&gt;B1851,B1851+1,0)&lt;DATA!$C$42,0,B1851+1))</f>
        <v>0</v>
      </c>
      <c r="C1852" s="97">
        <f t="shared" si="753"/>
        <v>0</v>
      </c>
      <c r="D1852" s="97">
        <f t="shared" si="755"/>
        <v>0</v>
      </c>
      <c r="E1852" s="97">
        <f t="shared" si="754"/>
        <v>0</v>
      </c>
    </row>
    <row r="1853" spans="1:5">
      <c r="A1853" s="97">
        <v>232</v>
      </c>
      <c r="B1853" s="97">
        <f>IF(B1852=0,0,IF(IF(DATA!$D$42&gt;B1852,B1852+1,0)&lt;DATA!$C$42,0,B1852+1))</f>
        <v>0</v>
      </c>
      <c r="C1853" s="97">
        <f t="shared" si="753"/>
        <v>0</v>
      </c>
      <c r="D1853" s="97">
        <f t="shared" si="755"/>
        <v>0</v>
      </c>
      <c r="E1853" s="97">
        <f t="shared" si="754"/>
        <v>0</v>
      </c>
    </row>
    <row r="1854" spans="1:5">
      <c r="A1854" s="97">
        <v>233</v>
      </c>
      <c r="B1854" s="97">
        <f>IF(B1853=0,0,IF(IF(DATA!$D$42&gt;B1853,B1853+1,0)&lt;DATA!$C$42,0,B1853+1))</f>
        <v>0</v>
      </c>
      <c r="C1854" s="97">
        <f t="shared" si="753"/>
        <v>0</v>
      </c>
      <c r="D1854" s="97">
        <f t="shared" si="755"/>
        <v>0</v>
      </c>
      <c r="E1854" s="97">
        <f t="shared" si="754"/>
        <v>0</v>
      </c>
    </row>
    <row r="1855" spans="1:5">
      <c r="A1855" s="97">
        <v>234</v>
      </c>
      <c r="B1855" s="97">
        <f>IF(B1854=0,0,IF(IF(DATA!$D$42&gt;B1854,B1854+1,0)&lt;DATA!$C$42,0,B1854+1))</f>
        <v>0</v>
      </c>
      <c r="C1855" s="97">
        <f t="shared" si="753"/>
        <v>0</v>
      </c>
      <c r="D1855" s="97">
        <f t="shared" si="755"/>
        <v>0</v>
      </c>
      <c r="E1855" s="97">
        <f t="shared" si="754"/>
        <v>0</v>
      </c>
    </row>
    <row r="1856" spans="1:5">
      <c r="A1856" s="97">
        <v>235</v>
      </c>
      <c r="B1856" s="97">
        <f>IF(B1855=0,0,IF(IF(DATA!$D$42&gt;B1855,B1855+1,0)&lt;DATA!$C$42,0,B1855+1))</f>
        <v>0</v>
      </c>
      <c r="C1856" s="97">
        <f t="shared" si="753"/>
        <v>0</v>
      </c>
      <c r="D1856" s="97">
        <f t="shared" si="755"/>
        <v>0</v>
      </c>
      <c r="E1856" s="97">
        <f t="shared" si="754"/>
        <v>0</v>
      </c>
    </row>
    <row r="1857" spans="1:5">
      <c r="A1857" s="97">
        <v>236</v>
      </c>
      <c r="B1857" s="97">
        <f>IF(B1856=0,0,IF(IF(DATA!$D$42&gt;B1856,B1856+1,0)&lt;DATA!$C$42,0,B1856+1))</f>
        <v>0</v>
      </c>
      <c r="C1857" s="97">
        <f t="shared" si="753"/>
        <v>0</v>
      </c>
      <c r="D1857" s="97">
        <f t="shared" si="755"/>
        <v>0</v>
      </c>
      <c r="E1857" s="97">
        <f t="shared" si="754"/>
        <v>0</v>
      </c>
    </row>
    <row r="1858" spans="1:5">
      <c r="A1858" s="97">
        <v>237</v>
      </c>
      <c r="B1858" s="97">
        <f>IF(B1857=0,0,IF(IF(DATA!$D$42&gt;B1857,B1857+1,0)&lt;DATA!$C$42,0,B1857+1))</f>
        <v>0</v>
      </c>
      <c r="C1858" s="97">
        <f t="shared" si="753"/>
        <v>0</v>
      </c>
      <c r="D1858" s="97">
        <f t="shared" si="755"/>
        <v>0</v>
      </c>
      <c r="E1858" s="97">
        <f t="shared" si="754"/>
        <v>0</v>
      </c>
    </row>
    <row r="1859" spans="1:5">
      <c r="A1859" s="97">
        <v>238</v>
      </c>
      <c r="B1859" s="97">
        <f>IF(B1858=0,0,IF(IF(DATA!$D$42&gt;B1858,B1858+1,0)&lt;DATA!$C$42,0,B1858+1))</f>
        <v>0</v>
      </c>
      <c r="C1859" s="97">
        <f t="shared" si="753"/>
        <v>0</v>
      </c>
      <c r="D1859" s="97">
        <f t="shared" si="755"/>
        <v>0</v>
      </c>
      <c r="E1859" s="97">
        <f t="shared" si="754"/>
        <v>0</v>
      </c>
    </row>
    <row r="1860" spans="1:5">
      <c r="A1860" s="97">
        <v>239</v>
      </c>
      <c r="B1860" s="97">
        <f>IF(B1859=0,0,IF(IF(DATA!$D$42&gt;B1859,B1859+1,0)&lt;DATA!$C$42,0,B1859+1))</f>
        <v>0</v>
      </c>
      <c r="C1860" s="97">
        <f t="shared" si="753"/>
        <v>0</v>
      </c>
      <c r="D1860" s="97">
        <f t="shared" si="755"/>
        <v>0</v>
      </c>
      <c r="E1860" s="97">
        <f t="shared" si="754"/>
        <v>0</v>
      </c>
    </row>
    <row r="1861" spans="1:5">
      <c r="A1861" s="97">
        <v>240</v>
      </c>
      <c r="B1861" s="97">
        <f>IF(B1860=0,0,IF(IF(DATA!$D$42&gt;B1860,B1860+1,0)&lt;DATA!$C$42,0,B1860+1))</f>
        <v>0</v>
      </c>
      <c r="C1861" s="97">
        <f t="shared" si="753"/>
        <v>0</v>
      </c>
      <c r="D1861" s="97">
        <f t="shared" si="755"/>
        <v>0</v>
      </c>
      <c r="E1861" s="97">
        <f t="shared" si="754"/>
        <v>0</v>
      </c>
    </row>
    <row r="1862" spans="1:5">
      <c r="A1862" s="97">
        <v>241</v>
      </c>
      <c r="B1862" s="97">
        <f>IF(B1861=0,0,IF(IF(DATA!$D$42&gt;B1861,B1861+1,0)&lt;DATA!$C$42,0,B1861+1))</f>
        <v>0</v>
      </c>
      <c r="C1862" s="97">
        <f t="shared" si="753"/>
        <v>0</v>
      </c>
      <c r="D1862" s="97">
        <f t="shared" si="755"/>
        <v>0</v>
      </c>
      <c r="E1862" s="97">
        <f t="shared" si="754"/>
        <v>0</v>
      </c>
    </row>
    <row r="1863" spans="1:5">
      <c r="A1863" s="97">
        <v>242</v>
      </c>
      <c r="B1863" s="97">
        <f>IF(B1862=0,0,IF(IF(DATA!$D$42&gt;B1862,B1862+1,0)&lt;DATA!$C$42,0,B1862+1))</f>
        <v>0</v>
      </c>
      <c r="C1863" s="97">
        <f t="shared" si="753"/>
        <v>0</v>
      </c>
      <c r="D1863" s="97">
        <f t="shared" si="755"/>
        <v>0</v>
      </c>
      <c r="E1863" s="97">
        <f t="shared" si="754"/>
        <v>0</v>
      </c>
    </row>
    <row r="1864" spans="1:5">
      <c r="A1864" s="97">
        <v>243</v>
      </c>
      <c r="B1864" s="97">
        <f>IF(B1863=0,0,IF(IF(DATA!$D$42&gt;B1863,B1863+1,0)&lt;DATA!$C$42,0,B1863+1))</f>
        <v>0</v>
      </c>
      <c r="C1864" s="97">
        <f t="shared" si="753"/>
        <v>0</v>
      </c>
      <c r="D1864" s="97">
        <f t="shared" si="755"/>
        <v>0</v>
      </c>
      <c r="E1864" s="97">
        <f t="shared" si="754"/>
        <v>0</v>
      </c>
    </row>
    <row r="1865" spans="1:5">
      <c r="A1865" s="97">
        <v>244</v>
      </c>
      <c r="B1865" s="97">
        <f>IF(B1864=0,0,IF(IF(DATA!$D$42&gt;B1864,B1864+1,0)&lt;DATA!$C$42,0,B1864+1))</f>
        <v>0</v>
      </c>
      <c r="C1865" s="97">
        <f t="shared" si="753"/>
        <v>0</v>
      </c>
      <c r="D1865" s="97">
        <f t="shared" si="755"/>
        <v>0</v>
      </c>
      <c r="E1865" s="97">
        <f t="shared" si="754"/>
        <v>0</v>
      </c>
    </row>
    <row r="1866" spans="1:5">
      <c r="A1866" s="97">
        <v>245</v>
      </c>
      <c r="B1866" s="97">
        <f>IF(B1865=0,0,IF(IF(DATA!$D$42&gt;B1865,B1865+1,0)&lt;DATA!$C$42,0,B1865+1))</f>
        <v>0</v>
      </c>
      <c r="C1866" s="97">
        <f t="shared" si="753"/>
        <v>0</v>
      </c>
      <c r="D1866" s="97">
        <f t="shared" si="755"/>
        <v>0</v>
      </c>
      <c r="E1866" s="97">
        <f t="shared" si="754"/>
        <v>0</v>
      </c>
    </row>
    <row r="1867" spans="1:5">
      <c r="A1867" s="97">
        <v>246</v>
      </c>
      <c r="B1867" s="97">
        <f>IF(B1866=0,0,IF(IF(DATA!$D$42&gt;B1866,B1866+1,0)&lt;DATA!$C$42,0,B1866+1))</f>
        <v>0</v>
      </c>
      <c r="C1867" s="97">
        <f t="shared" si="753"/>
        <v>0</v>
      </c>
      <c r="D1867" s="97">
        <f t="shared" si="755"/>
        <v>0</v>
      </c>
      <c r="E1867" s="97">
        <f t="shared" si="754"/>
        <v>0</v>
      </c>
    </row>
    <row r="1868" spans="1:5">
      <c r="A1868" s="97">
        <v>247</v>
      </c>
      <c r="B1868" s="97">
        <f>IF(B1867=0,0,IF(IF(DATA!$D$42&gt;B1867,B1867+1,0)&lt;DATA!$C$42,0,B1867+1))</f>
        <v>0</v>
      </c>
      <c r="C1868" s="97">
        <f t="shared" si="753"/>
        <v>0</v>
      </c>
      <c r="D1868" s="97">
        <f t="shared" si="755"/>
        <v>0</v>
      </c>
      <c r="E1868" s="97">
        <f t="shared" si="754"/>
        <v>0</v>
      </c>
    </row>
    <row r="1869" spans="1:5">
      <c r="A1869" s="97">
        <v>248</v>
      </c>
      <c r="B1869" s="97">
        <f>IF(B1868=0,0,IF(IF(DATA!$D$42&gt;B1868,B1868+1,0)&lt;DATA!$C$42,0,B1868+1))</f>
        <v>0</v>
      </c>
      <c r="C1869" s="97">
        <f t="shared" si="753"/>
        <v>0</v>
      </c>
      <c r="D1869" s="97">
        <f t="shared" si="755"/>
        <v>0</v>
      </c>
      <c r="E1869" s="97">
        <f t="shared" si="754"/>
        <v>0</v>
      </c>
    </row>
    <row r="1870" spans="1:5">
      <c r="A1870" s="97">
        <v>249</v>
      </c>
      <c r="B1870" s="97">
        <f>IF(B1869=0,0,IF(IF(DATA!$D$42&gt;B1869,B1869+1,0)&lt;DATA!$C$42,0,B1869+1))</f>
        <v>0</v>
      </c>
      <c r="C1870" s="97">
        <f t="shared" si="753"/>
        <v>0</v>
      </c>
      <c r="D1870" s="97">
        <f t="shared" si="755"/>
        <v>0</v>
      </c>
      <c r="E1870" s="97">
        <f t="shared" si="754"/>
        <v>0</v>
      </c>
    </row>
    <row r="1871" spans="1:5">
      <c r="A1871" s="97">
        <v>250</v>
      </c>
      <c r="B1871" s="97">
        <f>IF(B1870=0,0,IF(IF(DATA!$D$42&gt;B1870,B1870+1,0)&lt;DATA!$C$42,0,B1870+1))</f>
        <v>0</v>
      </c>
      <c r="C1871" s="97">
        <f t="shared" si="753"/>
        <v>0</v>
      </c>
      <c r="D1871" s="97">
        <f t="shared" si="755"/>
        <v>0</v>
      </c>
      <c r="E1871" s="97">
        <f t="shared" si="754"/>
        <v>0</v>
      </c>
    </row>
    <row r="1872" spans="1:5">
      <c r="A1872" s="97">
        <v>251</v>
      </c>
      <c r="B1872" s="97">
        <f>IF(B1871=0,0,IF(IF(DATA!$D$42&gt;B1871,B1871+1,0)&lt;DATA!$C$42,0,B1871+1))</f>
        <v>0</v>
      </c>
      <c r="C1872" s="97">
        <f t="shared" si="753"/>
        <v>0</v>
      </c>
      <c r="D1872" s="97">
        <f t="shared" si="755"/>
        <v>0</v>
      </c>
      <c r="E1872" s="97">
        <f t="shared" si="754"/>
        <v>0</v>
      </c>
    </row>
    <row r="1873" spans="1:5">
      <c r="A1873" s="97">
        <v>252</v>
      </c>
      <c r="B1873" s="97">
        <f>IF(B1872=0,0,IF(IF(DATA!$D$42&gt;B1872,B1872+1,0)&lt;DATA!$C$42,0,B1872+1))</f>
        <v>0</v>
      </c>
      <c r="C1873" s="97">
        <f t="shared" si="753"/>
        <v>0</v>
      </c>
      <c r="D1873" s="97">
        <f t="shared" si="755"/>
        <v>0</v>
      </c>
      <c r="E1873" s="97">
        <f t="shared" si="754"/>
        <v>0</v>
      </c>
    </row>
    <row r="1874" spans="1:5">
      <c r="A1874" s="97">
        <v>253</v>
      </c>
      <c r="B1874" s="97">
        <f>IF(B1873=0,0,IF(IF(DATA!$D$42&gt;B1873,B1873+1,0)&lt;DATA!$C$42,0,B1873+1))</f>
        <v>0</v>
      </c>
      <c r="C1874" s="97">
        <f t="shared" si="753"/>
        <v>0</v>
      </c>
      <c r="D1874" s="97">
        <f t="shared" si="755"/>
        <v>0</v>
      </c>
      <c r="E1874" s="97">
        <f t="shared" si="754"/>
        <v>0</v>
      </c>
    </row>
    <row r="1875" spans="1:5">
      <c r="A1875" s="97">
        <v>254</v>
      </c>
      <c r="B1875" s="97">
        <f>IF(B1874=0,0,IF(IF(DATA!$D$42&gt;B1874,B1874+1,0)&lt;DATA!$C$42,0,B1874+1))</f>
        <v>0</v>
      </c>
      <c r="C1875" s="97">
        <f t="shared" si="753"/>
        <v>0</v>
      </c>
      <c r="D1875" s="97">
        <f t="shared" si="755"/>
        <v>0</v>
      </c>
      <c r="E1875" s="97">
        <f t="shared" si="754"/>
        <v>0</v>
      </c>
    </row>
    <row r="1876" spans="1:5">
      <c r="A1876" s="97">
        <v>255</v>
      </c>
      <c r="B1876" s="97">
        <f>IF(B1875=0,0,IF(IF(DATA!$D$42&gt;B1875,B1875+1,0)&lt;DATA!$C$42,0,B1875+1))</f>
        <v>0</v>
      </c>
      <c r="C1876" s="97">
        <f t="shared" si="753"/>
        <v>0</v>
      </c>
      <c r="D1876" s="97">
        <f t="shared" si="755"/>
        <v>0</v>
      </c>
      <c r="E1876" s="97">
        <f t="shared" si="754"/>
        <v>0</v>
      </c>
    </row>
    <row r="1877" spans="1:5">
      <c r="A1877" s="97">
        <v>256</v>
      </c>
      <c r="B1877" s="97">
        <f>IF(B1876=0,0,IF(IF(DATA!$D$42&gt;B1876,B1876+1,0)&lt;DATA!$C$42,0,B1876+1))</f>
        <v>0</v>
      </c>
      <c r="C1877" s="97">
        <f t="shared" si="753"/>
        <v>0</v>
      </c>
      <c r="D1877" s="97">
        <f t="shared" si="755"/>
        <v>0</v>
      </c>
      <c r="E1877" s="97">
        <f t="shared" si="754"/>
        <v>0</v>
      </c>
    </row>
    <row r="1878" spans="1:5">
      <c r="A1878" s="97">
        <v>257</v>
      </c>
      <c r="B1878" s="97">
        <f>IF(B1877=0,0,IF(IF(DATA!$D$42&gt;B1877,B1877+1,0)&lt;DATA!$C$42,0,B1877+1))</f>
        <v>0</v>
      </c>
      <c r="C1878" s="97">
        <f t="shared" ref="C1878:C1941" si="756">COUNTIF($B$1622:$B$2372,"&gt;0")-RANK(B1878,$B$1622:$B$2372)+1</f>
        <v>0</v>
      </c>
      <c r="D1878" s="97">
        <f t="shared" si="755"/>
        <v>0</v>
      </c>
      <c r="E1878" s="97">
        <f t="shared" ref="E1878:E1941" si="757">INDEX($B$1622:$B$2372,MATCH(D1878,$C$1622:$C$2372,0))</f>
        <v>0</v>
      </c>
    </row>
    <row r="1879" spans="1:5">
      <c r="A1879" s="97">
        <v>258</v>
      </c>
      <c r="B1879" s="97">
        <f>IF(B1878=0,0,IF(IF(DATA!$D$42&gt;B1878,B1878+1,0)&lt;DATA!$C$42,0,B1878+1))</f>
        <v>0</v>
      </c>
      <c r="C1879" s="97">
        <f t="shared" si="756"/>
        <v>0</v>
      </c>
      <c r="D1879" s="97">
        <f t="shared" ref="D1879:D1942" si="758">IF(D1878=0,0,IF(D1878&lt;$C$2376,D1878+1,0))</f>
        <v>0</v>
      </c>
      <c r="E1879" s="97">
        <f t="shared" si="757"/>
        <v>0</v>
      </c>
    </row>
    <row r="1880" spans="1:5">
      <c r="A1880" s="97">
        <v>259</v>
      </c>
      <c r="B1880" s="97">
        <f>IF(B1879=0,0,IF(IF(DATA!$D$42&gt;B1879,B1879+1,0)&lt;DATA!$C$42,0,B1879+1))</f>
        <v>0</v>
      </c>
      <c r="C1880" s="97">
        <f t="shared" si="756"/>
        <v>0</v>
      </c>
      <c r="D1880" s="97">
        <f t="shared" si="758"/>
        <v>0</v>
      </c>
      <c r="E1880" s="97">
        <f t="shared" si="757"/>
        <v>0</v>
      </c>
    </row>
    <row r="1881" spans="1:5">
      <c r="A1881" s="97">
        <v>260</v>
      </c>
      <c r="B1881" s="97">
        <f>IF(B1880=0,0,IF(IF(DATA!$D$42&gt;B1880,B1880+1,0)&lt;DATA!$C$42,0,B1880+1))</f>
        <v>0</v>
      </c>
      <c r="C1881" s="97">
        <f t="shared" si="756"/>
        <v>0</v>
      </c>
      <c r="D1881" s="97">
        <f t="shared" si="758"/>
        <v>0</v>
      </c>
      <c r="E1881" s="97">
        <f t="shared" si="757"/>
        <v>0</v>
      </c>
    </row>
    <row r="1882" spans="1:5">
      <c r="A1882" s="97">
        <v>261</v>
      </c>
      <c r="B1882" s="97">
        <f>IF(B1881=0,0,IF(IF(DATA!$D$42&gt;B1881,B1881+1,0)&lt;DATA!$C$42,0,B1881+1))</f>
        <v>0</v>
      </c>
      <c r="C1882" s="97">
        <f t="shared" si="756"/>
        <v>0</v>
      </c>
      <c r="D1882" s="97">
        <f t="shared" si="758"/>
        <v>0</v>
      </c>
      <c r="E1882" s="97">
        <f t="shared" si="757"/>
        <v>0</v>
      </c>
    </row>
    <row r="1883" spans="1:5">
      <c r="A1883" s="97">
        <v>262</v>
      </c>
      <c r="B1883" s="97">
        <f>IF(B1882=0,0,IF(IF(DATA!$D$42&gt;B1882,B1882+1,0)&lt;DATA!$C$42,0,B1882+1))</f>
        <v>0</v>
      </c>
      <c r="C1883" s="97">
        <f t="shared" si="756"/>
        <v>0</v>
      </c>
      <c r="D1883" s="97">
        <f t="shared" si="758"/>
        <v>0</v>
      </c>
      <c r="E1883" s="97">
        <f t="shared" si="757"/>
        <v>0</v>
      </c>
    </row>
    <row r="1884" spans="1:5">
      <c r="A1884" s="97">
        <v>263</v>
      </c>
      <c r="B1884" s="97">
        <f>IF(B1883=0,0,IF(IF(DATA!$D$42&gt;B1883,B1883+1,0)&lt;DATA!$C$42,0,B1883+1))</f>
        <v>0</v>
      </c>
      <c r="C1884" s="97">
        <f t="shared" si="756"/>
        <v>0</v>
      </c>
      <c r="D1884" s="97">
        <f t="shared" si="758"/>
        <v>0</v>
      </c>
      <c r="E1884" s="97">
        <f t="shared" si="757"/>
        <v>0</v>
      </c>
    </row>
    <row r="1885" spans="1:5">
      <c r="A1885" s="97">
        <v>264</v>
      </c>
      <c r="B1885" s="97">
        <f>IF(B1884=0,0,IF(IF(DATA!$D$42&gt;B1884,B1884+1,0)&lt;DATA!$C$42,0,B1884+1))</f>
        <v>0</v>
      </c>
      <c r="C1885" s="97">
        <f t="shared" si="756"/>
        <v>0</v>
      </c>
      <c r="D1885" s="97">
        <f t="shared" si="758"/>
        <v>0</v>
      </c>
      <c r="E1885" s="97">
        <f t="shared" si="757"/>
        <v>0</v>
      </c>
    </row>
    <row r="1886" spans="1:5">
      <c r="A1886" s="97">
        <v>265</v>
      </c>
      <c r="B1886" s="97">
        <f>IF(B1885=0,0,IF(IF(DATA!$D$42&gt;B1885,B1885+1,0)&lt;DATA!$C$42,0,B1885+1))</f>
        <v>0</v>
      </c>
      <c r="C1886" s="97">
        <f t="shared" si="756"/>
        <v>0</v>
      </c>
      <c r="D1886" s="97">
        <f t="shared" si="758"/>
        <v>0</v>
      </c>
      <c r="E1886" s="97">
        <f t="shared" si="757"/>
        <v>0</v>
      </c>
    </row>
    <row r="1887" spans="1:5">
      <c r="A1887" s="97">
        <v>266</v>
      </c>
      <c r="B1887" s="97">
        <f>IF(B1886=0,0,IF(IF(DATA!$D$42&gt;B1886,B1886+1,0)&lt;DATA!$C$42,0,B1886+1))</f>
        <v>0</v>
      </c>
      <c r="C1887" s="97">
        <f t="shared" si="756"/>
        <v>0</v>
      </c>
      <c r="D1887" s="97">
        <f t="shared" si="758"/>
        <v>0</v>
      </c>
      <c r="E1887" s="97">
        <f t="shared" si="757"/>
        <v>0</v>
      </c>
    </row>
    <row r="1888" spans="1:5">
      <c r="A1888" s="97">
        <v>267</v>
      </c>
      <c r="B1888" s="97">
        <f>IF(B1887=0,0,IF(IF(DATA!$D$42&gt;B1887,B1887+1,0)&lt;DATA!$C$42,0,B1887+1))</f>
        <v>0</v>
      </c>
      <c r="C1888" s="97">
        <f t="shared" si="756"/>
        <v>0</v>
      </c>
      <c r="D1888" s="97">
        <f t="shared" si="758"/>
        <v>0</v>
      </c>
      <c r="E1888" s="97">
        <f t="shared" si="757"/>
        <v>0</v>
      </c>
    </row>
    <row r="1889" spans="1:5">
      <c r="A1889" s="97">
        <v>268</v>
      </c>
      <c r="B1889" s="97">
        <f>IF(B1888=0,0,IF(IF(DATA!$D$42&gt;B1888,B1888+1,0)&lt;DATA!$C$42,0,B1888+1))</f>
        <v>0</v>
      </c>
      <c r="C1889" s="97">
        <f t="shared" si="756"/>
        <v>0</v>
      </c>
      <c r="D1889" s="97">
        <f t="shared" si="758"/>
        <v>0</v>
      </c>
      <c r="E1889" s="97">
        <f t="shared" si="757"/>
        <v>0</v>
      </c>
    </row>
    <row r="1890" spans="1:5">
      <c r="A1890" s="97">
        <v>269</v>
      </c>
      <c r="B1890" s="97">
        <f>IF(B1889=0,0,IF(IF(DATA!$D$42&gt;B1889,B1889+1,0)&lt;DATA!$C$42,0,B1889+1))</f>
        <v>0</v>
      </c>
      <c r="C1890" s="97">
        <f t="shared" si="756"/>
        <v>0</v>
      </c>
      <c r="D1890" s="97">
        <f t="shared" si="758"/>
        <v>0</v>
      </c>
      <c r="E1890" s="97">
        <f t="shared" si="757"/>
        <v>0</v>
      </c>
    </row>
    <row r="1891" spans="1:5">
      <c r="A1891" s="97">
        <v>270</v>
      </c>
      <c r="B1891" s="97">
        <f>IF(B1890=0,0,IF(IF(DATA!$D$42&gt;B1890,B1890+1,0)&lt;DATA!$C$42,0,B1890+1))</f>
        <v>0</v>
      </c>
      <c r="C1891" s="97">
        <f t="shared" si="756"/>
        <v>0</v>
      </c>
      <c r="D1891" s="97">
        <f t="shared" si="758"/>
        <v>0</v>
      </c>
      <c r="E1891" s="97">
        <f t="shared" si="757"/>
        <v>0</v>
      </c>
    </row>
    <row r="1892" spans="1:5">
      <c r="A1892" s="97">
        <v>271</v>
      </c>
      <c r="B1892" s="97">
        <f>IF(B1891=0,0,IF(IF(DATA!$D$42&gt;B1891,B1891+1,0)&lt;DATA!$C$42,0,B1891+1))</f>
        <v>0</v>
      </c>
      <c r="C1892" s="97">
        <f t="shared" si="756"/>
        <v>0</v>
      </c>
      <c r="D1892" s="97">
        <f t="shared" si="758"/>
        <v>0</v>
      </c>
      <c r="E1892" s="97">
        <f t="shared" si="757"/>
        <v>0</v>
      </c>
    </row>
    <row r="1893" spans="1:5">
      <c r="A1893" s="97">
        <v>272</v>
      </c>
      <c r="B1893" s="97">
        <f>IF(B1892=0,0,IF(IF(DATA!$D$42&gt;B1892,B1892+1,0)&lt;DATA!$C$42,0,B1892+1))</f>
        <v>0</v>
      </c>
      <c r="C1893" s="97">
        <f t="shared" si="756"/>
        <v>0</v>
      </c>
      <c r="D1893" s="97">
        <f t="shared" si="758"/>
        <v>0</v>
      </c>
      <c r="E1893" s="97">
        <f t="shared" si="757"/>
        <v>0</v>
      </c>
    </row>
    <row r="1894" spans="1:5">
      <c r="A1894" s="97">
        <v>273</v>
      </c>
      <c r="B1894" s="97">
        <f>IF(B1893=0,0,IF(IF(DATA!$D$42&gt;B1893,B1893+1,0)&lt;DATA!$C$42,0,B1893+1))</f>
        <v>0</v>
      </c>
      <c r="C1894" s="97">
        <f t="shared" si="756"/>
        <v>0</v>
      </c>
      <c r="D1894" s="97">
        <f t="shared" si="758"/>
        <v>0</v>
      </c>
      <c r="E1894" s="97">
        <f t="shared" si="757"/>
        <v>0</v>
      </c>
    </row>
    <row r="1895" spans="1:5">
      <c r="A1895" s="97">
        <v>274</v>
      </c>
      <c r="B1895" s="97">
        <f>IF(B1894=0,0,IF(IF(DATA!$D$42&gt;B1894,B1894+1,0)&lt;DATA!$C$42,0,B1894+1))</f>
        <v>0</v>
      </c>
      <c r="C1895" s="97">
        <f t="shared" si="756"/>
        <v>0</v>
      </c>
      <c r="D1895" s="97">
        <f t="shared" si="758"/>
        <v>0</v>
      </c>
      <c r="E1895" s="97">
        <f t="shared" si="757"/>
        <v>0</v>
      </c>
    </row>
    <row r="1896" spans="1:5">
      <c r="A1896" s="97">
        <v>275</v>
      </c>
      <c r="B1896" s="97">
        <f>IF(B1895=0,0,IF(IF(DATA!$D$42&gt;B1895,B1895+1,0)&lt;DATA!$C$42,0,B1895+1))</f>
        <v>0</v>
      </c>
      <c r="C1896" s="97">
        <f t="shared" si="756"/>
        <v>0</v>
      </c>
      <c r="D1896" s="97">
        <f t="shared" si="758"/>
        <v>0</v>
      </c>
      <c r="E1896" s="97">
        <f t="shared" si="757"/>
        <v>0</v>
      </c>
    </row>
    <row r="1897" spans="1:5">
      <c r="A1897" s="97">
        <v>276</v>
      </c>
      <c r="B1897" s="97">
        <f>IF(B1896=0,0,IF(IF(DATA!$D$42&gt;B1896,B1896+1,0)&lt;DATA!$C$42,0,B1896+1))</f>
        <v>0</v>
      </c>
      <c r="C1897" s="97">
        <f t="shared" si="756"/>
        <v>0</v>
      </c>
      <c r="D1897" s="97">
        <f t="shared" si="758"/>
        <v>0</v>
      </c>
      <c r="E1897" s="97">
        <f t="shared" si="757"/>
        <v>0</v>
      </c>
    </row>
    <row r="1898" spans="1:5">
      <c r="A1898" s="97">
        <v>277</v>
      </c>
      <c r="B1898" s="97">
        <f>IF(B1897=0,0,IF(IF(DATA!$D$42&gt;B1897,B1897+1,0)&lt;DATA!$C$42,0,B1897+1))</f>
        <v>0</v>
      </c>
      <c r="C1898" s="97">
        <f t="shared" si="756"/>
        <v>0</v>
      </c>
      <c r="D1898" s="97">
        <f t="shared" si="758"/>
        <v>0</v>
      </c>
      <c r="E1898" s="97">
        <f t="shared" si="757"/>
        <v>0</v>
      </c>
    </row>
    <row r="1899" spans="1:5">
      <c r="A1899" s="97">
        <v>278</v>
      </c>
      <c r="B1899" s="97">
        <f>IF(B1898=0,0,IF(IF(DATA!$D$42&gt;B1898,B1898+1,0)&lt;DATA!$C$42,0,B1898+1))</f>
        <v>0</v>
      </c>
      <c r="C1899" s="97">
        <f t="shared" si="756"/>
        <v>0</v>
      </c>
      <c r="D1899" s="97">
        <f t="shared" si="758"/>
        <v>0</v>
      </c>
      <c r="E1899" s="97">
        <f t="shared" si="757"/>
        <v>0</v>
      </c>
    </row>
    <row r="1900" spans="1:5">
      <c r="A1900" s="97">
        <v>279</v>
      </c>
      <c r="B1900" s="97">
        <f>IF(B1899=0,0,IF(IF(DATA!$D$42&gt;B1899,B1899+1,0)&lt;DATA!$C$42,0,B1899+1))</f>
        <v>0</v>
      </c>
      <c r="C1900" s="97">
        <f t="shared" si="756"/>
        <v>0</v>
      </c>
      <c r="D1900" s="97">
        <f t="shared" si="758"/>
        <v>0</v>
      </c>
      <c r="E1900" s="97">
        <f t="shared" si="757"/>
        <v>0</v>
      </c>
    </row>
    <row r="1901" spans="1:5">
      <c r="A1901" s="97">
        <v>280</v>
      </c>
      <c r="B1901" s="97">
        <f>IF(B1900=0,0,IF(IF(DATA!$D$42&gt;B1900,B1900+1,0)&lt;DATA!$C$42,0,B1900+1))</f>
        <v>0</v>
      </c>
      <c r="C1901" s="97">
        <f t="shared" si="756"/>
        <v>0</v>
      </c>
      <c r="D1901" s="97">
        <f t="shared" si="758"/>
        <v>0</v>
      </c>
      <c r="E1901" s="97">
        <f t="shared" si="757"/>
        <v>0</v>
      </c>
    </row>
    <row r="1902" spans="1:5">
      <c r="A1902" s="97">
        <v>281</v>
      </c>
      <c r="B1902" s="97">
        <f>IF(B1901=0,0,IF(IF(DATA!$D$42&gt;B1901,B1901+1,0)&lt;DATA!$C$42,0,B1901+1))</f>
        <v>0</v>
      </c>
      <c r="C1902" s="97">
        <f t="shared" si="756"/>
        <v>0</v>
      </c>
      <c r="D1902" s="97">
        <f t="shared" si="758"/>
        <v>0</v>
      </c>
      <c r="E1902" s="97">
        <f t="shared" si="757"/>
        <v>0</v>
      </c>
    </row>
    <row r="1903" spans="1:5">
      <c r="A1903" s="97">
        <v>282</v>
      </c>
      <c r="B1903" s="97">
        <f>IF(B1902=0,0,IF(IF(DATA!$D$42&gt;B1902,B1902+1,0)&lt;DATA!$C$42,0,B1902+1))</f>
        <v>0</v>
      </c>
      <c r="C1903" s="97">
        <f t="shared" si="756"/>
        <v>0</v>
      </c>
      <c r="D1903" s="97">
        <f t="shared" si="758"/>
        <v>0</v>
      </c>
      <c r="E1903" s="97">
        <f t="shared" si="757"/>
        <v>0</v>
      </c>
    </row>
    <row r="1904" spans="1:5">
      <c r="A1904" s="97">
        <v>283</v>
      </c>
      <c r="B1904" s="97">
        <f>IF(B1903=0,0,IF(IF(DATA!$D$42&gt;B1903,B1903+1,0)&lt;DATA!$C$42,0,B1903+1))</f>
        <v>0</v>
      </c>
      <c r="C1904" s="97">
        <f t="shared" si="756"/>
        <v>0</v>
      </c>
      <c r="D1904" s="97">
        <f t="shared" si="758"/>
        <v>0</v>
      </c>
      <c r="E1904" s="97">
        <f t="shared" si="757"/>
        <v>0</v>
      </c>
    </row>
    <row r="1905" spans="1:5">
      <c r="A1905" s="97">
        <v>284</v>
      </c>
      <c r="B1905" s="97">
        <f>IF(B1904=0,0,IF(IF(DATA!$D$42&gt;B1904,B1904+1,0)&lt;DATA!$C$42,0,B1904+1))</f>
        <v>0</v>
      </c>
      <c r="C1905" s="97">
        <f t="shared" si="756"/>
        <v>0</v>
      </c>
      <c r="D1905" s="97">
        <f t="shared" si="758"/>
        <v>0</v>
      </c>
      <c r="E1905" s="97">
        <f t="shared" si="757"/>
        <v>0</v>
      </c>
    </row>
    <row r="1906" spans="1:5">
      <c r="A1906" s="97">
        <v>285</v>
      </c>
      <c r="B1906" s="97">
        <f>IF(B1905=0,0,IF(IF(DATA!$D$42&gt;B1905,B1905+1,0)&lt;DATA!$C$42,0,B1905+1))</f>
        <v>0</v>
      </c>
      <c r="C1906" s="97">
        <f t="shared" si="756"/>
        <v>0</v>
      </c>
      <c r="D1906" s="97">
        <f t="shared" si="758"/>
        <v>0</v>
      </c>
      <c r="E1906" s="97">
        <f t="shared" si="757"/>
        <v>0</v>
      </c>
    </row>
    <row r="1907" spans="1:5">
      <c r="A1907" s="97">
        <v>286</v>
      </c>
      <c r="B1907" s="97">
        <f>IF(B1906=0,0,IF(IF(DATA!$D$42&gt;B1906,B1906+1,0)&lt;DATA!$C$42,0,B1906+1))</f>
        <v>0</v>
      </c>
      <c r="C1907" s="97">
        <f t="shared" si="756"/>
        <v>0</v>
      </c>
      <c r="D1907" s="97">
        <f t="shared" si="758"/>
        <v>0</v>
      </c>
      <c r="E1907" s="97">
        <f t="shared" si="757"/>
        <v>0</v>
      </c>
    </row>
    <row r="1908" spans="1:5">
      <c r="A1908" s="97">
        <v>287</v>
      </c>
      <c r="B1908" s="97">
        <f>IF(B1907=0,0,IF(IF(DATA!$D$42&gt;B1907,B1907+1,0)&lt;DATA!$C$42,0,B1907+1))</f>
        <v>0</v>
      </c>
      <c r="C1908" s="97">
        <f t="shared" si="756"/>
        <v>0</v>
      </c>
      <c r="D1908" s="97">
        <f t="shared" si="758"/>
        <v>0</v>
      </c>
      <c r="E1908" s="97">
        <f t="shared" si="757"/>
        <v>0</v>
      </c>
    </row>
    <row r="1909" spans="1:5">
      <c r="A1909" s="97">
        <v>288</v>
      </c>
      <c r="B1909" s="97">
        <f>IF(B1908=0,0,IF(IF(DATA!$D$42&gt;B1908,B1908+1,0)&lt;DATA!$C$42,0,B1908+1))</f>
        <v>0</v>
      </c>
      <c r="C1909" s="97">
        <f t="shared" si="756"/>
        <v>0</v>
      </c>
      <c r="D1909" s="97">
        <f t="shared" si="758"/>
        <v>0</v>
      </c>
      <c r="E1909" s="97">
        <f t="shared" si="757"/>
        <v>0</v>
      </c>
    </row>
    <row r="1910" spans="1:5">
      <c r="A1910" s="97">
        <v>289</v>
      </c>
      <c r="B1910" s="97">
        <f>IF(B1909=0,0,IF(IF(DATA!$D$42&gt;B1909,B1909+1,0)&lt;DATA!$C$42,0,B1909+1))</f>
        <v>0</v>
      </c>
      <c r="C1910" s="97">
        <f t="shared" si="756"/>
        <v>0</v>
      </c>
      <c r="D1910" s="97">
        <f t="shared" si="758"/>
        <v>0</v>
      </c>
      <c r="E1910" s="97">
        <f t="shared" si="757"/>
        <v>0</v>
      </c>
    </row>
    <row r="1911" spans="1:5">
      <c r="A1911" s="97">
        <v>290</v>
      </c>
      <c r="B1911" s="97">
        <f>IF(B1910=0,0,IF(IF(DATA!$D$42&gt;B1910,B1910+1,0)&lt;DATA!$C$42,0,B1910+1))</f>
        <v>0</v>
      </c>
      <c r="C1911" s="97">
        <f t="shared" si="756"/>
        <v>0</v>
      </c>
      <c r="D1911" s="97">
        <f t="shared" si="758"/>
        <v>0</v>
      </c>
      <c r="E1911" s="97">
        <f t="shared" si="757"/>
        <v>0</v>
      </c>
    </row>
    <row r="1912" spans="1:5">
      <c r="A1912" s="97">
        <v>291</v>
      </c>
      <c r="B1912" s="97">
        <f>IF(B1911=0,0,IF(IF(DATA!$D$42&gt;B1911,B1911+1,0)&lt;DATA!$C$42,0,B1911+1))</f>
        <v>0</v>
      </c>
      <c r="C1912" s="97">
        <f t="shared" si="756"/>
        <v>0</v>
      </c>
      <c r="D1912" s="97">
        <f t="shared" si="758"/>
        <v>0</v>
      </c>
      <c r="E1912" s="97">
        <f t="shared" si="757"/>
        <v>0</v>
      </c>
    </row>
    <row r="1913" spans="1:5">
      <c r="A1913" s="97">
        <v>292</v>
      </c>
      <c r="B1913" s="97">
        <f>IF(B1912=0,0,IF(IF(DATA!$D$42&gt;B1912,B1912+1,0)&lt;DATA!$C$42,0,B1912+1))</f>
        <v>0</v>
      </c>
      <c r="C1913" s="97">
        <f t="shared" si="756"/>
        <v>0</v>
      </c>
      <c r="D1913" s="97">
        <f t="shared" si="758"/>
        <v>0</v>
      </c>
      <c r="E1913" s="97">
        <f t="shared" si="757"/>
        <v>0</v>
      </c>
    </row>
    <row r="1914" spans="1:5">
      <c r="A1914" s="97">
        <v>293</v>
      </c>
      <c r="B1914" s="97">
        <f>IF(B1913=0,0,IF(IF(DATA!$D$42&gt;B1913,B1913+1,0)&lt;DATA!$C$42,0,B1913+1))</f>
        <v>0</v>
      </c>
      <c r="C1914" s="97">
        <f t="shared" si="756"/>
        <v>0</v>
      </c>
      <c r="D1914" s="97">
        <f t="shared" si="758"/>
        <v>0</v>
      </c>
      <c r="E1914" s="97">
        <f t="shared" si="757"/>
        <v>0</v>
      </c>
    </row>
    <row r="1915" spans="1:5">
      <c r="A1915" s="97">
        <v>294</v>
      </c>
      <c r="B1915" s="97">
        <f>IF(B1914=0,0,IF(IF(DATA!$D$42&gt;B1914,B1914+1,0)&lt;DATA!$C$42,0,B1914+1))</f>
        <v>0</v>
      </c>
      <c r="C1915" s="97">
        <f t="shared" si="756"/>
        <v>0</v>
      </c>
      <c r="D1915" s="97">
        <f t="shared" si="758"/>
        <v>0</v>
      </c>
      <c r="E1915" s="97">
        <f t="shared" si="757"/>
        <v>0</v>
      </c>
    </row>
    <row r="1916" spans="1:5">
      <c r="A1916" s="97">
        <v>295</v>
      </c>
      <c r="B1916" s="97">
        <f>IF(B1915=0,0,IF(IF(DATA!$D$42&gt;B1915,B1915+1,0)&lt;DATA!$C$42,0,B1915+1))</f>
        <v>0</v>
      </c>
      <c r="C1916" s="97">
        <f t="shared" si="756"/>
        <v>0</v>
      </c>
      <c r="D1916" s="97">
        <f t="shared" si="758"/>
        <v>0</v>
      </c>
      <c r="E1916" s="97">
        <f t="shared" si="757"/>
        <v>0</v>
      </c>
    </row>
    <row r="1917" spans="1:5">
      <c r="A1917" s="97">
        <v>296</v>
      </c>
      <c r="B1917" s="97">
        <f>IF(B1916=0,0,IF(IF(DATA!$D$42&gt;B1916,B1916+1,0)&lt;DATA!$C$42,0,B1916+1))</f>
        <v>0</v>
      </c>
      <c r="C1917" s="97">
        <f t="shared" si="756"/>
        <v>0</v>
      </c>
      <c r="D1917" s="97">
        <f t="shared" si="758"/>
        <v>0</v>
      </c>
      <c r="E1917" s="97">
        <f t="shared" si="757"/>
        <v>0</v>
      </c>
    </row>
    <row r="1918" spans="1:5">
      <c r="A1918" s="97">
        <v>297</v>
      </c>
      <c r="B1918" s="97">
        <f>IF(B1917=0,0,IF(IF(DATA!$D$42&gt;B1917,B1917+1,0)&lt;DATA!$C$42,0,B1917+1))</f>
        <v>0</v>
      </c>
      <c r="C1918" s="97">
        <f t="shared" si="756"/>
        <v>0</v>
      </c>
      <c r="D1918" s="97">
        <f t="shared" si="758"/>
        <v>0</v>
      </c>
      <c r="E1918" s="97">
        <f t="shared" si="757"/>
        <v>0</v>
      </c>
    </row>
    <row r="1919" spans="1:5">
      <c r="A1919" s="97">
        <v>298</v>
      </c>
      <c r="B1919" s="97">
        <f>IF(B1918=0,0,IF(IF(DATA!$D$42&gt;B1918,B1918+1,0)&lt;DATA!$C$42,0,B1918+1))</f>
        <v>0</v>
      </c>
      <c r="C1919" s="97">
        <f t="shared" si="756"/>
        <v>0</v>
      </c>
      <c r="D1919" s="97">
        <f t="shared" si="758"/>
        <v>0</v>
      </c>
      <c r="E1919" s="97">
        <f t="shared" si="757"/>
        <v>0</v>
      </c>
    </row>
    <row r="1920" spans="1:5">
      <c r="A1920" s="97">
        <v>299</v>
      </c>
      <c r="B1920" s="97">
        <f>IF(B1919=0,0,IF(IF(DATA!$D$42&gt;B1919,B1919+1,0)&lt;DATA!$C$42,0,B1919+1))</f>
        <v>0</v>
      </c>
      <c r="C1920" s="97">
        <f t="shared" si="756"/>
        <v>0</v>
      </c>
      <c r="D1920" s="97">
        <f t="shared" si="758"/>
        <v>0</v>
      </c>
      <c r="E1920" s="97">
        <f t="shared" si="757"/>
        <v>0</v>
      </c>
    </row>
    <row r="1921" spans="1:5">
      <c r="A1921" s="97">
        <v>300</v>
      </c>
      <c r="B1921" s="97">
        <f>IF(B1920=0,0,IF(IF(DATA!$D$42&gt;B1920,B1920+1,0)&lt;DATA!$C$42,0,B1920+1))</f>
        <v>0</v>
      </c>
      <c r="C1921" s="97">
        <f t="shared" si="756"/>
        <v>0</v>
      </c>
      <c r="D1921" s="97">
        <f t="shared" si="758"/>
        <v>0</v>
      </c>
      <c r="E1921" s="97">
        <f t="shared" si="757"/>
        <v>0</v>
      </c>
    </row>
    <row r="1922" spans="1:5">
      <c r="A1922" s="97">
        <v>301</v>
      </c>
      <c r="B1922" s="97">
        <f>DATA!C43</f>
        <v>120401</v>
      </c>
      <c r="C1922" s="97">
        <f t="shared" si="756"/>
        <v>1</v>
      </c>
      <c r="D1922" s="97">
        <f t="shared" si="758"/>
        <v>0</v>
      </c>
      <c r="E1922" s="97">
        <f t="shared" si="757"/>
        <v>0</v>
      </c>
    </row>
    <row r="1923" spans="1:5">
      <c r="A1923" s="97">
        <v>302</v>
      </c>
      <c r="B1923" s="97">
        <f>IF(B1922=0,0,IF(IF(DATA!$D$43&gt;B1922,B1922+1,0)&lt;DATA!$C$43,0,B1922+1))</f>
        <v>120402</v>
      </c>
      <c r="C1923" s="97">
        <f t="shared" si="756"/>
        <v>2</v>
      </c>
      <c r="D1923" s="97">
        <f t="shared" si="758"/>
        <v>0</v>
      </c>
      <c r="E1923" s="97">
        <f t="shared" si="757"/>
        <v>0</v>
      </c>
    </row>
    <row r="1924" spans="1:5">
      <c r="A1924" s="97">
        <v>303</v>
      </c>
      <c r="B1924" s="97">
        <f>IF(B1923=0,0,IF(IF(DATA!$D$43&gt;B1923,B1923+1,0)&lt;DATA!$C$43,0,B1923+1))</f>
        <v>120403</v>
      </c>
      <c r="C1924" s="97">
        <f t="shared" si="756"/>
        <v>3</v>
      </c>
      <c r="D1924" s="97">
        <f t="shared" si="758"/>
        <v>0</v>
      </c>
      <c r="E1924" s="97">
        <f t="shared" si="757"/>
        <v>0</v>
      </c>
    </row>
    <row r="1925" spans="1:5">
      <c r="A1925" s="97">
        <v>304</v>
      </c>
      <c r="B1925" s="97">
        <f>IF(B1924=0,0,IF(IF(DATA!$D$43&gt;B1924,B1924+1,0)&lt;DATA!$C$43,0,B1924+1))</f>
        <v>120404</v>
      </c>
      <c r="C1925" s="97">
        <f t="shared" si="756"/>
        <v>4</v>
      </c>
      <c r="D1925" s="97">
        <f t="shared" si="758"/>
        <v>0</v>
      </c>
      <c r="E1925" s="97">
        <f t="shared" si="757"/>
        <v>0</v>
      </c>
    </row>
    <row r="1926" spans="1:5">
      <c r="A1926" s="97">
        <v>305</v>
      </c>
      <c r="B1926" s="97">
        <f>IF(B1925=0,0,IF(IF(DATA!$D$43&gt;B1925,B1925+1,0)&lt;DATA!$C$43,0,B1925+1))</f>
        <v>120405</v>
      </c>
      <c r="C1926" s="97">
        <f t="shared" si="756"/>
        <v>5</v>
      </c>
      <c r="D1926" s="97">
        <f t="shared" si="758"/>
        <v>0</v>
      </c>
      <c r="E1926" s="97">
        <f t="shared" si="757"/>
        <v>0</v>
      </c>
    </row>
    <row r="1927" spans="1:5">
      <c r="A1927" s="97">
        <v>306</v>
      </c>
      <c r="B1927" s="97">
        <f>IF(B1926=0,0,IF(IF(DATA!$D$43&gt;B1926,B1926+1,0)&lt;DATA!$C$43,0,B1926+1))</f>
        <v>120406</v>
      </c>
      <c r="C1927" s="97">
        <f t="shared" si="756"/>
        <v>6</v>
      </c>
      <c r="D1927" s="97">
        <f t="shared" si="758"/>
        <v>0</v>
      </c>
      <c r="E1927" s="97">
        <f t="shared" si="757"/>
        <v>0</v>
      </c>
    </row>
    <row r="1928" spans="1:5">
      <c r="A1928" s="97">
        <v>307</v>
      </c>
      <c r="B1928" s="97">
        <f>IF(B1927=0,0,IF(IF(DATA!$D$43&gt;B1927,B1927+1,0)&lt;DATA!$C$43,0,B1927+1))</f>
        <v>120407</v>
      </c>
      <c r="C1928" s="97">
        <f t="shared" si="756"/>
        <v>7</v>
      </c>
      <c r="D1928" s="97">
        <f t="shared" si="758"/>
        <v>0</v>
      </c>
      <c r="E1928" s="97">
        <f t="shared" si="757"/>
        <v>0</v>
      </c>
    </row>
    <row r="1929" spans="1:5">
      <c r="A1929" s="97">
        <v>308</v>
      </c>
      <c r="B1929" s="97">
        <f>IF(B1928=0,0,IF(IF(DATA!$D$43&gt;B1928,B1928+1,0)&lt;DATA!$C$43,0,B1928+1))</f>
        <v>120408</v>
      </c>
      <c r="C1929" s="97">
        <f t="shared" si="756"/>
        <v>8</v>
      </c>
      <c r="D1929" s="97">
        <f t="shared" si="758"/>
        <v>0</v>
      </c>
      <c r="E1929" s="97">
        <f t="shared" si="757"/>
        <v>0</v>
      </c>
    </row>
    <row r="1930" spans="1:5">
      <c r="A1930" s="97">
        <v>309</v>
      </c>
      <c r="B1930" s="97">
        <f>IF(B1929=0,0,IF(IF(DATA!$D$43&gt;B1929,B1929+1,0)&lt;DATA!$C$43,0,B1929+1))</f>
        <v>120409</v>
      </c>
      <c r="C1930" s="97">
        <f t="shared" si="756"/>
        <v>9</v>
      </c>
      <c r="D1930" s="97">
        <f t="shared" si="758"/>
        <v>0</v>
      </c>
      <c r="E1930" s="97">
        <f t="shared" si="757"/>
        <v>0</v>
      </c>
    </row>
    <row r="1931" spans="1:5">
      <c r="A1931" s="97">
        <v>310</v>
      </c>
      <c r="B1931" s="97">
        <f>IF(B1930=0,0,IF(IF(DATA!$D$43&gt;B1930,B1930+1,0)&lt;DATA!$C$43,0,B1930+1))</f>
        <v>120410</v>
      </c>
      <c r="C1931" s="97">
        <f t="shared" si="756"/>
        <v>10</v>
      </c>
      <c r="D1931" s="97">
        <f t="shared" si="758"/>
        <v>0</v>
      </c>
      <c r="E1931" s="97">
        <f t="shared" si="757"/>
        <v>0</v>
      </c>
    </row>
    <row r="1932" spans="1:5">
      <c r="A1932" s="97">
        <v>311</v>
      </c>
      <c r="B1932" s="97">
        <f>IF(B1931=0,0,IF(IF(DATA!$D$43&gt;B1931,B1931+1,0)&lt;DATA!$C$43,0,B1931+1))</f>
        <v>120411</v>
      </c>
      <c r="C1932" s="97">
        <f t="shared" si="756"/>
        <v>11</v>
      </c>
      <c r="D1932" s="97">
        <f t="shared" si="758"/>
        <v>0</v>
      </c>
      <c r="E1932" s="97">
        <f t="shared" si="757"/>
        <v>0</v>
      </c>
    </row>
    <row r="1933" spans="1:5">
      <c r="A1933" s="97">
        <v>312</v>
      </c>
      <c r="B1933" s="97">
        <f>IF(B1932=0,0,IF(IF(DATA!$D$43&gt;B1932,B1932+1,0)&lt;DATA!$C$43,0,B1932+1))</f>
        <v>120412</v>
      </c>
      <c r="C1933" s="97">
        <f t="shared" si="756"/>
        <v>12</v>
      </c>
      <c r="D1933" s="97">
        <f t="shared" si="758"/>
        <v>0</v>
      </c>
      <c r="E1933" s="97">
        <f t="shared" si="757"/>
        <v>0</v>
      </c>
    </row>
    <row r="1934" spans="1:5">
      <c r="A1934" s="97">
        <v>313</v>
      </c>
      <c r="B1934" s="97">
        <f>IF(B1933=0,0,IF(IF(DATA!$D$43&gt;B1933,B1933+1,0)&lt;DATA!$C$43,0,B1933+1))</f>
        <v>120413</v>
      </c>
      <c r="C1934" s="97">
        <f t="shared" si="756"/>
        <v>13</v>
      </c>
      <c r="D1934" s="97">
        <f t="shared" si="758"/>
        <v>0</v>
      </c>
      <c r="E1934" s="97">
        <f t="shared" si="757"/>
        <v>0</v>
      </c>
    </row>
    <row r="1935" spans="1:5">
      <c r="A1935" s="97">
        <v>314</v>
      </c>
      <c r="B1935" s="97">
        <f>IF(B1934=0,0,IF(IF(DATA!$D$43&gt;B1934,B1934+1,0)&lt;DATA!$C$43,0,B1934+1))</f>
        <v>120414</v>
      </c>
      <c r="C1935" s="97">
        <f t="shared" si="756"/>
        <v>14</v>
      </c>
      <c r="D1935" s="97">
        <f t="shared" si="758"/>
        <v>0</v>
      </c>
      <c r="E1935" s="97">
        <f t="shared" si="757"/>
        <v>0</v>
      </c>
    </row>
    <row r="1936" spans="1:5">
      <c r="A1936" s="97">
        <v>315</v>
      </c>
      <c r="B1936" s="97">
        <f>IF(B1935=0,0,IF(IF(DATA!$D$43&gt;B1935,B1935+1,0)&lt;DATA!$C$43,0,B1935+1))</f>
        <v>120415</v>
      </c>
      <c r="C1936" s="97">
        <f t="shared" si="756"/>
        <v>15</v>
      </c>
      <c r="D1936" s="97">
        <f t="shared" si="758"/>
        <v>0</v>
      </c>
      <c r="E1936" s="97">
        <f t="shared" si="757"/>
        <v>0</v>
      </c>
    </row>
    <row r="1937" spans="1:5">
      <c r="A1937" s="97">
        <v>316</v>
      </c>
      <c r="B1937" s="97">
        <f>IF(B1936=0,0,IF(IF(DATA!$D$43&gt;B1936,B1936+1,0)&lt;DATA!$C$43,0,B1936+1))</f>
        <v>120416</v>
      </c>
      <c r="C1937" s="97">
        <f t="shared" si="756"/>
        <v>16</v>
      </c>
      <c r="D1937" s="97">
        <f t="shared" si="758"/>
        <v>0</v>
      </c>
      <c r="E1937" s="97">
        <f t="shared" si="757"/>
        <v>0</v>
      </c>
    </row>
    <row r="1938" spans="1:5">
      <c r="A1938" s="97">
        <v>317</v>
      </c>
      <c r="B1938" s="97">
        <f>IF(B1937=0,0,IF(IF(DATA!$D$43&gt;B1937,B1937+1,0)&lt;DATA!$C$43,0,B1937+1))</f>
        <v>120417</v>
      </c>
      <c r="C1938" s="97">
        <f t="shared" si="756"/>
        <v>17</v>
      </c>
      <c r="D1938" s="97">
        <f t="shared" si="758"/>
        <v>0</v>
      </c>
      <c r="E1938" s="97">
        <f t="shared" si="757"/>
        <v>0</v>
      </c>
    </row>
    <row r="1939" spans="1:5">
      <c r="A1939" s="97">
        <v>318</v>
      </c>
      <c r="B1939" s="97">
        <f>IF(B1938=0,0,IF(IF(DATA!$D$43&gt;B1938,B1938+1,0)&lt;DATA!$C$43,0,B1938+1))</f>
        <v>120418</v>
      </c>
      <c r="C1939" s="97">
        <f t="shared" si="756"/>
        <v>18</v>
      </c>
      <c r="D1939" s="97">
        <f t="shared" si="758"/>
        <v>0</v>
      </c>
      <c r="E1939" s="97">
        <f t="shared" si="757"/>
        <v>0</v>
      </c>
    </row>
    <row r="1940" spans="1:5">
      <c r="A1940" s="97">
        <v>319</v>
      </c>
      <c r="B1940" s="97">
        <f>IF(B1939=0,0,IF(IF(DATA!$D$43&gt;B1939,B1939+1,0)&lt;DATA!$C$43,0,B1939+1))</f>
        <v>120419</v>
      </c>
      <c r="C1940" s="97">
        <f t="shared" si="756"/>
        <v>19</v>
      </c>
      <c r="D1940" s="97">
        <f t="shared" si="758"/>
        <v>0</v>
      </c>
      <c r="E1940" s="97">
        <f t="shared" si="757"/>
        <v>0</v>
      </c>
    </row>
    <row r="1941" spans="1:5">
      <c r="A1941" s="97">
        <v>320</v>
      </c>
      <c r="B1941" s="97">
        <f>IF(B1940=0,0,IF(IF(DATA!$D$43&gt;B1940,B1940+1,0)&lt;DATA!$C$43,0,B1940+1))</f>
        <v>120420</v>
      </c>
      <c r="C1941" s="97">
        <f t="shared" si="756"/>
        <v>20</v>
      </c>
      <c r="D1941" s="97">
        <f t="shared" si="758"/>
        <v>0</v>
      </c>
      <c r="E1941" s="97">
        <f t="shared" si="757"/>
        <v>0</v>
      </c>
    </row>
    <row r="1942" spans="1:5">
      <c r="A1942" s="97">
        <v>321</v>
      </c>
      <c r="B1942" s="97">
        <f>IF(B1941=0,0,IF(IF(DATA!$D$43&gt;B1941,B1941+1,0)&lt;DATA!$C$43,0,B1941+1))</f>
        <v>120421</v>
      </c>
      <c r="C1942" s="97">
        <f t="shared" ref="C1942:C2005" si="759">COUNTIF($B$1622:$B$2372,"&gt;0")-RANK(B1942,$B$1622:$B$2372)+1</f>
        <v>21</v>
      </c>
      <c r="D1942" s="97">
        <f t="shared" si="758"/>
        <v>0</v>
      </c>
      <c r="E1942" s="97">
        <f t="shared" ref="E1942:E2005" si="760">INDEX($B$1622:$B$2372,MATCH(D1942,$C$1622:$C$2372,0))</f>
        <v>0</v>
      </c>
    </row>
    <row r="1943" spans="1:5">
      <c r="A1943" s="97">
        <v>322</v>
      </c>
      <c r="B1943" s="97">
        <f>IF(B1942=0,0,IF(IF(DATA!$D$43&gt;B1942,B1942+1,0)&lt;DATA!$C$43,0,B1942+1))</f>
        <v>120422</v>
      </c>
      <c r="C1943" s="97">
        <f t="shared" si="759"/>
        <v>22</v>
      </c>
      <c r="D1943" s="97">
        <f t="shared" ref="D1943:D2006" si="761">IF(D1942=0,0,IF(D1942&lt;$C$2376,D1942+1,0))</f>
        <v>0</v>
      </c>
      <c r="E1943" s="97">
        <f t="shared" si="760"/>
        <v>0</v>
      </c>
    </row>
    <row r="1944" spans="1:5">
      <c r="A1944" s="97">
        <v>323</v>
      </c>
      <c r="B1944" s="97">
        <f>IF(B1943=0,0,IF(IF(DATA!$D$43&gt;B1943,B1943+1,0)&lt;DATA!$C$43,0,B1943+1))</f>
        <v>120423</v>
      </c>
      <c r="C1944" s="97">
        <f t="shared" si="759"/>
        <v>23</v>
      </c>
      <c r="D1944" s="97">
        <f t="shared" si="761"/>
        <v>0</v>
      </c>
      <c r="E1944" s="97">
        <f t="shared" si="760"/>
        <v>0</v>
      </c>
    </row>
    <row r="1945" spans="1:5">
      <c r="A1945" s="97">
        <v>324</v>
      </c>
      <c r="B1945" s="97">
        <f>IF(B1944=0,0,IF(IF(DATA!$D$43&gt;B1944,B1944+1,0)&lt;DATA!$C$43,0,B1944+1))</f>
        <v>120424</v>
      </c>
      <c r="C1945" s="97">
        <f t="shared" si="759"/>
        <v>24</v>
      </c>
      <c r="D1945" s="97">
        <f t="shared" si="761"/>
        <v>0</v>
      </c>
      <c r="E1945" s="97">
        <f t="shared" si="760"/>
        <v>0</v>
      </c>
    </row>
    <row r="1946" spans="1:5">
      <c r="A1946" s="97">
        <v>325</v>
      </c>
      <c r="B1946" s="97">
        <f>IF(B1945=0,0,IF(IF(DATA!$D$43&gt;B1945,B1945+1,0)&lt;DATA!$C$43,0,B1945+1))</f>
        <v>120425</v>
      </c>
      <c r="C1946" s="97">
        <f t="shared" si="759"/>
        <v>25</v>
      </c>
      <c r="D1946" s="97">
        <f t="shared" si="761"/>
        <v>0</v>
      </c>
      <c r="E1946" s="97">
        <f t="shared" si="760"/>
        <v>0</v>
      </c>
    </row>
    <row r="1947" spans="1:5">
      <c r="A1947" s="97">
        <v>326</v>
      </c>
      <c r="B1947" s="97">
        <f>IF(B1946=0,0,IF(IF(DATA!$D$43&gt;B1946,B1946+1,0)&lt;DATA!$C$43,0,B1946+1))</f>
        <v>120426</v>
      </c>
      <c r="C1947" s="97">
        <f t="shared" si="759"/>
        <v>26</v>
      </c>
      <c r="D1947" s="97">
        <f t="shared" si="761"/>
        <v>0</v>
      </c>
      <c r="E1947" s="97">
        <f t="shared" si="760"/>
        <v>0</v>
      </c>
    </row>
    <row r="1948" spans="1:5">
      <c r="A1948" s="97">
        <v>327</v>
      </c>
      <c r="B1948" s="97">
        <f>IF(B1947=0,0,IF(IF(DATA!$D$43&gt;B1947,B1947+1,0)&lt;DATA!$C$43,0,B1947+1))</f>
        <v>120427</v>
      </c>
      <c r="C1948" s="97">
        <f t="shared" si="759"/>
        <v>27</v>
      </c>
      <c r="D1948" s="97">
        <f t="shared" si="761"/>
        <v>0</v>
      </c>
      <c r="E1948" s="97">
        <f t="shared" si="760"/>
        <v>0</v>
      </c>
    </row>
    <row r="1949" spans="1:5">
      <c r="A1949" s="97">
        <v>328</v>
      </c>
      <c r="B1949" s="97">
        <f>IF(B1948=0,0,IF(IF(DATA!$D$43&gt;B1948,B1948+1,0)&lt;DATA!$C$43,0,B1948+1))</f>
        <v>120428</v>
      </c>
      <c r="C1949" s="97">
        <f t="shared" si="759"/>
        <v>28</v>
      </c>
      <c r="D1949" s="97">
        <f t="shared" si="761"/>
        <v>0</v>
      </c>
      <c r="E1949" s="97">
        <f t="shared" si="760"/>
        <v>0</v>
      </c>
    </row>
    <row r="1950" spans="1:5">
      <c r="A1950" s="97">
        <v>329</v>
      </c>
      <c r="B1950" s="97">
        <f>IF(B1949=0,0,IF(IF(DATA!$D$43&gt;B1949,B1949+1,0)&lt;DATA!$C$43,0,B1949+1))</f>
        <v>120429</v>
      </c>
      <c r="C1950" s="97">
        <f t="shared" si="759"/>
        <v>29</v>
      </c>
      <c r="D1950" s="97">
        <f t="shared" si="761"/>
        <v>0</v>
      </c>
      <c r="E1950" s="97">
        <f t="shared" si="760"/>
        <v>0</v>
      </c>
    </row>
    <row r="1951" spans="1:5">
      <c r="A1951" s="97">
        <v>330</v>
      </c>
      <c r="B1951" s="97">
        <f>IF(B1950=0,0,IF(IF(DATA!$D$43&gt;B1950,B1950+1,0)&lt;DATA!$C$43,0,B1950+1))</f>
        <v>120430</v>
      </c>
      <c r="C1951" s="97">
        <f t="shared" si="759"/>
        <v>30</v>
      </c>
      <c r="D1951" s="97">
        <f t="shared" si="761"/>
        <v>0</v>
      </c>
      <c r="E1951" s="97">
        <f t="shared" si="760"/>
        <v>0</v>
      </c>
    </row>
    <row r="1952" spans="1:5">
      <c r="A1952" s="97">
        <v>331</v>
      </c>
      <c r="B1952" s="97">
        <f>IF(B1951=0,0,IF(IF(DATA!$D$43&gt;B1951,B1951+1,0)&lt;DATA!$C$43,0,B1951+1))</f>
        <v>120431</v>
      </c>
      <c r="C1952" s="97">
        <f t="shared" si="759"/>
        <v>31</v>
      </c>
      <c r="D1952" s="97">
        <f t="shared" si="761"/>
        <v>0</v>
      </c>
      <c r="E1952" s="97">
        <f t="shared" si="760"/>
        <v>0</v>
      </c>
    </row>
    <row r="1953" spans="1:5">
      <c r="A1953" s="97">
        <v>332</v>
      </c>
      <c r="B1953" s="97">
        <f>IF(B1952=0,0,IF(IF(DATA!$D$43&gt;B1952,B1952+1,0)&lt;DATA!$C$43,0,B1952+1))</f>
        <v>120432</v>
      </c>
      <c r="C1953" s="97">
        <f t="shared" si="759"/>
        <v>32</v>
      </c>
      <c r="D1953" s="97">
        <f t="shared" si="761"/>
        <v>0</v>
      </c>
      <c r="E1953" s="97">
        <f t="shared" si="760"/>
        <v>0</v>
      </c>
    </row>
    <row r="1954" spans="1:5">
      <c r="A1954" s="97">
        <v>333</v>
      </c>
      <c r="B1954" s="97">
        <f>IF(B1953=0,0,IF(IF(DATA!$D$43&gt;B1953,B1953+1,0)&lt;DATA!$C$43,0,B1953+1))</f>
        <v>120433</v>
      </c>
      <c r="C1954" s="97">
        <f t="shared" si="759"/>
        <v>33</v>
      </c>
      <c r="D1954" s="97">
        <f t="shared" si="761"/>
        <v>0</v>
      </c>
      <c r="E1954" s="97">
        <f t="shared" si="760"/>
        <v>0</v>
      </c>
    </row>
    <row r="1955" spans="1:5">
      <c r="A1955" s="97">
        <v>334</v>
      </c>
      <c r="B1955" s="97">
        <f>IF(B1954=0,0,IF(IF(DATA!$D$43&gt;B1954,B1954+1,0)&lt;DATA!$C$43,0,B1954+1))</f>
        <v>120434</v>
      </c>
      <c r="C1955" s="97">
        <f t="shared" si="759"/>
        <v>34</v>
      </c>
      <c r="D1955" s="97">
        <f t="shared" si="761"/>
        <v>0</v>
      </c>
      <c r="E1955" s="97">
        <f t="shared" si="760"/>
        <v>0</v>
      </c>
    </row>
    <row r="1956" spans="1:5">
      <c r="A1956" s="97">
        <v>335</v>
      </c>
      <c r="B1956" s="97">
        <f>IF(B1955=0,0,IF(IF(DATA!$D$43&gt;B1955,B1955+1,0)&lt;DATA!$C$43,0,B1955+1))</f>
        <v>120435</v>
      </c>
      <c r="C1956" s="97">
        <f t="shared" si="759"/>
        <v>35</v>
      </c>
      <c r="D1956" s="97">
        <f t="shared" si="761"/>
        <v>0</v>
      </c>
      <c r="E1956" s="97">
        <f t="shared" si="760"/>
        <v>0</v>
      </c>
    </row>
    <row r="1957" spans="1:5">
      <c r="A1957" s="97">
        <v>336</v>
      </c>
      <c r="B1957" s="97">
        <f>IF(B1956=0,0,IF(IF(DATA!$D$43&gt;B1956,B1956+1,0)&lt;DATA!$C$43,0,B1956+1))</f>
        <v>0</v>
      </c>
      <c r="C1957" s="97">
        <f t="shared" si="759"/>
        <v>0</v>
      </c>
      <c r="D1957" s="97">
        <f t="shared" si="761"/>
        <v>0</v>
      </c>
      <c r="E1957" s="97">
        <f t="shared" si="760"/>
        <v>0</v>
      </c>
    </row>
    <row r="1958" spans="1:5">
      <c r="A1958" s="97">
        <v>337</v>
      </c>
      <c r="B1958" s="97">
        <f>IF(B1957=0,0,IF(IF(DATA!$D$43&gt;B1957,B1957+1,0)&lt;DATA!$C$43,0,B1957+1))</f>
        <v>0</v>
      </c>
      <c r="C1958" s="97">
        <f t="shared" si="759"/>
        <v>0</v>
      </c>
      <c r="D1958" s="97">
        <f t="shared" si="761"/>
        <v>0</v>
      </c>
      <c r="E1958" s="97">
        <f t="shared" si="760"/>
        <v>0</v>
      </c>
    </row>
    <row r="1959" spans="1:5">
      <c r="A1959" s="97">
        <v>338</v>
      </c>
      <c r="B1959" s="97">
        <f>IF(B1958=0,0,IF(IF(DATA!$D$43&gt;B1958,B1958+1,0)&lt;DATA!$C$43,0,B1958+1))</f>
        <v>0</v>
      </c>
      <c r="C1959" s="97">
        <f t="shared" si="759"/>
        <v>0</v>
      </c>
      <c r="D1959" s="97">
        <f t="shared" si="761"/>
        <v>0</v>
      </c>
      <c r="E1959" s="97">
        <f t="shared" si="760"/>
        <v>0</v>
      </c>
    </row>
    <row r="1960" spans="1:5">
      <c r="A1960" s="97">
        <v>339</v>
      </c>
      <c r="B1960" s="97">
        <f>IF(B1959=0,0,IF(IF(DATA!$D$43&gt;B1959,B1959+1,0)&lt;DATA!$C$43,0,B1959+1))</f>
        <v>0</v>
      </c>
      <c r="C1960" s="97">
        <f t="shared" si="759"/>
        <v>0</v>
      </c>
      <c r="D1960" s="97">
        <f t="shared" si="761"/>
        <v>0</v>
      </c>
      <c r="E1960" s="97">
        <f t="shared" si="760"/>
        <v>0</v>
      </c>
    </row>
    <row r="1961" spans="1:5">
      <c r="A1961" s="97">
        <v>340</v>
      </c>
      <c r="B1961" s="97">
        <f>IF(B1960=0,0,IF(IF(DATA!$D$43&gt;B1960,B1960+1,0)&lt;DATA!$C$43,0,B1960+1))</f>
        <v>0</v>
      </c>
      <c r="C1961" s="97">
        <f t="shared" si="759"/>
        <v>0</v>
      </c>
      <c r="D1961" s="97">
        <f t="shared" si="761"/>
        <v>0</v>
      </c>
      <c r="E1961" s="97">
        <f t="shared" si="760"/>
        <v>0</v>
      </c>
    </row>
    <row r="1962" spans="1:5">
      <c r="A1962" s="97">
        <v>341</v>
      </c>
      <c r="B1962" s="97">
        <f>IF(B1961=0,0,IF(IF(DATA!$D$43&gt;B1961,B1961+1,0)&lt;DATA!$C$43,0,B1961+1))</f>
        <v>0</v>
      </c>
      <c r="C1962" s="97">
        <f t="shared" si="759"/>
        <v>0</v>
      </c>
      <c r="D1962" s="97">
        <f t="shared" si="761"/>
        <v>0</v>
      </c>
      <c r="E1962" s="97">
        <f t="shared" si="760"/>
        <v>0</v>
      </c>
    </row>
    <row r="1963" spans="1:5">
      <c r="A1963" s="97">
        <v>342</v>
      </c>
      <c r="B1963" s="97">
        <f>IF(B1962=0,0,IF(IF(DATA!$D$43&gt;B1962,B1962+1,0)&lt;DATA!$C$43,0,B1962+1))</f>
        <v>0</v>
      </c>
      <c r="C1963" s="97">
        <f t="shared" si="759"/>
        <v>0</v>
      </c>
      <c r="D1963" s="97">
        <f t="shared" si="761"/>
        <v>0</v>
      </c>
      <c r="E1963" s="97">
        <f t="shared" si="760"/>
        <v>0</v>
      </c>
    </row>
    <row r="1964" spans="1:5">
      <c r="A1964" s="97">
        <v>343</v>
      </c>
      <c r="B1964" s="97">
        <f>IF(B1963=0,0,IF(IF(DATA!$D$43&gt;B1963,B1963+1,0)&lt;DATA!$C$43,0,B1963+1))</f>
        <v>0</v>
      </c>
      <c r="C1964" s="97">
        <f t="shared" si="759"/>
        <v>0</v>
      </c>
      <c r="D1964" s="97">
        <f t="shared" si="761"/>
        <v>0</v>
      </c>
      <c r="E1964" s="97">
        <f t="shared" si="760"/>
        <v>0</v>
      </c>
    </row>
    <row r="1965" spans="1:5">
      <c r="A1965" s="97">
        <v>344</v>
      </c>
      <c r="B1965" s="97">
        <f>IF(B1964=0,0,IF(IF(DATA!$D$43&gt;B1964,B1964+1,0)&lt;DATA!$C$43,0,B1964+1))</f>
        <v>0</v>
      </c>
      <c r="C1965" s="97">
        <f t="shared" si="759"/>
        <v>0</v>
      </c>
      <c r="D1965" s="97">
        <f t="shared" si="761"/>
        <v>0</v>
      </c>
      <c r="E1965" s="97">
        <f t="shared" si="760"/>
        <v>0</v>
      </c>
    </row>
    <row r="1966" spans="1:5">
      <c r="A1966" s="97">
        <v>345</v>
      </c>
      <c r="B1966" s="97">
        <f>IF(B1965=0,0,IF(IF(DATA!$D$43&gt;B1965,B1965+1,0)&lt;DATA!$C$43,0,B1965+1))</f>
        <v>0</v>
      </c>
      <c r="C1966" s="97">
        <f t="shared" si="759"/>
        <v>0</v>
      </c>
      <c r="D1966" s="97">
        <f t="shared" si="761"/>
        <v>0</v>
      </c>
      <c r="E1966" s="97">
        <f t="shared" si="760"/>
        <v>0</v>
      </c>
    </row>
    <row r="1967" spans="1:5">
      <c r="A1967" s="97">
        <v>346</v>
      </c>
      <c r="B1967" s="97">
        <f>IF(B1966=0,0,IF(IF(DATA!$D$43&gt;B1966,B1966+1,0)&lt;DATA!$C$43,0,B1966+1))</f>
        <v>0</v>
      </c>
      <c r="C1967" s="97">
        <f t="shared" si="759"/>
        <v>0</v>
      </c>
      <c r="D1967" s="97">
        <f t="shared" si="761"/>
        <v>0</v>
      </c>
      <c r="E1967" s="97">
        <f t="shared" si="760"/>
        <v>0</v>
      </c>
    </row>
    <row r="1968" spans="1:5">
      <c r="A1968" s="97">
        <v>347</v>
      </c>
      <c r="B1968" s="97">
        <f>IF(B1967=0,0,IF(IF(DATA!$D$43&gt;B1967,B1967+1,0)&lt;DATA!$C$43,0,B1967+1))</f>
        <v>0</v>
      </c>
      <c r="C1968" s="97">
        <f t="shared" si="759"/>
        <v>0</v>
      </c>
      <c r="D1968" s="97">
        <f t="shared" si="761"/>
        <v>0</v>
      </c>
      <c r="E1968" s="97">
        <f t="shared" si="760"/>
        <v>0</v>
      </c>
    </row>
    <row r="1969" spans="1:5">
      <c r="A1969" s="97">
        <v>348</v>
      </c>
      <c r="B1969" s="97">
        <f>IF(B1968=0,0,IF(IF(DATA!$D$43&gt;B1968,B1968+1,0)&lt;DATA!$C$43,0,B1968+1))</f>
        <v>0</v>
      </c>
      <c r="C1969" s="97">
        <f t="shared" si="759"/>
        <v>0</v>
      </c>
      <c r="D1969" s="97">
        <f t="shared" si="761"/>
        <v>0</v>
      </c>
      <c r="E1969" s="97">
        <f t="shared" si="760"/>
        <v>0</v>
      </c>
    </row>
    <row r="1970" spans="1:5">
      <c r="A1970" s="97">
        <v>349</v>
      </c>
      <c r="B1970" s="97">
        <f>IF(B1969=0,0,IF(IF(DATA!$D$43&gt;B1969,B1969+1,0)&lt;DATA!$C$43,0,B1969+1))</f>
        <v>0</v>
      </c>
      <c r="C1970" s="97">
        <f t="shared" si="759"/>
        <v>0</v>
      </c>
      <c r="D1970" s="97">
        <f t="shared" si="761"/>
        <v>0</v>
      </c>
      <c r="E1970" s="97">
        <f t="shared" si="760"/>
        <v>0</v>
      </c>
    </row>
    <row r="1971" spans="1:5">
      <c r="A1971" s="97">
        <v>350</v>
      </c>
      <c r="B1971" s="97">
        <f>IF(B1970=0,0,IF(IF(DATA!$D$43&gt;B1970,B1970+1,0)&lt;DATA!$C$43,0,B1970+1))</f>
        <v>0</v>
      </c>
      <c r="C1971" s="97">
        <f t="shared" si="759"/>
        <v>0</v>
      </c>
      <c r="D1971" s="97">
        <f t="shared" si="761"/>
        <v>0</v>
      </c>
      <c r="E1971" s="97">
        <f t="shared" si="760"/>
        <v>0</v>
      </c>
    </row>
    <row r="1972" spans="1:5">
      <c r="A1972" s="97">
        <v>351</v>
      </c>
      <c r="B1972" s="97">
        <f>IF(B1971=0,0,IF(IF(DATA!$D$43&gt;B1971,B1971+1,0)&lt;DATA!$C$43,0,B1971+1))</f>
        <v>0</v>
      </c>
      <c r="C1972" s="97">
        <f t="shared" si="759"/>
        <v>0</v>
      </c>
      <c r="D1972" s="97">
        <f t="shared" si="761"/>
        <v>0</v>
      </c>
      <c r="E1972" s="97">
        <f t="shared" si="760"/>
        <v>0</v>
      </c>
    </row>
    <row r="1973" spans="1:5">
      <c r="A1973" s="97">
        <v>352</v>
      </c>
      <c r="B1973" s="97">
        <f>IF(B1972=0,0,IF(IF(DATA!$D$43&gt;B1972,B1972+1,0)&lt;DATA!$C$43,0,B1972+1))</f>
        <v>0</v>
      </c>
      <c r="C1973" s="97">
        <f t="shared" si="759"/>
        <v>0</v>
      </c>
      <c r="D1973" s="97">
        <f t="shared" si="761"/>
        <v>0</v>
      </c>
      <c r="E1973" s="97">
        <f t="shared" si="760"/>
        <v>0</v>
      </c>
    </row>
    <row r="1974" spans="1:5">
      <c r="A1974" s="97">
        <v>353</v>
      </c>
      <c r="B1974" s="97">
        <f>IF(B1973=0,0,IF(IF(DATA!$D$43&gt;B1973,B1973+1,0)&lt;DATA!$C$43,0,B1973+1))</f>
        <v>0</v>
      </c>
      <c r="C1974" s="97">
        <f t="shared" si="759"/>
        <v>0</v>
      </c>
      <c r="D1974" s="97">
        <f t="shared" si="761"/>
        <v>0</v>
      </c>
      <c r="E1974" s="97">
        <f t="shared" si="760"/>
        <v>0</v>
      </c>
    </row>
    <row r="1975" spans="1:5">
      <c r="A1975" s="97">
        <v>354</v>
      </c>
      <c r="B1975" s="97">
        <f>IF(B1974=0,0,IF(IF(DATA!$D$43&gt;B1974,B1974+1,0)&lt;DATA!$C$43,0,B1974+1))</f>
        <v>0</v>
      </c>
      <c r="C1975" s="97">
        <f t="shared" si="759"/>
        <v>0</v>
      </c>
      <c r="D1975" s="97">
        <f t="shared" si="761"/>
        <v>0</v>
      </c>
      <c r="E1975" s="97">
        <f t="shared" si="760"/>
        <v>0</v>
      </c>
    </row>
    <row r="1976" spans="1:5">
      <c r="A1976" s="97">
        <v>355</v>
      </c>
      <c r="B1976" s="97">
        <f>IF(B1975=0,0,IF(IF(DATA!$D$43&gt;B1975,B1975+1,0)&lt;DATA!$C$43,0,B1975+1))</f>
        <v>0</v>
      </c>
      <c r="C1976" s="97">
        <f t="shared" si="759"/>
        <v>0</v>
      </c>
      <c r="D1976" s="97">
        <f t="shared" si="761"/>
        <v>0</v>
      </c>
      <c r="E1976" s="97">
        <f t="shared" si="760"/>
        <v>0</v>
      </c>
    </row>
    <row r="1977" spans="1:5">
      <c r="A1977" s="97">
        <v>356</v>
      </c>
      <c r="B1977" s="97">
        <f>IF(B1976=0,0,IF(IF(DATA!$D$43&gt;B1976,B1976+1,0)&lt;DATA!$C$43,0,B1976+1))</f>
        <v>0</v>
      </c>
      <c r="C1977" s="97">
        <f t="shared" si="759"/>
        <v>0</v>
      </c>
      <c r="D1977" s="97">
        <f t="shared" si="761"/>
        <v>0</v>
      </c>
      <c r="E1977" s="97">
        <f t="shared" si="760"/>
        <v>0</v>
      </c>
    </row>
    <row r="1978" spans="1:5">
      <c r="A1978" s="97">
        <v>357</v>
      </c>
      <c r="B1978" s="97">
        <f>IF(B1977=0,0,IF(IF(DATA!$D$43&gt;B1977,B1977+1,0)&lt;DATA!$C$43,0,B1977+1))</f>
        <v>0</v>
      </c>
      <c r="C1978" s="97">
        <f t="shared" si="759"/>
        <v>0</v>
      </c>
      <c r="D1978" s="97">
        <f t="shared" si="761"/>
        <v>0</v>
      </c>
      <c r="E1978" s="97">
        <f t="shared" si="760"/>
        <v>0</v>
      </c>
    </row>
    <row r="1979" spans="1:5">
      <c r="A1979" s="97">
        <v>358</v>
      </c>
      <c r="B1979" s="97">
        <f>IF(B1978=0,0,IF(IF(DATA!$D$43&gt;B1978,B1978+1,0)&lt;DATA!$C$43,0,B1978+1))</f>
        <v>0</v>
      </c>
      <c r="C1979" s="97">
        <f t="shared" si="759"/>
        <v>0</v>
      </c>
      <c r="D1979" s="97">
        <f t="shared" si="761"/>
        <v>0</v>
      </c>
      <c r="E1979" s="97">
        <f t="shared" si="760"/>
        <v>0</v>
      </c>
    </row>
    <row r="1980" spans="1:5">
      <c r="A1980" s="97">
        <v>359</v>
      </c>
      <c r="B1980" s="97">
        <f>IF(B1979=0,0,IF(IF(DATA!$D$43&gt;B1979,B1979+1,0)&lt;DATA!$C$43,0,B1979+1))</f>
        <v>0</v>
      </c>
      <c r="C1980" s="97">
        <f t="shared" si="759"/>
        <v>0</v>
      </c>
      <c r="D1980" s="97">
        <f t="shared" si="761"/>
        <v>0</v>
      </c>
      <c r="E1980" s="97">
        <f t="shared" si="760"/>
        <v>0</v>
      </c>
    </row>
    <row r="1981" spans="1:5">
      <c r="A1981" s="97">
        <v>360</v>
      </c>
      <c r="B1981" s="97">
        <f>IF(B1980=0,0,IF(IF(DATA!$D$43&gt;B1980,B1980+1,0)&lt;DATA!$C$43,0,B1980+1))</f>
        <v>0</v>
      </c>
      <c r="C1981" s="97">
        <f t="shared" si="759"/>
        <v>0</v>
      </c>
      <c r="D1981" s="97">
        <f t="shared" si="761"/>
        <v>0</v>
      </c>
      <c r="E1981" s="97">
        <f t="shared" si="760"/>
        <v>0</v>
      </c>
    </row>
    <row r="1982" spans="1:5">
      <c r="A1982" s="97">
        <v>361</v>
      </c>
      <c r="B1982" s="97">
        <f>IF(B1981=0,0,IF(IF(DATA!$D$43&gt;B1981,B1981+1,0)&lt;DATA!$C$43,0,B1981+1))</f>
        <v>0</v>
      </c>
      <c r="C1982" s="97">
        <f t="shared" si="759"/>
        <v>0</v>
      </c>
      <c r="D1982" s="97">
        <f t="shared" si="761"/>
        <v>0</v>
      </c>
      <c r="E1982" s="97">
        <f t="shared" si="760"/>
        <v>0</v>
      </c>
    </row>
    <row r="1983" spans="1:5">
      <c r="A1983" s="97">
        <v>362</v>
      </c>
      <c r="B1983" s="97">
        <f>IF(B1982=0,0,IF(IF(DATA!$D$43&gt;B1982,B1982+1,0)&lt;DATA!$C$43,0,B1982+1))</f>
        <v>0</v>
      </c>
      <c r="C1983" s="97">
        <f t="shared" si="759"/>
        <v>0</v>
      </c>
      <c r="D1983" s="97">
        <f t="shared" si="761"/>
        <v>0</v>
      </c>
      <c r="E1983" s="97">
        <f t="shared" si="760"/>
        <v>0</v>
      </c>
    </row>
    <row r="1984" spans="1:5">
      <c r="A1984" s="97">
        <v>363</v>
      </c>
      <c r="B1984" s="97">
        <f>IF(B1983=0,0,IF(IF(DATA!$D$43&gt;B1983,B1983+1,0)&lt;DATA!$C$43,0,B1983+1))</f>
        <v>0</v>
      </c>
      <c r="C1984" s="97">
        <f t="shared" si="759"/>
        <v>0</v>
      </c>
      <c r="D1984" s="97">
        <f t="shared" si="761"/>
        <v>0</v>
      </c>
      <c r="E1984" s="97">
        <f t="shared" si="760"/>
        <v>0</v>
      </c>
    </row>
    <row r="1985" spans="1:5">
      <c r="A1985" s="97">
        <v>364</v>
      </c>
      <c r="B1985" s="97">
        <f>IF(B1984=0,0,IF(IF(DATA!$D$43&gt;B1984,B1984+1,0)&lt;DATA!$C$43,0,B1984+1))</f>
        <v>0</v>
      </c>
      <c r="C1985" s="97">
        <f t="shared" si="759"/>
        <v>0</v>
      </c>
      <c r="D1985" s="97">
        <f t="shared" si="761"/>
        <v>0</v>
      </c>
      <c r="E1985" s="97">
        <f t="shared" si="760"/>
        <v>0</v>
      </c>
    </row>
    <row r="1986" spans="1:5">
      <c r="A1986" s="97">
        <v>365</v>
      </c>
      <c r="B1986" s="97">
        <f>IF(B1985=0,0,IF(IF(DATA!$D$43&gt;B1985,B1985+1,0)&lt;DATA!$C$43,0,B1985+1))</f>
        <v>0</v>
      </c>
      <c r="C1986" s="97">
        <f t="shared" si="759"/>
        <v>0</v>
      </c>
      <c r="D1986" s="97">
        <f t="shared" si="761"/>
        <v>0</v>
      </c>
      <c r="E1986" s="97">
        <f t="shared" si="760"/>
        <v>0</v>
      </c>
    </row>
    <row r="1987" spans="1:5">
      <c r="A1987" s="97">
        <v>366</v>
      </c>
      <c r="B1987" s="97">
        <f>IF(B1986=0,0,IF(IF(DATA!$D$43&gt;B1986,B1986+1,0)&lt;DATA!$C$43,0,B1986+1))</f>
        <v>0</v>
      </c>
      <c r="C1987" s="97">
        <f t="shared" si="759"/>
        <v>0</v>
      </c>
      <c r="D1987" s="97">
        <f t="shared" si="761"/>
        <v>0</v>
      </c>
      <c r="E1987" s="97">
        <f t="shared" si="760"/>
        <v>0</v>
      </c>
    </row>
    <row r="1988" spans="1:5">
      <c r="A1988" s="97">
        <v>367</v>
      </c>
      <c r="B1988" s="97">
        <f>IF(B1987=0,0,IF(IF(DATA!$D$43&gt;B1987,B1987+1,0)&lt;DATA!$C$43,0,B1987+1))</f>
        <v>0</v>
      </c>
      <c r="C1988" s="97">
        <f t="shared" si="759"/>
        <v>0</v>
      </c>
      <c r="D1988" s="97">
        <f t="shared" si="761"/>
        <v>0</v>
      </c>
      <c r="E1988" s="97">
        <f t="shared" si="760"/>
        <v>0</v>
      </c>
    </row>
    <row r="1989" spans="1:5">
      <c r="A1989" s="97">
        <v>368</v>
      </c>
      <c r="B1989" s="97">
        <f>IF(B1988=0,0,IF(IF(DATA!$D$43&gt;B1988,B1988+1,0)&lt;DATA!$C$43,0,B1988+1))</f>
        <v>0</v>
      </c>
      <c r="C1989" s="97">
        <f t="shared" si="759"/>
        <v>0</v>
      </c>
      <c r="D1989" s="97">
        <f t="shared" si="761"/>
        <v>0</v>
      </c>
      <c r="E1989" s="97">
        <f t="shared" si="760"/>
        <v>0</v>
      </c>
    </row>
    <row r="1990" spans="1:5">
      <c r="A1990" s="97">
        <v>369</v>
      </c>
      <c r="B1990" s="97">
        <f>IF(B1989=0,0,IF(IF(DATA!$D$43&gt;B1989,B1989+1,0)&lt;DATA!$C$43,0,B1989+1))</f>
        <v>0</v>
      </c>
      <c r="C1990" s="97">
        <f t="shared" si="759"/>
        <v>0</v>
      </c>
      <c r="D1990" s="97">
        <f t="shared" si="761"/>
        <v>0</v>
      </c>
      <c r="E1990" s="97">
        <f t="shared" si="760"/>
        <v>0</v>
      </c>
    </row>
    <row r="1991" spans="1:5">
      <c r="A1991" s="97">
        <v>370</v>
      </c>
      <c r="B1991" s="97">
        <f>IF(B1990=0,0,IF(IF(DATA!$D$43&gt;B1990,B1990+1,0)&lt;DATA!$C$43,0,B1990+1))</f>
        <v>0</v>
      </c>
      <c r="C1991" s="97">
        <f t="shared" si="759"/>
        <v>0</v>
      </c>
      <c r="D1991" s="97">
        <f t="shared" si="761"/>
        <v>0</v>
      </c>
      <c r="E1991" s="97">
        <f t="shared" si="760"/>
        <v>0</v>
      </c>
    </row>
    <row r="1992" spans="1:5">
      <c r="A1992" s="97">
        <v>371</v>
      </c>
      <c r="B1992" s="97">
        <f>IF(B1991=0,0,IF(IF(DATA!$D$43&gt;B1991,B1991+1,0)&lt;DATA!$C$43,0,B1991+1))</f>
        <v>0</v>
      </c>
      <c r="C1992" s="97">
        <f t="shared" si="759"/>
        <v>0</v>
      </c>
      <c r="D1992" s="97">
        <f t="shared" si="761"/>
        <v>0</v>
      </c>
      <c r="E1992" s="97">
        <f t="shared" si="760"/>
        <v>0</v>
      </c>
    </row>
    <row r="1993" spans="1:5">
      <c r="A1993" s="97">
        <v>372</v>
      </c>
      <c r="B1993" s="97">
        <f>IF(B1992=0,0,IF(IF(DATA!$D$43&gt;B1992,B1992+1,0)&lt;DATA!$C$43,0,B1992+1))</f>
        <v>0</v>
      </c>
      <c r="C1993" s="97">
        <f t="shared" si="759"/>
        <v>0</v>
      </c>
      <c r="D1993" s="97">
        <f t="shared" si="761"/>
        <v>0</v>
      </c>
      <c r="E1993" s="97">
        <f t="shared" si="760"/>
        <v>0</v>
      </c>
    </row>
    <row r="1994" spans="1:5">
      <c r="A1994" s="97">
        <v>373</v>
      </c>
      <c r="B1994" s="97">
        <f>IF(B1993=0,0,IF(IF(DATA!$D$43&gt;B1993,B1993+1,0)&lt;DATA!$C$43,0,B1993+1))</f>
        <v>0</v>
      </c>
      <c r="C1994" s="97">
        <f t="shared" si="759"/>
        <v>0</v>
      </c>
      <c r="D1994" s="97">
        <f t="shared" si="761"/>
        <v>0</v>
      </c>
      <c r="E1994" s="97">
        <f t="shared" si="760"/>
        <v>0</v>
      </c>
    </row>
    <row r="1995" spans="1:5">
      <c r="A1995" s="97">
        <v>374</v>
      </c>
      <c r="B1995" s="97">
        <f>IF(B1994=0,0,IF(IF(DATA!$D$43&gt;B1994,B1994+1,0)&lt;DATA!$C$43,0,B1994+1))</f>
        <v>0</v>
      </c>
      <c r="C1995" s="97">
        <f t="shared" si="759"/>
        <v>0</v>
      </c>
      <c r="D1995" s="97">
        <f t="shared" si="761"/>
        <v>0</v>
      </c>
      <c r="E1995" s="97">
        <f t="shared" si="760"/>
        <v>0</v>
      </c>
    </row>
    <row r="1996" spans="1:5">
      <c r="A1996" s="97">
        <v>375</v>
      </c>
      <c r="B1996" s="97">
        <f>IF(B1995=0,0,IF(IF(DATA!$D$43&gt;B1995,B1995+1,0)&lt;DATA!$C$43,0,B1995+1))</f>
        <v>0</v>
      </c>
      <c r="C1996" s="97">
        <f t="shared" si="759"/>
        <v>0</v>
      </c>
      <c r="D1996" s="97">
        <f t="shared" si="761"/>
        <v>0</v>
      </c>
      <c r="E1996" s="97">
        <f t="shared" si="760"/>
        <v>0</v>
      </c>
    </row>
    <row r="1997" spans="1:5">
      <c r="A1997" s="97">
        <v>376</v>
      </c>
      <c r="B1997" s="97">
        <f>DATA!C44</f>
        <v>0</v>
      </c>
      <c r="C1997" s="97">
        <f t="shared" si="759"/>
        <v>0</v>
      </c>
      <c r="D1997" s="97">
        <f t="shared" si="761"/>
        <v>0</v>
      </c>
      <c r="E1997" s="97">
        <f t="shared" si="760"/>
        <v>0</v>
      </c>
    </row>
    <row r="1998" spans="1:5">
      <c r="A1998" s="97">
        <v>377</v>
      </c>
      <c r="B1998" s="97">
        <f>IF(B1997=0,0,IF(IF(DATA!$D$44&gt;B1997,B1997+1,0)&lt;DATA!$C$44,0,B1997+1))</f>
        <v>0</v>
      </c>
      <c r="C1998" s="97">
        <f t="shared" si="759"/>
        <v>0</v>
      </c>
      <c r="D1998" s="97">
        <f t="shared" si="761"/>
        <v>0</v>
      </c>
      <c r="E1998" s="97">
        <f t="shared" si="760"/>
        <v>0</v>
      </c>
    </row>
    <row r="1999" spans="1:5">
      <c r="A1999" s="97">
        <v>378</v>
      </c>
      <c r="B1999" s="97">
        <f>IF(B1998=0,0,IF(IF(DATA!$D$44&gt;B1998,B1998+1,0)&lt;DATA!$C$44,0,B1998+1))</f>
        <v>0</v>
      </c>
      <c r="C1999" s="97">
        <f t="shared" si="759"/>
        <v>0</v>
      </c>
      <c r="D1999" s="97">
        <f t="shared" si="761"/>
        <v>0</v>
      </c>
      <c r="E1999" s="97">
        <f t="shared" si="760"/>
        <v>0</v>
      </c>
    </row>
    <row r="2000" spans="1:5">
      <c r="A2000" s="97">
        <v>379</v>
      </c>
      <c r="B2000" s="97">
        <f>IF(B1999=0,0,IF(IF(DATA!$D$44&gt;B1999,B1999+1,0)&lt;DATA!$C$44,0,B1999+1))</f>
        <v>0</v>
      </c>
      <c r="C2000" s="97">
        <f t="shared" si="759"/>
        <v>0</v>
      </c>
      <c r="D2000" s="97">
        <f t="shared" si="761"/>
        <v>0</v>
      </c>
      <c r="E2000" s="97">
        <f t="shared" si="760"/>
        <v>0</v>
      </c>
    </row>
    <row r="2001" spans="1:5">
      <c r="A2001" s="97">
        <v>380</v>
      </c>
      <c r="B2001" s="97">
        <f>IF(B2000=0,0,IF(IF(DATA!$D$44&gt;B2000,B2000+1,0)&lt;DATA!$C$44,0,B2000+1))</f>
        <v>0</v>
      </c>
      <c r="C2001" s="97">
        <f t="shared" si="759"/>
        <v>0</v>
      </c>
      <c r="D2001" s="97">
        <f t="shared" si="761"/>
        <v>0</v>
      </c>
      <c r="E2001" s="97">
        <f t="shared" si="760"/>
        <v>0</v>
      </c>
    </row>
    <row r="2002" spans="1:5">
      <c r="A2002" s="97">
        <v>381</v>
      </c>
      <c r="B2002" s="97">
        <f>IF(B2001=0,0,IF(IF(DATA!$D$44&gt;B2001,B2001+1,0)&lt;DATA!$C$44,0,B2001+1))</f>
        <v>0</v>
      </c>
      <c r="C2002" s="97">
        <f t="shared" si="759"/>
        <v>0</v>
      </c>
      <c r="D2002" s="97">
        <f t="shared" si="761"/>
        <v>0</v>
      </c>
      <c r="E2002" s="97">
        <f t="shared" si="760"/>
        <v>0</v>
      </c>
    </row>
    <row r="2003" spans="1:5">
      <c r="A2003" s="97">
        <v>382</v>
      </c>
      <c r="B2003" s="97">
        <f>IF(B2002=0,0,IF(IF(DATA!$D$44&gt;B2002,B2002+1,0)&lt;DATA!$C$44,0,B2002+1))</f>
        <v>0</v>
      </c>
      <c r="C2003" s="97">
        <f t="shared" si="759"/>
        <v>0</v>
      </c>
      <c r="D2003" s="97">
        <f t="shared" si="761"/>
        <v>0</v>
      </c>
      <c r="E2003" s="97">
        <f t="shared" si="760"/>
        <v>0</v>
      </c>
    </row>
    <row r="2004" spans="1:5">
      <c r="A2004" s="97">
        <v>383</v>
      </c>
      <c r="B2004" s="97">
        <f>IF(B2003=0,0,IF(IF(DATA!$D$44&gt;B2003,B2003+1,0)&lt;DATA!$C$44,0,B2003+1))</f>
        <v>0</v>
      </c>
      <c r="C2004" s="97">
        <f t="shared" si="759"/>
        <v>0</v>
      </c>
      <c r="D2004" s="97">
        <f t="shared" si="761"/>
        <v>0</v>
      </c>
      <c r="E2004" s="97">
        <f t="shared" si="760"/>
        <v>0</v>
      </c>
    </row>
    <row r="2005" spans="1:5">
      <c r="A2005" s="97">
        <v>384</v>
      </c>
      <c r="B2005" s="97">
        <f>IF(B2004=0,0,IF(IF(DATA!$D$44&gt;B2004,B2004+1,0)&lt;DATA!$C$44,0,B2004+1))</f>
        <v>0</v>
      </c>
      <c r="C2005" s="97">
        <f t="shared" si="759"/>
        <v>0</v>
      </c>
      <c r="D2005" s="97">
        <f t="shared" si="761"/>
        <v>0</v>
      </c>
      <c r="E2005" s="97">
        <f t="shared" si="760"/>
        <v>0</v>
      </c>
    </row>
    <row r="2006" spans="1:5">
      <c r="A2006" s="97">
        <v>385</v>
      </c>
      <c r="B2006" s="97">
        <f>IF(B2005=0,0,IF(IF(DATA!$D$44&gt;B2005,B2005+1,0)&lt;DATA!$C$44,0,B2005+1))</f>
        <v>0</v>
      </c>
      <c r="C2006" s="97">
        <f t="shared" ref="C2006:C2069" si="762">COUNTIF($B$1622:$B$2372,"&gt;0")-RANK(B2006,$B$1622:$B$2372)+1</f>
        <v>0</v>
      </c>
      <c r="D2006" s="97">
        <f t="shared" si="761"/>
        <v>0</v>
      </c>
      <c r="E2006" s="97">
        <f t="shared" ref="E2006:E2069" si="763">INDEX($B$1622:$B$2372,MATCH(D2006,$C$1622:$C$2372,0))</f>
        <v>0</v>
      </c>
    </row>
    <row r="2007" spans="1:5">
      <c r="A2007" s="97">
        <v>386</v>
      </c>
      <c r="B2007" s="97">
        <f>IF(B2006=0,0,IF(IF(DATA!$D$44&gt;B2006,B2006+1,0)&lt;DATA!$C$44,0,B2006+1))</f>
        <v>0</v>
      </c>
      <c r="C2007" s="97">
        <f t="shared" si="762"/>
        <v>0</v>
      </c>
      <c r="D2007" s="97">
        <f t="shared" ref="D2007:D2070" si="764">IF(D2006=0,0,IF(D2006&lt;$C$2376,D2006+1,0))</f>
        <v>0</v>
      </c>
      <c r="E2007" s="97">
        <f t="shared" si="763"/>
        <v>0</v>
      </c>
    </row>
    <row r="2008" spans="1:5">
      <c r="A2008" s="97">
        <v>387</v>
      </c>
      <c r="B2008" s="97">
        <f>IF(B2007=0,0,IF(IF(DATA!$D$44&gt;B2007,B2007+1,0)&lt;DATA!$C$44,0,B2007+1))</f>
        <v>0</v>
      </c>
      <c r="C2008" s="97">
        <f t="shared" si="762"/>
        <v>0</v>
      </c>
      <c r="D2008" s="97">
        <f t="shared" si="764"/>
        <v>0</v>
      </c>
      <c r="E2008" s="97">
        <f t="shared" si="763"/>
        <v>0</v>
      </c>
    </row>
    <row r="2009" spans="1:5">
      <c r="A2009" s="97">
        <v>388</v>
      </c>
      <c r="B2009" s="97">
        <f>IF(B2008=0,0,IF(IF(DATA!$D$44&gt;B2008,B2008+1,0)&lt;DATA!$C$44,0,B2008+1))</f>
        <v>0</v>
      </c>
      <c r="C2009" s="97">
        <f t="shared" si="762"/>
        <v>0</v>
      </c>
      <c r="D2009" s="97">
        <f t="shared" si="764"/>
        <v>0</v>
      </c>
      <c r="E2009" s="97">
        <f t="shared" si="763"/>
        <v>0</v>
      </c>
    </row>
    <row r="2010" spans="1:5">
      <c r="A2010" s="97">
        <v>389</v>
      </c>
      <c r="B2010" s="97">
        <f>IF(B2009=0,0,IF(IF(DATA!$D$44&gt;B2009,B2009+1,0)&lt;DATA!$C$44,0,B2009+1))</f>
        <v>0</v>
      </c>
      <c r="C2010" s="97">
        <f t="shared" si="762"/>
        <v>0</v>
      </c>
      <c r="D2010" s="97">
        <f t="shared" si="764"/>
        <v>0</v>
      </c>
      <c r="E2010" s="97">
        <f t="shared" si="763"/>
        <v>0</v>
      </c>
    </row>
    <row r="2011" spans="1:5">
      <c r="A2011" s="97">
        <v>390</v>
      </c>
      <c r="B2011" s="97">
        <f>IF(B2010=0,0,IF(IF(DATA!$D$44&gt;B2010,B2010+1,0)&lt;DATA!$C$44,0,B2010+1))</f>
        <v>0</v>
      </c>
      <c r="C2011" s="97">
        <f t="shared" si="762"/>
        <v>0</v>
      </c>
      <c r="D2011" s="97">
        <f t="shared" si="764"/>
        <v>0</v>
      </c>
      <c r="E2011" s="97">
        <f t="shared" si="763"/>
        <v>0</v>
      </c>
    </row>
    <row r="2012" spans="1:5">
      <c r="A2012" s="97">
        <v>391</v>
      </c>
      <c r="B2012" s="97">
        <f>IF(B2011=0,0,IF(IF(DATA!$D$44&gt;B2011,B2011+1,0)&lt;DATA!$C$44,0,B2011+1))</f>
        <v>0</v>
      </c>
      <c r="C2012" s="97">
        <f t="shared" si="762"/>
        <v>0</v>
      </c>
      <c r="D2012" s="97">
        <f t="shared" si="764"/>
        <v>0</v>
      </c>
      <c r="E2012" s="97">
        <f t="shared" si="763"/>
        <v>0</v>
      </c>
    </row>
    <row r="2013" spans="1:5">
      <c r="A2013" s="97">
        <v>392</v>
      </c>
      <c r="B2013" s="97">
        <f>IF(B2012=0,0,IF(IF(DATA!$D$44&gt;B2012,B2012+1,0)&lt;DATA!$C$44,0,B2012+1))</f>
        <v>0</v>
      </c>
      <c r="C2013" s="97">
        <f t="shared" si="762"/>
        <v>0</v>
      </c>
      <c r="D2013" s="97">
        <f t="shared" si="764"/>
        <v>0</v>
      </c>
      <c r="E2013" s="97">
        <f t="shared" si="763"/>
        <v>0</v>
      </c>
    </row>
    <row r="2014" spans="1:5">
      <c r="A2014" s="97">
        <v>393</v>
      </c>
      <c r="B2014" s="97">
        <f>IF(B2013=0,0,IF(IF(DATA!$D$44&gt;B2013,B2013+1,0)&lt;DATA!$C$44,0,B2013+1))</f>
        <v>0</v>
      </c>
      <c r="C2014" s="97">
        <f t="shared" si="762"/>
        <v>0</v>
      </c>
      <c r="D2014" s="97">
        <f t="shared" si="764"/>
        <v>0</v>
      </c>
      <c r="E2014" s="97">
        <f t="shared" si="763"/>
        <v>0</v>
      </c>
    </row>
    <row r="2015" spans="1:5">
      <c r="A2015" s="97">
        <v>394</v>
      </c>
      <c r="B2015" s="97">
        <f>IF(B2014=0,0,IF(IF(DATA!$D$44&gt;B2014,B2014+1,0)&lt;DATA!$C$44,0,B2014+1))</f>
        <v>0</v>
      </c>
      <c r="C2015" s="97">
        <f t="shared" si="762"/>
        <v>0</v>
      </c>
      <c r="D2015" s="97">
        <f t="shared" si="764"/>
        <v>0</v>
      </c>
      <c r="E2015" s="97">
        <f t="shared" si="763"/>
        <v>0</v>
      </c>
    </row>
    <row r="2016" spans="1:5">
      <c r="A2016" s="97">
        <v>395</v>
      </c>
      <c r="B2016" s="97">
        <f>IF(B2015=0,0,IF(IF(DATA!$D$44&gt;B2015,B2015+1,0)&lt;DATA!$C$44,0,B2015+1))</f>
        <v>0</v>
      </c>
      <c r="C2016" s="97">
        <f t="shared" si="762"/>
        <v>0</v>
      </c>
      <c r="D2016" s="97">
        <f t="shared" si="764"/>
        <v>0</v>
      </c>
      <c r="E2016" s="97">
        <f t="shared" si="763"/>
        <v>0</v>
      </c>
    </row>
    <row r="2017" spans="1:5">
      <c r="A2017" s="97">
        <v>396</v>
      </c>
      <c r="B2017" s="97">
        <f>IF(B2016=0,0,IF(IF(DATA!$D$44&gt;B2016,B2016+1,0)&lt;DATA!$C$44,0,B2016+1))</f>
        <v>0</v>
      </c>
      <c r="C2017" s="97">
        <f t="shared" si="762"/>
        <v>0</v>
      </c>
      <c r="D2017" s="97">
        <f t="shared" si="764"/>
        <v>0</v>
      </c>
      <c r="E2017" s="97">
        <f t="shared" si="763"/>
        <v>0</v>
      </c>
    </row>
    <row r="2018" spans="1:5">
      <c r="A2018" s="97">
        <v>397</v>
      </c>
      <c r="B2018" s="97">
        <f>IF(B2017=0,0,IF(IF(DATA!$D$44&gt;B2017,B2017+1,0)&lt;DATA!$C$44,0,B2017+1))</f>
        <v>0</v>
      </c>
      <c r="C2018" s="97">
        <f t="shared" si="762"/>
        <v>0</v>
      </c>
      <c r="D2018" s="97">
        <f t="shared" si="764"/>
        <v>0</v>
      </c>
      <c r="E2018" s="97">
        <f t="shared" si="763"/>
        <v>0</v>
      </c>
    </row>
    <row r="2019" spans="1:5">
      <c r="A2019" s="97">
        <v>398</v>
      </c>
      <c r="B2019" s="97">
        <f>IF(B2018=0,0,IF(IF(DATA!$D$44&gt;B2018,B2018+1,0)&lt;DATA!$C$44,0,B2018+1))</f>
        <v>0</v>
      </c>
      <c r="C2019" s="97">
        <f t="shared" si="762"/>
        <v>0</v>
      </c>
      <c r="D2019" s="97">
        <f t="shared" si="764"/>
        <v>0</v>
      </c>
      <c r="E2019" s="97">
        <f t="shared" si="763"/>
        <v>0</v>
      </c>
    </row>
    <row r="2020" spans="1:5">
      <c r="A2020" s="97">
        <v>399</v>
      </c>
      <c r="B2020" s="97">
        <f>IF(B2019=0,0,IF(IF(DATA!$D$44&gt;B2019,B2019+1,0)&lt;DATA!$C$44,0,B2019+1))</f>
        <v>0</v>
      </c>
      <c r="C2020" s="97">
        <f t="shared" si="762"/>
        <v>0</v>
      </c>
      <c r="D2020" s="97">
        <f t="shared" si="764"/>
        <v>0</v>
      </c>
      <c r="E2020" s="97">
        <f t="shared" si="763"/>
        <v>0</v>
      </c>
    </row>
    <row r="2021" spans="1:5">
      <c r="A2021" s="97">
        <v>400</v>
      </c>
      <c r="B2021" s="97">
        <f>IF(B2020=0,0,IF(IF(DATA!$D$44&gt;B2020,B2020+1,0)&lt;DATA!$C$44,0,B2020+1))</f>
        <v>0</v>
      </c>
      <c r="C2021" s="97">
        <f t="shared" si="762"/>
        <v>0</v>
      </c>
      <c r="D2021" s="97">
        <f t="shared" si="764"/>
        <v>0</v>
      </c>
      <c r="E2021" s="97">
        <f t="shared" si="763"/>
        <v>0</v>
      </c>
    </row>
    <row r="2022" spans="1:5">
      <c r="A2022" s="97">
        <v>401</v>
      </c>
      <c r="B2022" s="97">
        <f>IF(B2021=0,0,IF(IF(DATA!$D$44&gt;B2021,B2021+1,0)&lt;DATA!$C$44,0,B2021+1))</f>
        <v>0</v>
      </c>
      <c r="C2022" s="97">
        <f t="shared" si="762"/>
        <v>0</v>
      </c>
      <c r="D2022" s="97">
        <f t="shared" si="764"/>
        <v>0</v>
      </c>
      <c r="E2022" s="97">
        <f t="shared" si="763"/>
        <v>0</v>
      </c>
    </row>
    <row r="2023" spans="1:5">
      <c r="A2023" s="97">
        <v>402</v>
      </c>
      <c r="B2023" s="97">
        <f>IF(B2022=0,0,IF(IF(DATA!$D$44&gt;B2022,B2022+1,0)&lt;DATA!$C$44,0,B2022+1))</f>
        <v>0</v>
      </c>
      <c r="C2023" s="97">
        <f t="shared" si="762"/>
        <v>0</v>
      </c>
      <c r="D2023" s="97">
        <f t="shared" si="764"/>
        <v>0</v>
      </c>
      <c r="E2023" s="97">
        <f t="shared" si="763"/>
        <v>0</v>
      </c>
    </row>
    <row r="2024" spans="1:5">
      <c r="A2024" s="97">
        <v>403</v>
      </c>
      <c r="B2024" s="97">
        <f>IF(B2023=0,0,IF(IF(DATA!$D$44&gt;B2023,B2023+1,0)&lt;DATA!$C$44,0,B2023+1))</f>
        <v>0</v>
      </c>
      <c r="C2024" s="97">
        <f t="shared" si="762"/>
        <v>0</v>
      </c>
      <c r="D2024" s="97">
        <f t="shared" si="764"/>
        <v>0</v>
      </c>
      <c r="E2024" s="97">
        <f t="shared" si="763"/>
        <v>0</v>
      </c>
    </row>
    <row r="2025" spans="1:5">
      <c r="A2025" s="97">
        <v>404</v>
      </c>
      <c r="B2025" s="97">
        <f>IF(B2024=0,0,IF(IF(DATA!$D$44&gt;B2024,B2024+1,0)&lt;DATA!$C$44,0,B2024+1))</f>
        <v>0</v>
      </c>
      <c r="C2025" s="97">
        <f t="shared" si="762"/>
        <v>0</v>
      </c>
      <c r="D2025" s="97">
        <f t="shared" si="764"/>
        <v>0</v>
      </c>
      <c r="E2025" s="97">
        <f t="shared" si="763"/>
        <v>0</v>
      </c>
    </row>
    <row r="2026" spans="1:5">
      <c r="A2026" s="97">
        <v>405</v>
      </c>
      <c r="B2026" s="97">
        <f>IF(B2025=0,0,IF(IF(DATA!$D$44&gt;B2025,B2025+1,0)&lt;DATA!$C$44,0,B2025+1))</f>
        <v>0</v>
      </c>
      <c r="C2026" s="97">
        <f t="shared" si="762"/>
        <v>0</v>
      </c>
      <c r="D2026" s="97">
        <f t="shared" si="764"/>
        <v>0</v>
      </c>
      <c r="E2026" s="97">
        <f t="shared" si="763"/>
        <v>0</v>
      </c>
    </row>
    <row r="2027" spans="1:5">
      <c r="A2027" s="97">
        <v>406</v>
      </c>
      <c r="B2027" s="97">
        <f>IF(B2026=0,0,IF(IF(DATA!$D$44&gt;B2026,B2026+1,0)&lt;DATA!$C$44,0,B2026+1))</f>
        <v>0</v>
      </c>
      <c r="C2027" s="97">
        <f t="shared" si="762"/>
        <v>0</v>
      </c>
      <c r="D2027" s="97">
        <f t="shared" si="764"/>
        <v>0</v>
      </c>
      <c r="E2027" s="97">
        <f t="shared" si="763"/>
        <v>0</v>
      </c>
    </row>
    <row r="2028" spans="1:5">
      <c r="A2028" s="97">
        <v>407</v>
      </c>
      <c r="B2028" s="97">
        <f>IF(B2027=0,0,IF(IF(DATA!$D$44&gt;B2027,B2027+1,0)&lt;DATA!$C$44,0,B2027+1))</f>
        <v>0</v>
      </c>
      <c r="C2028" s="97">
        <f t="shared" si="762"/>
        <v>0</v>
      </c>
      <c r="D2028" s="97">
        <f t="shared" si="764"/>
        <v>0</v>
      </c>
      <c r="E2028" s="97">
        <f t="shared" si="763"/>
        <v>0</v>
      </c>
    </row>
    <row r="2029" spans="1:5">
      <c r="A2029" s="97">
        <v>408</v>
      </c>
      <c r="B2029" s="97">
        <f>IF(B2028=0,0,IF(IF(DATA!$D$44&gt;B2028,B2028+1,0)&lt;DATA!$C$44,0,B2028+1))</f>
        <v>0</v>
      </c>
      <c r="C2029" s="97">
        <f t="shared" si="762"/>
        <v>0</v>
      </c>
      <c r="D2029" s="97">
        <f t="shared" si="764"/>
        <v>0</v>
      </c>
      <c r="E2029" s="97">
        <f t="shared" si="763"/>
        <v>0</v>
      </c>
    </row>
    <row r="2030" spans="1:5">
      <c r="A2030" s="97">
        <v>409</v>
      </c>
      <c r="B2030" s="97">
        <f>IF(B2029=0,0,IF(IF(DATA!$D$44&gt;B2029,B2029+1,0)&lt;DATA!$C$44,0,B2029+1))</f>
        <v>0</v>
      </c>
      <c r="C2030" s="97">
        <f t="shared" si="762"/>
        <v>0</v>
      </c>
      <c r="D2030" s="97">
        <f t="shared" si="764"/>
        <v>0</v>
      </c>
      <c r="E2030" s="97">
        <f t="shared" si="763"/>
        <v>0</v>
      </c>
    </row>
    <row r="2031" spans="1:5">
      <c r="A2031" s="97">
        <v>410</v>
      </c>
      <c r="B2031" s="97">
        <f>IF(B2030=0,0,IF(IF(DATA!$D$44&gt;B2030,B2030+1,0)&lt;DATA!$C$44,0,B2030+1))</f>
        <v>0</v>
      </c>
      <c r="C2031" s="97">
        <f t="shared" si="762"/>
        <v>0</v>
      </c>
      <c r="D2031" s="97">
        <f t="shared" si="764"/>
        <v>0</v>
      </c>
      <c r="E2031" s="97">
        <f t="shared" si="763"/>
        <v>0</v>
      </c>
    </row>
    <row r="2032" spans="1:5">
      <c r="A2032" s="97">
        <v>411</v>
      </c>
      <c r="B2032" s="97">
        <f>IF(B2031=0,0,IF(IF(DATA!$D$44&gt;B2031,B2031+1,0)&lt;DATA!$C$44,0,B2031+1))</f>
        <v>0</v>
      </c>
      <c r="C2032" s="97">
        <f t="shared" si="762"/>
        <v>0</v>
      </c>
      <c r="D2032" s="97">
        <f t="shared" si="764"/>
        <v>0</v>
      </c>
      <c r="E2032" s="97">
        <f t="shared" si="763"/>
        <v>0</v>
      </c>
    </row>
    <row r="2033" spans="1:5">
      <c r="A2033" s="97">
        <v>412</v>
      </c>
      <c r="B2033" s="97">
        <f>IF(B2032=0,0,IF(IF(DATA!$D$44&gt;B2032,B2032+1,0)&lt;DATA!$C$44,0,B2032+1))</f>
        <v>0</v>
      </c>
      <c r="C2033" s="97">
        <f t="shared" si="762"/>
        <v>0</v>
      </c>
      <c r="D2033" s="97">
        <f t="shared" si="764"/>
        <v>0</v>
      </c>
      <c r="E2033" s="97">
        <f t="shared" si="763"/>
        <v>0</v>
      </c>
    </row>
    <row r="2034" spans="1:5">
      <c r="A2034" s="97">
        <v>413</v>
      </c>
      <c r="B2034" s="97">
        <f>IF(B2033=0,0,IF(IF(DATA!$D$44&gt;B2033,B2033+1,0)&lt;DATA!$C$44,0,B2033+1))</f>
        <v>0</v>
      </c>
      <c r="C2034" s="97">
        <f t="shared" si="762"/>
        <v>0</v>
      </c>
      <c r="D2034" s="97">
        <f t="shared" si="764"/>
        <v>0</v>
      </c>
      <c r="E2034" s="97">
        <f t="shared" si="763"/>
        <v>0</v>
      </c>
    </row>
    <row r="2035" spans="1:5">
      <c r="A2035" s="97">
        <v>414</v>
      </c>
      <c r="B2035" s="97">
        <f>IF(B2034=0,0,IF(IF(DATA!$D$44&gt;B2034,B2034+1,0)&lt;DATA!$C$44,0,B2034+1))</f>
        <v>0</v>
      </c>
      <c r="C2035" s="97">
        <f t="shared" si="762"/>
        <v>0</v>
      </c>
      <c r="D2035" s="97">
        <f t="shared" si="764"/>
        <v>0</v>
      </c>
      <c r="E2035" s="97">
        <f t="shared" si="763"/>
        <v>0</v>
      </c>
    </row>
    <row r="2036" spans="1:5">
      <c r="A2036" s="97">
        <v>415</v>
      </c>
      <c r="B2036" s="97">
        <f>IF(B2035=0,0,IF(IF(DATA!$D$44&gt;B2035,B2035+1,0)&lt;DATA!$C$44,0,B2035+1))</f>
        <v>0</v>
      </c>
      <c r="C2036" s="97">
        <f t="shared" si="762"/>
        <v>0</v>
      </c>
      <c r="D2036" s="97">
        <f t="shared" si="764"/>
        <v>0</v>
      </c>
      <c r="E2036" s="97">
        <f t="shared" si="763"/>
        <v>0</v>
      </c>
    </row>
    <row r="2037" spans="1:5">
      <c r="A2037" s="97">
        <v>416</v>
      </c>
      <c r="B2037" s="97">
        <f>IF(B2036=0,0,IF(IF(DATA!$D$44&gt;B2036,B2036+1,0)&lt;DATA!$C$44,0,B2036+1))</f>
        <v>0</v>
      </c>
      <c r="C2037" s="97">
        <f t="shared" si="762"/>
        <v>0</v>
      </c>
      <c r="D2037" s="97">
        <f t="shared" si="764"/>
        <v>0</v>
      </c>
      <c r="E2037" s="97">
        <f t="shared" si="763"/>
        <v>0</v>
      </c>
    </row>
    <row r="2038" spans="1:5">
      <c r="A2038" s="97">
        <v>417</v>
      </c>
      <c r="B2038" s="97">
        <f>IF(B2037=0,0,IF(IF(DATA!$D$44&gt;B2037,B2037+1,0)&lt;DATA!$C$44,0,B2037+1))</f>
        <v>0</v>
      </c>
      <c r="C2038" s="97">
        <f t="shared" si="762"/>
        <v>0</v>
      </c>
      <c r="D2038" s="97">
        <f t="shared" si="764"/>
        <v>0</v>
      </c>
      <c r="E2038" s="97">
        <f t="shared" si="763"/>
        <v>0</v>
      </c>
    </row>
    <row r="2039" spans="1:5">
      <c r="A2039" s="97">
        <v>418</v>
      </c>
      <c r="B2039" s="97">
        <f>IF(B2038=0,0,IF(IF(DATA!$D$44&gt;B2038,B2038+1,0)&lt;DATA!$C$44,0,B2038+1))</f>
        <v>0</v>
      </c>
      <c r="C2039" s="97">
        <f t="shared" si="762"/>
        <v>0</v>
      </c>
      <c r="D2039" s="97">
        <f t="shared" si="764"/>
        <v>0</v>
      </c>
      <c r="E2039" s="97">
        <f t="shared" si="763"/>
        <v>0</v>
      </c>
    </row>
    <row r="2040" spans="1:5">
      <c r="A2040" s="97">
        <v>419</v>
      </c>
      <c r="B2040" s="97">
        <f>IF(B2039=0,0,IF(IF(DATA!$D$44&gt;B2039,B2039+1,0)&lt;DATA!$C$44,0,B2039+1))</f>
        <v>0</v>
      </c>
      <c r="C2040" s="97">
        <f t="shared" si="762"/>
        <v>0</v>
      </c>
      <c r="D2040" s="97">
        <f t="shared" si="764"/>
        <v>0</v>
      </c>
      <c r="E2040" s="97">
        <f t="shared" si="763"/>
        <v>0</v>
      </c>
    </row>
    <row r="2041" spans="1:5">
      <c r="A2041" s="97">
        <v>420</v>
      </c>
      <c r="B2041" s="97">
        <f>IF(B2040=0,0,IF(IF(DATA!$D$44&gt;B2040,B2040+1,0)&lt;DATA!$C$44,0,B2040+1))</f>
        <v>0</v>
      </c>
      <c r="C2041" s="97">
        <f t="shared" si="762"/>
        <v>0</v>
      </c>
      <c r="D2041" s="97">
        <f t="shared" si="764"/>
        <v>0</v>
      </c>
      <c r="E2041" s="97">
        <f t="shared" si="763"/>
        <v>0</v>
      </c>
    </row>
    <row r="2042" spans="1:5">
      <c r="A2042" s="97">
        <v>421</v>
      </c>
      <c r="B2042" s="97">
        <f>IF(B2041=0,0,IF(IF(DATA!$D$44&gt;B2041,B2041+1,0)&lt;DATA!$C$44,0,B2041+1))</f>
        <v>0</v>
      </c>
      <c r="C2042" s="97">
        <f t="shared" si="762"/>
        <v>0</v>
      </c>
      <c r="D2042" s="97">
        <f t="shared" si="764"/>
        <v>0</v>
      </c>
      <c r="E2042" s="97">
        <f t="shared" si="763"/>
        <v>0</v>
      </c>
    </row>
    <row r="2043" spans="1:5">
      <c r="A2043" s="97">
        <v>422</v>
      </c>
      <c r="B2043" s="97">
        <f>IF(B2042=0,0,IF(IF(DATA!$D$44&gt;B2042,B2042+1,0)&lt;DATA!$C$44,0,B2042+1))</f>
        <v>0</v>
      </c>
      <c r="C2043" s="97">
        <f t="shared" si="762"/>
        <v>0</v>
      </c>
      <c r="D2043" s="97">
        <f t="shared" si="764"/>
        <v>0</v>
      </c>
      <c r="E2043" s="97">
        <f t="shared" si="763"/>
        <v>0</v>
      </c>
    </row>
    <row r="2044" spans="1:5">
      <c r="A2044" s="97">
        <v>423</v>
      </c>
      <c r="B2044" s="97">
        <f>IF(B2043=0,0,IF(IF(DATA!$D$44&gt;B2043,B2043+1,0)&lt;DATA!$C$44,0,B2043+1))</f>
        <v>0</v>
      </c>
      <c r="C2044" s="97">
        <f t="shared" si="762"/>
        <v>0</v>
      </c>
      <c r="D2044" s="97">
        <f t="shared" si="764"/>
        <v>0</v>
      </c>
      <c r="E2044" s="97">
        <f t="shared" si="763"/>
        <v>0</v>
      </c>
    </row>
    <row r="2045" spans="1:5">
      <c r="A2045" s="97">
        <v>424</v>
      </c>
      <c r="B2045" s="97">
        <f>IF(B2044=0,0,IF(IF(DATA!$D$44&gt;B2044,B2044+1,0)&lt;DATA!$C$44,0,B2044+1))</f>
        <v>0</v>
      </c>
      <c r="C2045" s="97">
        <f t="shared" si="762"/>
        <v>0</v>
      </c>
      <c r="D2045" s="97">
        <f t="shared" si="764"/>
        <v>0</v>
      </c>
      <c r="E2045" s="97">
        <f t="shared" si="763"/>
        <v>0</v>
      </c>
    </row>
    <row r="2046" spans="1:5">
      <c r="A2046" s="97">
        <v>425</v>
      </c>
      <c r="B2046" s="97">
        <f>IF(B2045=0,0,IF(IF(DATA!$D$44&gt;B2045,B2045+1,0)&lt;DATA!$C$44,0,B2045+1))</f>
        <v>0</v>
      </c>
      <c r="C2046" s="97">
        <f t="shared" si="762"/>
        <v>0</v>
      </c>
      <c r="D2046" s="97">
        <f t="shared" si="764"/>
        <v>0</v>
      </c>
      <c r="E2046" s="97">
        <f t="shared" si="763"/>
        <v>0</v>
      </c>
    </row>
    <row r="2047" spans="1:5">
      <c r="A2047" s="97">
        <v>426</v>
      </c>
      <c r="B2047" s="97">
        <f>IF(B2046=0,0,IF(IF(DATA!$D$44&gt;B2046,B2046+1,0)&lt;DATA!$C$44,0,B2046+1))</f>
        <v>0</v>
      </c>
      <c r="C2047" s="97">
        <f t="shared" si="762"/>
        <v>0</v>
      </c>
      <c r="D2047" s="97">
        <f t="shared" si="764"/>
        <v>0</v>
      </c>
      <c r="E2047" s="97">
        <f t="shared" si="763"/>
        <v>0</v>
      </c>
    </row>
    <row r="2048" spans="1:5">
      <c r="A2048" s="97">
        <v>427</v>
      </c>
      <c r="B2048" s="97">
        <f>IF(B2047=0,0,IF(IF(DATA!$D$44&gt;B2047,B2047+1,0)&lt;DATA!$C$44,0,B2047+1))</f>
        <v>0</v>
      </c>
      <c r="C2048" s="97">
        <f t="shared" si="762"/>
        <v>0</v>
      </c>
      <c r="D2048" s="97">
        <f t="shared" si="764"/>
        <v>0</v>
      </c>
      <c r="E2048" s="97">
        <f t="shared" si="763"/>
        <v>0</v>
      </c>
    </row>
    <row r="2049" spans="1:5">
      <c r="A2049" s="97">
        <v>428</v>
      </c>
      <c r="B2049" s="97">
        <f>IF(B2048=0,0,IF(IF(DATA!$D$44&gt;B2048,B2048+1,0)&lt;DATA!$C$44,0,B2048+1))</f>
        <v>0</v>
      </c>
      <c r="C2049" s="97">
        <f t="shared" si="762"/>
        <v>0</v>
      </c>
      <c r="D2049" s="97">
        <f t="shared" si="764"/>
        <v>0</v>
      </c>
      <c r="E2049" s="97">
        <f t="shared" si="763"/>
        <v>0</v>
      </c>
    </row>
    <row r="2050" spans="1:5">
      <c r="A2050" s="97">
        <v>429</v>
      </c>
      <c r="B2050" s="97">
        <f>IF(B2049=0,0,IF(IF(DATA!$D$44&gt;B2049,B2049+1,0)&lt;DATA!$C$44,0,B2049+1))</f>
        <v>0</v>
      </c>
      <c r="C2050" s="97">
        <f t="shared" si="762"/>
        <v>0</v>
      </c>
      <c r="D2050" s="97">
        <f t="shared" si="764"/>
        <v>0</v>
      </c>
      <c r="E2050" s="97">
        <f t="shared" si="763"/>
        <v>0</v>
      </c>
    </row>
    <row r="2051" spans="1:5">
      <c r="A2051" s="97">
        <v>430</v>
      </c>
      <c r="B2051" s="97">
        <f>IF(B2050=0,0,IF(IF(DATA!$D$44&gt;B2050,B2050+1,0)&lt;DATA!$C$44,0,B2050+1))</f>
        <v>0</v>
      </c>
      <c r="C2051" s="97">
        <f t="shared" si="762"/>
        <v>0</v>
      </c>
      <c r="D2051" s="97">
        <f t="shared" si="764"/>
        <v>0</v>
      </c>
      <c r="E2051" s="97">
        <f t="shared" si="763"/>
        <v>0</v>
      </c>
    </row>
    <row r="2052" spans="1:5">
      <c r="A2052" s="97">
        <v>431</v>
      </c>
      <c r="B2052" s="97">
        <f>IF(B2051=0,0,IF(IF(DATA!$D$44&gt;B2051,B2051+1,0)&lt;DATA!$C$44,0,B2051+1))</f>
        <v>0</v>
      </c>
      <c r="C2052" s="97">
        <f t="shared" si="762"/>
        <v>0</v>
      </c>
      <c r="D2052" s="97">
        <f t="shared" si="764"/>
        <v>0</v>
      </c>
      <c r="E2052" s="97">
        <f t="shared" si="763"/>
        <v>0</v>
      </c>
    </row>
    <row r="2053" spans="1:5">
      <c r="A2053" s="97">
        <v>432</v>
      </c>
      <c r="B2053" s="97">
        <f>IF(B2052=0,0,IF(IF(DATA!$D$44&gt;B2052,B2052+1,0)&lt;DATA!$C$44,0,B2052+1))</f>
        <v>0</v>
      </c>
      <c r="C2053" s="97">
        <f t="shared" si="762"/>
        <v>0</v>
      </c>
      <c r="D2053" s="97">
        <f t="shared" si="764"/>
        <v>0</v>
      </c>
      <c r="E2053" s="97">
        <f t="shared" si="763"/>
        <v>0</v>
      </c>
    </row>
    <row r="2054" spans="1:5">
      <c r="A2054" s="97">
        <v>433</v>
      </c>
      <c r="B2054" s="97">
        <f>IF(B2053=0,0,IF(IF(DATA!$D$44&gt;B2053,B2053+1,0)&lt;DATA!$C$44,0,B2053+1))</f>
        <v>0</v>
      </c>
      <c r="C2054" s="97">
        <f t="shared" si="762"/>
        <v>0</v>
      </c>
      <c r="D2054" s="97">
        <f t="shared" si="764"/>
        <v>0</v>
      </c>
      <c r="E2054" s="97">
        <f t="shared" si="763"/>
        <v>0</v>
      </c>
    </row>
    <row r="2055" spans="1:5">
      <c r="A2055" s="97">
        <v>434</v>
      </c>
      <c r="B2055" s="97">
        <f>IF(B2054=0,0,IF(IF(DATA!$D$44&gt;B2054,B2054+1,0)&lt;DATA!$C$44,0,B2054+1))</f>
        <v>0</v>
      </c>
      <c r="C2055" s="97">
        <f t="shared" si="762"/>
        <v>0</v>
      </c>
      <c r="D2055" s="97">
        <f t="shared" si="764"/>
        <v>0</v>
      </c>
      <c r="E2055" s="97">
        <f t="shared" si="763"/>
        <v>0</v>
      </c>
    </row>
    <row r="2056" spans="1:5">
      <c r="A2056" s="97">
        <v>435</v>
      </c>
      <c r="B2056" s="97">
        <f>IF(B2055=0,0,IF(IF(DATA!$D$44&gt;B2055,B2055+1,0)&lt;DATA!$C$44,0,B2055+1))</f>
        <v>0</v>
      </c>
      <c r="C2056" s="97">
        <f t="shared" si="762"/>
        <v>0</v>
      </c>
      <c r="D2056" s="97">
        <f t="shared" si="764"/>
        <v>0</v>
      </c>
      <c r="E2056" s="97">
        <f t="shared" si="763"/>
        <v>0</v>
      </c>
    </row>
    <row r="2057" spans="1:5">
      <c r="A2057" s="97">
        <v>436</v>
      </c>
      <c r="B2057" s="97">
        <f>IF(B2056=0,0,IF(IF(DATA!$D$44&gt;B2056,B2056+1,0)&lt;DATA!$C$44,0,B2056+1))</f>
        <v>0</v>
      </c>
      <c r="C2057" s="97">
        <f t="shared" si="762"/>
        <v>0</v>
      </c>
      <c r="D2057" s="97">
        <f t="shared" si="764"/>
        <v>0</v>
      </c>
      <c r="E2057" s="97">
        <f t="shared" si="763"/>
        <v>0</v>
      </c>
    </row>
    <row r="2058" spans="1:5">
      <c r="A2058" s="97">
        <v>437</v>
      </c>
      <c r="B2058" s="97">
        <f>IF(B2057=0,0,IF(IF(DATA!$D$44&gt;B2057,B2057+1,0)&lt;DATA!$C$44,0,B2057+1))</f>
        <v>0</v>
      </c>
      <c r="C2058" s="97">
        <f t="shared" si="762"/>
        <v>0</v>
      </c>
      <c r="D2058" s="97">
        <f t="shared" si="764"/>
        <v>0</v>
      </c>
      <c r="E2058" s="97">
        <f t="shared" si="763"/>
        <v>0</v>
      </c>
    </row>
    <row r="2059" spans="1:5">
      <c r="A2059" s="97">
        <v>438</v>
      </c>
      <c r="B2059" s="97">
        <f>IF(B2058=0,0,IF(IF(DATA!$D$44&gt;B2058,B2058+1,0)&lt;DATA!$C$44,0,B2058+1))</f>
        <v>0</v>
      </c>
      <c r="C2059" s="97">
        <f t="shared" si="762"/>
        <v>0</v>
      </c>
      <c r="D2059" s="97">
        <f t="shared" si="764"/>
        <v>0</v>
      </c>
      <c r="E2059" s="97">
        <f t="shared" si="763"/>
        <v>0</v>
      </c>
    </row>
    <row r="2060" spans="1:5">
      <c r="A2060" s="97">
        <v>439</v>
      </c>
      <c r="B2060" s="97">
        <f>IF(B2059=0,0,IF(IF(DATA!$D$44&gt;B2059,B2059+1,0)&lt;DATA!$C$44,0,B2059+1))</f>
        <v>0</v>
      </c>
      <c r="C2060" s="97">
        <f t="shared" si="762"/>
        <v>0</v>
      </c>
      <c r="D2060" s="97">
        <f t="shared" si="764"/>
        <v>0</v>
      </c>
      <c r="E2060" s="97">
        <f t="shared" si="763"/>
        <v>0</v>
      </c>
    </row>
    <row r="2061" spans="1:5">
      <c r="A2061" s="97">
        <v>440</v>
      </c>
      <c r="B2061" s="97">
        <f>IF(B2060=0,0,IF(IF(DATA!$D$44&gt;B2060,B2060+1,0)&lt;DATA!$C$44,0,B2060+1))</f>
        <v>0</v>
      </c>
      <c r="C2061" s="97">
        <f t="shared" si="762"/>
        <v>0</v>
      </c>
      <c r="D2061" s="97">
        <f t="shared" si="764"/>
        <v>0</v>
      </c>
      <c r="E2061" s="97">
        <f t="shared" si="763"/>
        <v>0</v>
      </c>
    </row>
    <row r="2062" spans="1:5">
      <c r="A2062" s="97">
        <v>441</v>
      </c>
      <c r="B2062" s="97">
        <f>IF(B2061=0,0,IF(IF(DATA!$D$44&gt;B2061,B2061+1,0)&lt;DATA!$C$44,0,B2061+1))</f>
        <v>0</v>
      </c>
      <c r="C2062" s="97">
        <f t="shared" si="762"/>
        <v>0</v>
      </c>
      <c r="D2062" s="97">
        <f t="shared" si="764"/>
        <v>0</v>
      </c>
      <c r="E2062" s="97">
        <f t="shared" si="763"/>
        <v>0</v>
      </c>
    </row>
    <row r="2063" spans="1:5">
      <c r="A2063" s="97">
        <v>442</v>
      </c>
      <c r="B2063" s="97">
        <f>IF(B2062=0,0,IF(IF(DATA!$D$44&gt;B2062,B2062+1,0)&lt;DATA!$C$44,0,B2062+1))</f>
        <v>0</v>
      </c>
      <c r="C2063" s="97">
        <f t="shared" si="762"/>
        <v>0</v>
      </c>
      <c r="D2063" s="97">
        <f t="shared" si="764"/>
        <v>0</v>
      </c>
      <c r="E2063" s="97">
        <f t="shared" si="763"/>
        <v>0</v>
      </c>
    </row>
    <row r="2064" spans="1:5">
      <c r="A2064" s="97">
        <v>443</v>
      </c>
      <c r="B2064" s="97">
        <f>IF(B2063=0,0,IF(IF(DATA!$D$44&gt;B2063,B2063+1,0)&lt;DATA!$C$44,0,B2063+1))</f>
        <v>0</v>
      </c>
      <c r="C2064" s="97">
        <f t="shared" si="762"/>
        <v>0</v>
      </c>
      <c r="D2064" s="97">
        <f t="shared" si="764"/>
        <v>0</v>
      </c>
      <c r="E2064" s="97">
        <f t="shared" si="763"/>
        <v>0</v>
      </c>
    </row>
    <row r="2065" spans="1:5">
      <c r="A2065" s="97">
        <v>444</v>
      </c>
      <c r="B2065" s="97">
        <f>IF(B2064=0,0,IF(IF(DATA!$D$44&gt;B2064,B2064+1,0)&lt;DATA!$C$44,0,B2064+1))</f>
        <v>0</v>
      </c>
      <c r="C2065" s="97">
        <f t="shared" si="762"/>
        <v>0</v>
      </c>
      <c r="D2065" s="97">
        <f t="shared" si="764"/>
        <v>0</v>
      </c>
      <c r="E2065" s="97">
        <f t="shared" si="763"/>
        <v>0</v>
      </c>
    </row>
    <row r="2066" spans="1:5">
      <c r="A2066" s="97">
        <v>445</v>
      </c>
      <c r="B2066" s="97">
        <f>IF(B2065=0,0,IF(IF(DATA!$D$44&gt;B2065,B2065+1,0)&lt;DATA!$C$44,0,B2065+1))</f>
        <v>0</v>
      </c>
      <c r="C2066" s="97">
        <f t="shared" si="762"/>
        <v>0</v>
      </c>
      <c r="D2066" s="97">
        <f t="shared" si="764"/>
        <v>0</v>
      </c>
      <c r="E2066" s="97">
        <f t="shared" si="763"/>
        <v>0</v>
      </c>
    </row>
    <row r="2067" spans="1:5">
      <c r="A2067" s="97">
        <v>446</v>
      </c>
      <c r="B2067" s="97">
        <f>IF(B2066=0,0,IF(IF(DATA!$D$44&gt;B2066,B2066+1,0)&lt;DATA!$C$44,0,B2066+1))</f>
        <v>0</v>
      </c>
      <c r="C2067" s="97">
        <f t="shared" si="762"/>
        <v>0</v>
      </c>
      <c r="D2067" s="97">
        <f t="shared" si="764"/>
        <v>0</v>
      </c>
      <c r="E2067" s="97">
        <f t="shared" si="763"/>
        <v>0</v>
      </c>
    </row>
    <row r="2068" spans="1:5">
      <c r="A2068" s="97">
        <v>447</v>
      </c>
      <c r="B2068" s="97">
        <f>IF(B2067=0,0,IF(IF(DATA!$D$44&gt;B2067,B2067+1,0)&lt;DATA!$C$44,0,B2067+1))</f>
        <v>0</v>
      </c>
      <c r="C2068" s="97">
        <f t="shared" si="762"/>
        <v>0</v>
      </c>
      <c r="D2068" s="97">
        <f t="shared" si="764"/>
        <v>0</v>
      </c>
      <c r="E2068" s="97">
        <f t="shared" si="763"/>
        <v>0</v>
      </c>
    </row>
    <row r="2069" spans="1:5">
      <c r="A2069" s="97">
        <v>448</v>
      </c>
      <c r="B2069" s="97">
        <f>IF(B2068=0,0,IF(IF(DATA!$D$44&gt;B2068,B2068+1,0)&lt;DATA!$C$44,0,B2068+1))</f>
        <v>0</v>
      </c>
      <c r="C2069" s="97">
        <f t="shared" si="762"/>
        <v>0</v>
      </c>
      <c r="D2069" s="97">
        <f t="shared" si="764"/>
        <v>0</v>
      </c>
      <c r="E2069" s="97">
        <f t="shared" si="763"/>
        <v>0</v>
      </c>
    </row>
    <row r="2070" spans="1:5">
      <c r="A2070" s="97">
        <v>449</v>
      </c>
      <c r="B2070" s="97">
        <f>IF(B2069=0,0,IF(IF(DATA!$D$44&gt;B2069,B2069+1,0)&lt;DATA!$C$44,0,B2069+1))</f>
        <v>0</v>
      </c>
      <c r="C2070" s="97">
        <f t="shared" ref="C2070:C2133" si="765">COUNTIF($B$1622:$B$2372,"&gt;0")-RANK(B2070,$B$1622:$B$2372)+1</f>
        <v>0</v>
      </c>
      <c r="D2070" s="97">
        <f t="shared" si="764"/>
        <v>0</v>
      </c>
      <c r="E2070" s="97">
        <f t="shared" ref="E2070:E2133" si="766">INDEX($B$1622:$B$2372,MATCH(D2070,$C$1622:$C$2372,0))</f>
        <v>0</v>
      </c>
    </row>
    <row r="2071" spans="1:5">
      <c r="A2071" s="97">
        <v>450</v>
      </c>
      <c r="B2071" s="97">
        <f>IF(B2070=0,0,IF(IF(DATA!$D$44&gt;B2070,B2070+1,0)&lt;DATA!$C$44,0,B2070+1))</f>
        <v>0</v>
      </c>
      <c r="C2071" s="97">
        <f t="shared" si="765"/>
        <v>0</v>
      </c>
      <c r="D2071" s="97">
        <f t="shared" ref="D2071:D2134" si="767">IF(D2070=0,0,IF(D2070&lt;$C$2376,D2070+1,0))</f>
        <v>0</v>
      </c>
      <c r="E2071" s="97">
        <f t="shared" si="766"/>
        <v>0</v>
      </c>
    </row>
    <row r="2072" spans="1:5">
      <c r="A2072" s="97">
        <v>451</v>
      </c>
      <c r="B2072" s="97">
        <f>DATA!C45</f>
        <v>0</v>
      </c>
      <c r="C2072" s="97">
        <f t="shared" si="765"/>
        <v>0</v>
      </c>
      <c r="D2072" s="97">
        <f t="shared" si="767"/>
        <v>0</v>
      </c>
      <c r="E2072" s="97">
        <f t="shared" si="766"/>
        <v>0</v>
      </c>
    </row>
    <row r="2073" spans="1:5">
      <c r="A2073" s="97">
        <v>452</v>
      </c>
      <c r="B2073" s="97">
        <f>IF(B2072=0,0,IF(IF(DATA!$D$45&gt;B2072,B2072+1,0)&lt;DATA!$C$45,0,B2072+1))</f>
        <v>0</v>
      </c>
      <c r="C2073" s="97">
        <f t="shared" si="765"/>
        <v>0</v>
      </c>
      <c r="D2073" s="97">
        <f t="shared" si="767"/>
        <v>0</v>
      </c>
      <c r="E2073" s="97">
        <f t="shared" si="766"/>
        <v>0</v>
      </c>
    </row>
    <row r="2074" spans="1:5">
      <c r="A2074" s="97">
        <v>453</v>
      </c>
      <c r="B2074" s="97">
        <f>IF(B2073=0,0,IF(IF(DATA!$D$45&gt;B2073,B2073+1,0)&lt;DATA!$C$45,0,B2073+1))</f>
        <v>0</v>
      </c>
      <c r="C2074" s="97">
        <f t="shared" si="765"/>
        <v>0</v>
      </c>
      <c r="D2074" s="97">
        <f t="shared" si="767"/>
        <v>0</v>
      </c>
      <c r="E2074" s="97">
        <f t="shared" si="766"/>
        <v>0</v>
      </c>
    </row>
    <row r="2075" spans="1:5">
      <c r="A2075" s="97">
        <v>454</v>
      </c>
      <c r="B2075" s="97">
        <f>IF(B2074=0,0,IF(IF(DATA!$D$45&gt;B2074,B2074+1,0)&lt;DATA!$C$45,0,B2074+1))</f>
        <v>0</v>
      </c>
      <c r="C2075" s="97">
        <f t="shared" si="765"/>
        <v>0</v>
      </c>
      <c r="D2075" s="97">
        <f t="shared" si="767"/>
        <v>0</v>
      </c>
      <c r="E2075" s="97">
        <f t="shared" si="766"/>
        <v>0</v>
      </c>
    </row>
    <row r="2076" spans="1:5">
      <c r="A2076" s="97">
        <v>455</v>
      </c>
      <c r="B2076" s="97">
        <f>IF(B2075=0,0,IF(IF(DATA!$D$45&gt;B2075,B2075+1,0)&lt;DATA!$C$45,0,B2075+1))</f>
        <v>0</v>
      </c>
      <c r="C2076" s="97">
        <f t="shared" si="765"/>
        <v>0</v>
      </c>
      <c r="D2076" s="97">
        <f t="shared" si="767"/>
        <v>0</v>
      </c>
      <c r="E2076" s="97">
        <f t="shared" si="766"/>
        <v>0</v>
      </c>
    </row>
    <row r="2077" spans="1:5">
      <c r="A2077" s="97">
        <v>456</v>
      </c>
      <c r="B2077" s="97">
        <f>IF(B2076=0,0,IF(IF(DATA!$D$45&gt;B2076,B2076+1,0)&lt;DATA!$C$45,0,B2076+1))</f>
        <v>0</v>
      </c>
      <c r="C2077" s="97">
        <f t="shared" si="765"/>
        <v>0</v>
      </c>
      <c r="D2077" s="97">
        <f t="shared" si="767"/>
        <v>0</v>
      </c>
      <c r="E2077" s="97">
        <f t="shared" si="766"/>
        <v>0</v>
      </c>
    </row>
    <row r="2078" spans="1:5">
      <c r="A2078" s="97">
        <v>457</v>
      </c>
      <c r="B2078" s="97">
        <f>IF(B2077=0,0,IF(IF(DATA!$D$45&gt;B2077,B2077+1,0)&lt;DATA!$C$45,0,B2077+1))</f>
        <v>0</v>
      </c>
      <c r="C2078" s="97">
        <f t="shared" si="765"/>
        <v>0</v>
      </c>
      <c r="D2078" s="97">
        <f t="shared" si="767"/>
        <v>0</v>
      </c>
      <c r="E2078" s="97">
        <f t="shared" si="766"/>
        <v>0</v>
      </c>
    </row>
    <row r="2079" spans="1:5">
      <c r="A2079" s="97">
        <v>458</v>
      </c>
      <c r="B2079" s="97">
        <f>IF(B2078=0,0,IF(IF(DATA!$D$45&gt;B2078,B2078+1,0)&lt;DATA!$C$45,0,B2078+1))</f>
        <v>0</v>
      </c>
      <c r="C2079" s="97">
        <f t="shared" si="765"/>
        <v>0</v>
      </c>
      <c r="D2079" s="97">
        <f t="shared" si="767"/>
        <v>0</v>
      </c>
      <c r="E2079" s="97">
        <f t="shared" si="766"/>
        <v>0</v>
      </c>
    </row>
    <row r="2080" spans="1:5">
      <c r="A2080" s="97">
        <v>459</v>
      </c>
      <c r="B2080" s="97">
        <f>IF(B2079=0,0,IF(IF(DATA!$D$45&gt;B2079,B2079+1,0)&lt;DATA!$C$45,0,B2079+1))</f>
        <v>0</v>
      </c>
      <c r="C2080" s="97">
        <f t="shared" si="765"/>
        <v>0</v>
      </c>
      <c r="D2080" s="97">
        <f t="shared" si="767"/>
        <v>0</v>
      </c>
      <c r="E2080" s="97">
        <f t="shared" si="766"/>
        <v>0</v>
      </c>
    </row>
    <row r="2081" spans="1:5">
      <c r="A2081" s="97">
        <v>460</v>
      </c>
      <c r="B2081" s="97">
        <f>IF(B2080=0,0,IF(IF(DATA!$D$45&gt;B2080,B2080+1,0)&lt;DATA!$C$45,0,B2080+1))</f>
        <v>0</v>
      </c>
      <c r="C2081" s="97">
        <f t="shared" si="765"/>
        <v>0</v>
      </c>
      <c r="D2081" s="97">
        <f t="shared" si="767"/>
        <v>0</v>
      </c>
      <c r="E2081" s="97">
        <f t="shared" si="766"/>
        <v>0</v>
      </c>
    </row>
    <row r="2082" spans="1:5">
      <c r="A2082" s="97">
        <v>461</v>
      </c>
      <c r="B2082" s="97">
        <f>IF(B2081=0,0,IF(IF(DATA!$D$45&gt;B2081,B2081+1,0)&lt;DATA!$C$45,0,B2081+1))</f>
        <v>0</v>
      </c>
      <c r="C2082" s="97">
        <f t="shared" si="765"/>
        <v>0</v>
      </c>
      <c r="D2082" s="97">
        <f t="shared" si="767"/>
        <v>0</v>
      </c>
      <c r="E2082" s="97">
        <f t="shared" si="766"/>
        <v>0</v>
      </c>
    </row>
    <row r="2083" spans="1:5">
      <c r="A2083" s="97">
        <v>462</v>
      </c>
      <c r="B2083" s="97">
        <f>IF(B2082=0,0,IF(IF(DATA!$D$45&gt;B2082,B2082+1,0)&lt;DATA!$C$45,0,B2082+1))</f>
        <v>0</v>
      </c>
      <c r="C2083" s="97">
        <f t="shared" si="765"/>
        <v>0</v>
      </c>
      <c r="D2083" s="97">
        <f t="shared" si="767"/>
        <v>0</v>
      </c>
      <c r="E2083" s="97">
        <f t="shared" si="766"/>
        <v>0</v>
      </c>
    </row>
    <row r="2084" spans="1:5">
      <c r="A2084" s="97">
        <v>463</v>
      </c>
      <c r="B2084" s="97">
        <f>IF(B2083=0,0,IF(IF(DATA!$D$45&gt;B2083,B2083+1,0)&lt;DATA!$C$45,0,B2083+1))</f>
        <v>0</v>
      </c>
      <c r="C2084" s="97">
        <f t="shared" si="765"/>
        <v>0</v>
      </c>
      <c r="D2084" s="97">
        <f t="shared" si="767"/>
        <v>0</v>
      </c>
      <c r="E2084" s="97">
        <f t="shared" si="766"/>
        <v>0</v>
      </c>
    </row>
    <row r="2085" spans="1:5">
      <c r="A2085" s="97">
        <v>464</v>
      </c>
      <c r="B2085" s="97">
        <f>IF(B2084=0,0,IF(IF(DATA!$D$45&gt;B2084,B2084+1,0)&lt;DATA!$C$45,0,B2084+1))</f>
        <v>0</v>
      </c>
      <c r="C2085" s="97">
        <f t="shared" si="765"/>
        <v>0</v>
      </c>
      <c r="D2085" s="97">
        <f t="shared" si="767"/>
        <v>0</v>
      </c>
      <c r="E2085" s="97">
        <f t="shared" si="766"/>
        <v>0</v>
      </c>
    </row>
    <row r="2086" spans="1:5">
      <c r="A2086" s="97">
        <v>465</v>
      </c>
      <c r="B2086" s="97">
        <f>IF(B2085=0,0,IF(IF(DATA!$D$45&gt;B2085,B2085+1,0)&lt;DATA!$C$45,0,B2085+1))</f>
        <v>0</v>
      </c>
      <c r="C2086" s="97">
        <f t="shared" si="765"/>
        <v>0</v>
      </c>
      <c r="D2086" s="97">
        <f t="shared" si="767"/>
        <v>0</v>
      </c>
      <c r="E2086" s="97">
        <f t="shared" si="766"/>
        <v>0</v>
      </c>
    </row>
    <row r="2087" spans="1:5">
      <c r="A2087" s="97">
        <v>466</v>
      </c>
      <c r="B2087" s="97">
        <f>IF(B2086=0,0,IF(IF(DATA!$D$45&gt;B2086,B2086+1,0)&lt;DATA!$C$45,0,B2086+1))</f>
        <v>0</v>
      </c>
      <c r="C2087" s="97">
        <f t="shared" si="765"/>
        <v>0</v>
      </c>
      <c r="D2087" s="97">
        <f t="shared" si="767"/>
        <v>0</v>
      </c>
      <c r="E2087" s="97">
        <f t="shared" si="766"/>
        <v>0</v>
      </c>
    </row>
    <row r="2088" spans="1:5">
      <c r="A2088" s="97">
        <v>467</v>
      </c>
      <c r="B2088" s="97">
        <f>IF(B2087=0,0,IF(IF(DATA!$D$45&gt;B2087,B2087+1,0)&lt;DATA!$C$45,0,B2087+1))</f>
        <v>0</v>
      </c>
      <c r="C2088" s="97">
        <f t="shared" si="765"/>
        <v>0</v>
      </c>
      <c r="D2088" s="97">
        <f t="shared" si="767"/>
        <v>0</v>
      </c>
      <c r="E2088" s="97">
        <f t="shared" si="766"/>
        <v>0</v>
      </c>
    </row>
    <row r="2089" spans="1:5">
      <c r="A2089" s="97">
        <v>468</v>
      </c>
      <c r="B2089" s="97">
        <f>IF(B2088=0,0,IF(IF(DATA!$D$45&gt;B2088,B2088+1,0)&lt;DATA!$C$45,0,B2088+1))</f>
        <v>0</v>
      </c>
      <c r="C2089" s="97">
        <f t="shared" si="765"/>
        <v>0</v>
      </c>
      <c r="D2089" s="97">
        <f t="shared" si="767"/>
        <v>0</v>
      </c>
      <c r="E2089" s="97">
        <f t="shared" si="766"/>
        <v>0</v>
      </c>
    </row>
    <row r="2090" spans="1:5">
      <c r="A2090" s="97">
        <v>469</v>
      </c>
      <c r="B2090" s="97">
        <f>IF(B2089=0,0,IF(IF(DATA!$D$45&gt;B2089,B2089+1,0)&lt;DATA!$C$45,0,B2089+1))</f>
        <v>0</v>
      </c>
      <c r="C2090" s="97">
        <f t="shared" si="765"/>
        <v>0</v>
      </c>
      <c r="D2090" s="97">
        <f t="shared" si="767"/>
        <v>0</v>
      </c>
      <c r="E2090" s="97">
        <f t="shared" si="766"/>
        <v>0</v>
      </c>
    </row>
    <row r="2091" spans="1:5">
      <c r="A2091" s="97">
        <v>470</v>
      </c>
      <c r="B2091" s="97">
        <f>IF(B2090=0,0,IF(IF(DATA!$D$45&gt;B2090,B2090+1,0)&lt;DATA!$C$45,0,B2090+1))</f>
        <v>0</v>
      </c>
      <c r="C2091" s="97">
        <f t="shared" si="765"/>
        <v>0</v>
      </c>
      <c r="D2091" s="97">
        <f t="shared" si="767"/>
        <v>0</v>
      </c>
      <c r="E2091" s="97">
        <f t="shared" si="766"/>
        <v>0</v>
      </c>
    </row>
    <row r="2092" spans="1:5">
      <c r="A2092" s="97">
        <v>471</v>
      </c>
      <c r="B2092" s="97">
        <f>IF(B2091=0,0,IF(IF(DATA!$D$45&gt;B2091,B2091+1,0)&lt;DATA!$C$45,0,B2091+1))</f>
        <v>0</v>
      </c>
      <c r="C2092" s="97">
        <f t="shared" si="765"/>
        <v>0</v>
      </c>
      <c r="D2092" s="97">
        <f t="shared" si="767"/>
        <v>0</v>
      </c>
      <c r="E2092" s="97">
        <f t="shared" si="766"/>
        <v>0</v>
      </c>
    </row>
    <row r="2093" spans="1:5">
      <c r="A2093" s="97">
        <v>472</v>
      </c>
      <c r="B2093" s="97">
        <f>IF(B2092=0,0,IF(IF(DATA!$D$45&gt;B2092,B2092+1,0)&lt;DATA!$C$45,0,B2092+1))</f>
        <v>0</v>
      </c>
      <c r="C2093" s="97">
        <f t="shared" si="765"/>
        <v>0</v>
      </c>
      <c r="D2093" s="97">
        <f t="shared" si="767"/>
        <v>0</v>
      </c>
      <c r="E2093" s="97">
        <f t="shared" si="766"/>
        <v>0</v>
      </c>
    </row>
    <row r="2094" spans="1:5">
      <c r="A2094" s="97">
        <v>473</v>
      </c>
      <c r="B2094" s="97">
        <f>IF(B2093=0,0,IF(IF(DATA!$D$45&gt;B2093,B2093+1,0)&lt;DATA!$C$45,0,B2093+1))</f>
        <v>0</v>
      </c>
      <c r="C2094" s="97">
        <f t="shared" si="765"/>
        <v>0</v>
      </c>
      <c r="D2094" s="97">
        <f t="shared" si="767"/>
        <v>0</v>
      </c>
      <c r="E2094" s="97">
        <f t="shared" si="766"/>
        <v>0</v>
      </c>
    </row>
    <row r="2095" spans="1:5">
      <c r="A2095" s="97">
        <v>474</v>
      </c>
      <c r="B2095" s="97">
        <f>IF(B2094=0,0,IF(IF(DATA!$D$45&gt;B2094,B2094+1,0)&lt;DATA!$C$45,0,B2094+1))</f>
        <v>0</v>
      </c>
      <c r="C2095" s="97">
        <f t="shared" si="765"/>
        <v>0</v>
      </c>
      <c r="D2095" s="97">
        <f t="shared" si="767"/>
        <v>0</v>
      </c>
      <c r="E2095" s="97">
        <f t="shared" si="766"/>
        <v>0</v>
      </c>
    </row>
    <row r="2096" spans="1:5">
      <c r="A2096" s="97">
        <v>475</v>
      </c>
      <c r="B2096" s="97">
        <f>IF(B2095=0,0,IF(IF(DATA!$D$45&gt;B2095,B2095+1,0)&lt;DATA!$C$45,0,B2095+1))</f>
        <v>0</v>
      </c>
      <c r="C2096" s="97">
        <f t="shared" si="765"/>
        <v>0</v>
      </c>
      <c r="D2096" s="97">
        <f t="shared" si="767"/>
        <v>0</v>
      </c>
      <c r="E2096" s="97">
        <f t="shared" si="766"/>
        <v>0</v>
      </c>
    </row>
    <row r="2097" spans="1:5">
      <c r="A2097" s="97">
        <v>476</v>
      </c>
      <c r="B2097" s="97">
        <f>IF(B2096=0,0,IF(IF(DATA!$D$45&gt;B2096,B2096+1,0)&lt;DATA!$C$45,0,B2096+1))</f>
        <v>0</v>
      </c>
      <c r="C2097" s="97">
        <f t="shared" si="765"/>
        <v>0</v>
      </c>
      <c r="D2097" s="97">
        <f t="shared" si="767"/>
        <v>0</v>
      </c>
      <c r="E2097" s="97">
        <f t="shared" si="766"/>
        <v>0</v>
      </c>
    </row>
    <row r="2098" spans="1:5">
      <c r="A2098" s="97">
        <v>477</v>
      </c>
      <c r="B2098" s="97">
        <f>IF(B2097=0,0,IF(IF(DATA!$D$45&gt;B2097,B2097+1,0)&lt;DATA!$C$45,0,B2097+1))</f>
        <v>0</v>
      </c>
      <c r="C2098" s="97">
        <f t="shared" si="765"/>
        <v>0</v>
      </c>
      <c r="D2098" s="97">
        <f t="shared" si="767"/>
        <v>0</v>
      </c>
      <c r="E2098" s="97">
        <f t="shared" si="766"/>
        <v>0</v>
      </c>
    </row>
    <row r="2099" spans="1:5">
      <c r="A2099" s="97">
        <v>478</v>
      </c>
      <c r="B2099" s="97">
        <f>IF(B2098=0,0,IF(IF(DATA!$D$45&gt;B2098,B2098+1,0)&lt;DATA!$C$45,0,B2098+1))</f>
        <v>0</v>
      </c>
      <c r="C2099" s="97">
        <f t="shared" si="765"/>
        <v>0</v>
      </c>
      <c r="D2099" s="97">
        <f t="shared" si="767"/>
        <v>0</v>
      </c>
      <c r="E2099" s="97">
        <f t="shared" si="766"/>
        <v>0</v>
      </c>
    </row>
    <row r="2100" spans="1:5">
      <c r="A2100" s="97">
        <v>479</v>
      </c>
      <c r="B2100" s="97">
        <f>IF(B2099=0,0,IF(IF(DATA!$D$45&gt;B2099,B2099+1,0)&lt;DATA!$C$45,0,B2099+1))</f>
        <v>0</v>
      </c>
      <c r="C2100" s="97">
        <f t="shared" si="765"/>
        <v>0</v>
      </c>
      <c r="D2100" s="97">
        <f t="shared" si="767"/>
        <v>0</v>
      </c>
      <c r="E2100" s="97">
        <f t="shared" si="766"/>
        <v>0</v>
      </c>
    </row>
    <row r="2101" spans="1:5">
      <c r="A2101" s="97">
        <v>480</v>
      </c>
      <c r="B2101" s="97">
        <f>IF(B2100=0,0,IF(IF(DATA!$D$45&gt;B2100,B2100+1,0)&lt;DATA!$C$45,0,B2100+1))</f>
        <v>0</v>
      </c>
      <c r="C2101" s="97">
        <f t="shared" si="765"/>
        <v>0</v>
      </c>
      <c r="D2101" s="97">
        <f t="shared" si="767"/>
        <v>0</v>
      </c>
      <c r="E2101" s="97">
        <f t="shared" si="766"/>
        <v>0</v>
      </c>
    </row>
    <row r="2102" spans="1:5">
      <c r="A2102" s="97">
        <v>481</v>
      </c>
      <c r="B2102" s="97">
        <f>IF(B2101=0,0,IF(IF(DATA!$D$45&gt;B2101,B2101+1,0)&lt;DATA!$C$45,0,B2101+1))</f>
        <v>0</v>
      </c>
      <c r="C2102" s="97">
        <f t="shared" si="765"/>
        <v>0</v>
      </c>
      <c r="D2102" s="97">
        <f t="shared" si="767"/>
        <v>0</v>
      </c>
      <c r="E2102" s="97">
        <f t="shared" si="766"/>
        <v>0</v>
      </c>
    </row>
    <row r="2103" spans="1:5">
      <c r="A2103" s="97">
        <v>482</v>
      </c>
      <c r="B2103" s="97">
        <f>IF(B2102=0,0,IF(IF(DATA!$D$45&gt;B2102,B2102+1,0)&lt;DATA!$C$45,0,B2102+1))</f>
        <v>0</v>
      </c>
      <c r="C2103" s="97">
        <f t="shared" si="765"/>
        <v>0</v>
      </c>
      <c r="D2103" s="97">
        <f t="shared" si="767"/>
        <v>0</v>
      </c>
      <c r="E2103" s="97">
        <f t="shared" si="766"/>
        <v>0</v>
      </c>
    </row>
    <row r="2104" spans="1:5">
      <c r="A2104" s="97">
        <v>483</v>
      </c>
      <c r="B2104" s="97">
        <f>IF(B2103=0,0,IF(IF(DATA!$D$45&gt;B2103,B2103+1,0)&lt;DATA!$C$45,0,B2103+1))</f>
        <v>0</v>
      </c>
      <c r="C2104" s="97">
        <f t="shared" si="765"/>
        <v>0</v>
      </c>
      <c r="D2104" s="97">
        <f t="shared" si="767"/>
        <v>0</v>
      </c>
      <c r="E2104" s="97">
        <f t="shared" si="766"/>
        <v>0</v>
      </c>
    </row>
    <row r="2105" spans="1:5">
      <c r="A2105" s="97">
        <v>484</v>
      </c>
      <c r="B2105" s="97">
        <f>IF(B2104=0,0,IF(IF(DATA!$D$45&gt;B2104,B2104+1,0)&lt;DATA!$C$45,0,B2104+1))</f>
        <v>0</v>
      </c>
      <c r="C2105" s="97">
        <f t="shared" si="765"/>
        <v>0</v>
      </c>
      <c r="D2105" s="97">
        <f t="shared" si="767"/>
        <v>0</v>
      </c>
      <c r="E2105" s="97">
        <f t="shared" si="766"/>
        <v>0</v>
      </c>
    </row>
    <row r="2106" spans="1:5">
      <c r="A2106" s="97">
        <v>485</v>
      </c>
      <c r="B2106" s="97">
        <f>IF(B2105=0,0,IF(IF(DATA!$D$45&gt;B2105,B2105+1,0)&lt;DATA!$C$45,0,B2105+1))</f>
        <v>0</v>
      </c>
      <c r="C2106" s="97">
        <f t="shared" si="765"/>
        <v>0</v>
      </c>
      <c r="D2106" s="97">
        <f t="shared" si="767"/>
        <v>0</v>
      </c>
      <c r="E2106" s="97">
        <f t="shared" si="766"/>
        <v>0</v>
      </c>
    </row>
    <row r="2107" spans="1:5">
      <c r="A2107" s="97">
        <v>486</v>
      </c>
      <c r="B2107" s="97">
        <f>IF(B2106=0,0,IF(IF(DATA!$D$45&gt;B2106,B2106+1,0)&lt;DATA!$C$45,0,B2106+1))</f>
        <v>0</v>
      </c>
      <c r="C2107" s="97">
        <f t="shared" si="765"/>
        <v>0</v>
      </c>
      <c r="D2107" s="97">
        <f t="shared" si="767"/>
        <v>0</v>
      </c>
      <c r="E2107" s="97">
        <f t="shared" si="766"/>
        <v>0</v>
      </c>
    </row>
    <row r="2108" spans="1:5">
      <c r="A2108" s="97">
        <v>487</v>
      </c>
      <c r="B2108" s="97">
        <f>IF(B2107=0,0,IF(IF(DATA!$D$45&gt;B2107,B2107+1,0)&lt;DATA!$C$45,0,B2107+1))</f>
        <v>0</v>
      </c>
      <c r="C2108" s="97">
        <f t="shared" si="765"/>
        <v>0</v>
      </c>
      <c r="D2108" s="97">
        <f t="shared" si="767"/>
        <v>0</v>
      </c>
      <c r="E2108" s="97">
        <f t="shared" si="766"/>
        <v>0</v>
      </c>
    </row>
    <row r="2109" spans="1:5">
      <c r="A2109" s="97">
        <v>488</v>
      </c>
      <c r="B2109" s="97">
        <f>IF(B2108=0,0,IF(IF(DATA!$D$45&gt;B2108,B2108+1,0)&lt;DATA!$C$45,0,B2108+1))</f>
        <v>0</v>
      </c>
      <c r="C2109" s="97">
        <f t="shared" si="765"/>
        <v>0</v>
      </c>
      <c r="D2109" s="97">
        <f t="shared" si="767"/>
        <v>0</v>
      </c>
      <c r="E2109" s="97">
        <f t="shared" si="766"/>
        <v>0</v>
      </c>
    </row>
    <row r="2110" spans="1:5">
      <c r="A2110" s="97">
        <v>489</v>
      </c>
      <c r="B2110" s="97">
        <f>IF(B2109=0,0,IF(IF(DATA!$D$45&gt;B2109,B2109+1,0)&lt;DATA!$C$45,0,B2109+1))</f>
        <v>0</v>
      </c>
      <c r="C2110" s="97">
        <f t="shared" si="765"/>
        <v>0</v>
      </c>
      <c r="D2110" s="97">
        <f t="shared" si="767"/>
        <v>0</v>
      </c>
      <c r="E2110" s="97">
        <f t="shared" si="766"/>
        <v>0</v>
      </c>
    </row>
    <row r="2111" spans="1:5">
      <c r="A2111" s="97">
        <v>490</v>
      </c>
      <c r="B2111" s="97">
        <f>IF(B2110=0,0,IF(IF(DATA!$D$45&gt;B2110,B2110+1,0)&lt;DATA!$C$45,0,B2110+1))</f>
        <v>0</v>
      </c>
      <c r="C2111" s="97">
        <f t="shared" si="765"/>
        <v>0</v>
      </c>
      <c r="D2111" s="97">
        <f t="shared" si="767"/>
        <v>0</v>
      </c>
      <c r="E2111" s="97">
        <f t="shared" si="766"/>
        <v>0</v>
      </c>
    </row>
    <row r="2112" spans="1:5">
      <c r="A2112" s="97">
        <v>491</v>
      </c>
      <c r="B2112" s="97">
        <f>IF(B2111=0,0,IF(IF(DATA!$D$45&gt;B2111,B2111+1,0)&lt;DATA!$C$45,0,B2111+1))</f>
        <v>0</v>
      </c>
      <c r="C2112" s="97">
        <f t="shared" si="765"/>
        <v>0</v>
      </c>
      <c r="D2112" s="97">
        <f t="shared" si="767"/>
        <v>0</v>
      </c>
      <c r="E2112" s="97">
        <f t="shared" si="766"/>
        <v>0</v>
      </c>
    </row>
    <row r="2113" spans="1:5">
      <c r="A2113" s="97">
        <v>492</v>
      </c>
      <c r="B2113" s="97">
        <f>IF(B2112=0,0,IF(IF(DATA!$D$45&gt;B2112,B2112+1,0)&lt;DATA!$C$45,0,B2112+1))</f>
        <v>0</v>
      </c>
      <c r="C2113" s="97">
        <f t="shared" si="765"/>
        <v>0</v>
      </c>
      <c r="D2113" s="97">
        <f t="shared" si="767"/>
        <v>0</v>
      </c>
      <c r="E2113" s="97">
        <f t="shared" si="766"/>
        <v>0</v>
      </c>
    </row>
    <row r="2114" spans="1:5">
      <c r="A2114" s="97">
        <v>493</v>
      </c>
      <c r="B2114" s="97">
        <f>IF(B2113=0,0,IF(IF(DATA!$D$45&gt;B2113,B2113+1,0)&lt;DATA!$C$45,0,B2113+1))</f>
        <v>0</v>
      </c>
      <c r="C2114" s="97">
        <f t="shared" si="765"/>
        <v>0</v>
      </c>
      <c r="D2114" s="97">
        <f t="shared" si="767"/>
        <v>0</v>
      </c>
      <c r="E2114" s="97">
        <f t="shared" si="766"/>
        <v>0</v>
      </c>
    </row>
    <row r="2115" spans="1:5">
      <c r="A2115" s="97">
        <v>494</v>
      </c>
      <c r="B2115" s="97">
        <f>IF(B2114=0,0,IF(IF(DATA!$D$45&gt;B2114,B2114+1,0)&lt;DATA!$C$45,0,B2114+1))</f>
        <v>0</v>
      </c>
      <c r="C2115" s="97">
        <f t="shared" si="765"/>
        <v>0</v>
      </c>
      <c r="D2115" s="97">
        <f t="shared" si="767"/>
        <v>0</v>
      </c>
      <c r="E2115" s="97">
        <f t="shared" si="766"/>
        <v>0</v>
      </c>
    </row>
    <row r="2116" spans="1:5">
      <c r="A2116" s="97">
        <v>495</v>
      </c>
      <c r="B2116" s="97">
        <f>IF(B2115=0,0,IF(IF(DATA!$D$45&gt;B2115,B2115+1,0)&lt;DATA!$C$45,0,B2115+1))</f>
        <v>0</v>
      </c>
      <c r="C2116" s="97">
        <f t="shared" si="765"/>
        <v>0</v>
      </c>
      <c r="D2116" s="97">
        <f t="shared" si="767"/>
        <v>0</v>
      </c>
      <c r="E2116" s="97">
        <f t="shared" si="766"/>
        <v>0</v>
      </c>
    </row>
    <row r="2117" spans="1:5">
      <c r="A2117" s="97">
        <v>496</v>
      </c>
      <c r="B2117" s="97">
        <f>IF(B2116=0,0,IF(IF(DATA!$D$45&gt;B2116,B2116+1,0)&lt;DATA!$C$45,0,B2116+1))</f>
        <v>0</v>
      </c>
      <c r="C2117" s="97">
        <f t="shared" si="765"/>
        <v>0</v>
      </c>
      <c r="D2117" s="97">
        <f t="shared" si="767"/>
        <v>0</v>
      </c>
      <c r="E2117" s="97">
        <f t="shared" si="766"/>
        <v>0</v>
      </c>
    </row>
    <row r="2118" spans="1:5">
      <c r="A2118" s="97">
        <v>497</v>
      </c>
      <c r="B2118" s="97">
        <f>IF(B2117=0,0,IF(IF(DATA!$D$45&gt;B2117,B2117+1,0)&lt;DATA!$C$45,0,B2117+1))</f>
        <v>0</v>
      </c>
      <c r="C2118" s="97">
        <f t="shared" si="765"/>
        <v>0</v>
      </c>
      <c r="D2118" s="97">
        <f t="shared" si="767"/>
        <v>0</v>
      </c>
      <c r="E2118" s="97">
        <f t="shared" si="766"/>
        <v>0</v>
      </c>
    </row>
    <row r="2119" spans="1:5">
      <c r="A2119" s="97">
        <v>498</v>
      </c>
      <c r="B2119" s="97">
        <f>IF(B2118=0,0,IF(IF(DATA!$D$45&gt;B2118,B2118+1,0)&lt;DATA!$C$45,0,B2118+1))</f>
        <v>0</v>
      </c>
      <c r="C2119" s="97">
        <f t="shared" si="765"/>
        <v>0</v>
      </c>
      <c r="D2119" s="97">
        <f t="shared" si="767"/>
        <v>0</v>
      </c>
      <c r="E2119" s="97">
        <f t="shared" si="766"/>
        <v>0</v>
      </c>
    </row>
    <row r="2120" spans="1:5">
      <c r="A2120" s="97">
        <v>499</v>
      </c>
      <c r="B2120" s="97">
        <f>IF(B2119=0,0,IF(IF(DATA!$D$45&gt;B2119,B2119+1,0)&lt;DATA!$C$45,0,B2119+1))</f>
        <v>0</v>
      </c>
      <c r="C2120" s="97">
        <f t="shared" si="765"/>
        <v>0</v>
      </c>
      <c r="D2120" s="97">
        <f t="shared" si="767"/>
        <v>0</v>
      </c>
      <c r="E2120" s="97">
        <f t="shared" si="766"/>
        <v>0</v>
      </c>
    </row>
    <row r="2121" spans="1:5">
      <c r="A2121" s="97">
        <v>500</v>
      </c>
      <c r="B2121" s="97">
        <f>IF(B2120=0,0,IF(IF(DATA!$D$45&gt;B2120,B2120+1,0)&lt;DATA!$C$45,0,B2120+1))</f>
        <v>0</v>
      </c>
      <c r="C2121" s="97">
        <f t="shared" si="765"/>
        <v>0</v>
      </c>
      <c r="D2121" s="97">
        <f t="shared" si="767"/>
        <v>0</v>
      </c>
      <c r="E2121" s="97">
        <f t="shared" si="766"/>
        <v>0</v>
      </c>
    </row>
    <row r="2122" spans="1:5">
      <c r="A2122" s="97">
        <v>501</v>
      </c>
      <c r="B2122" s="97">
        <f>IF(B2121=0,0,IF(IF(DATA!$D$45&gt;B2121,B2121+1,0)&lt;DATA!$C$45,0,B2121+1))</f>
        <v>0</v>
      </c>
      <c r="C2122" s="97">
        <f t="shared" si="765"/>
        <v>0</v>
      </c>
      <c r="D2122" s="97">
        <f t="shared" si="767"/>
        <v>0</v>
      </c>
      <c r="E2122" s="97">
        <f t="shared" si="766"/>
        <v>0</v>
      </c>
    </row>
    <row r="2123" spans="1:5">
      <c r="A2123" s="97">
        <v>502</v>
      </c>
      <c r="B2123" s="97">
        <f>IF(B2122=0,0,IF(IF(DATA!$D$45&gt;B2122,B2122+1,0)&lt;DATA!$C$45,0,B2122+1))</f>
        <v>0</v>
      </c>
      <c r="C2123" s="97">
        <f t="shared" si="765"/>
        <v>0</v>
      </c>
      <c r="D2123" s="97">
        <f t="shared" si="767"/>
        <v>0</v>
      </c>
      <c r="E2123" s="97">
        <f t="shared" si="766"/>
        <v>0</v>
      </c>
    </row>
    <row r="2124" spans="1:5">
      <c r="A2124" s="97">
        <v>503</v>
      </c>
      <c r="B2124" s="97">
        <f>IF(B2123=0,0,IF(IF(DATA!$D$45&gt;B2123,B2123+1,0)&lt;DATA!$C$45,0,B2123+1))</f>
        <v>0</v>
      </c>
      <c r="C2124" s="97">
        <f t="shared" si="765"/>
        <v>0</v>
      </c>
      <c r="D2124" s="97">
        <f t="shared" si="767"/>
        <v>0</v>
      </c>
      <c r="E2124" s="97">
        <f t="shared" si="766"/>
        <v>0</v>
      </c>
    </row>
    <row r="2125" spans="1:5">
      <c r="A2125" s="97">
        <v>504</v>
      </c>
      <c r="B2125" s="97">
        <f>IF(B2124=0,0,IF(IF(DATA!$D$45&gt;B2124,B2124+1,0)&lt;DATA!$C$45,0,B2124+1))</f>
        <v>0</v>
      </c>
      <c r="C2125" s="97">
        <f t="shared" si="765"/>
        <v>0</v>
      </c>
      <c r="D2125" s="97">
        <f t="shared" si="767"/>
        <v>0</v>
      </c>
      <c r="E2125" s="97">
        <f t="shared" si="766"/>
        <v>0</v>
      </c>
    </row>
    <row r="2126" spans="1:5">
      <c r="A2126" s="97">
        <v>505</v>
      </c>
      <c r="B2126" s="97">
        <f>IF(B2125=0,0,IF(IF(DATA!$D$45&gt;B2125,B2125+1,0)&lt;DATA!$C$45,0,B2125+1))</f>
        <v>0</v>
      </c>
      <c r="C2126" s="97">
        <f t="shared" si="765"/>
        <v>0</v>
      </c>
      <c r="D2126" s="97">
        <f t="shared" si="767"/>
        <v>0</v>
      </c>
      <c r="E2126" s="97">
        <f t="shared" si="766"/>
        <v>0</v>
      </c>
    </row>
    <row r="2127" spans="1:5">
      <c r="A2127" s="97">
        <v>506</v>
      </c>
      <c r="B2127" s="97">
        <f>IF(B2126=0,0,IF(IF(DATA!$D$45&gt;B2126,B2126+1,0)&lt;DATA!$C$45,0,B2126+1))</f>
        <v>0</v>
      </c>
      <c r="C2127" s="97">
        <f t="shared" si="765"/>
        <v>0</v>
      </c>
      <c r="D2127" s="97">
        <f t="shared" si="767"/>
        <v>0</v>
      </c>
      <c r="E2127" s="97">
        <f t="shared" si="766"/>
        <v>0</v>
      </c>
    </row>
    <row r="2128" spans="1:5">
      <c r="A2128" s="97">
        <v>507</v>
      </c>
      <c r="B2128" s="97">
        <f>IF(B2127=0,0,IF(IF(DATA!$D$45&gt;B2127,B2127+1,0)&lt;DATA!$C$45,0,B2127+1))</f>
        <v>0</v>
      </c>
      <c r="C2128" s="97">
        <f t="shared" si="765"/>
        <v>0</v>
      </c>
      <c r="D2128" s="97">
        <f t="shared" si="767"/>
        <v>0</v>
      </c>
      <c r="E2128" s="97">
        <f t="shared" si="766"/>
        <v>0</v>
      </c>
    </row>
    <row r="2129" spans="1:5">
      <c r="A2129" s="97">
        <v>508</v>
      </c>
      <c r="B2129" s="97">
        <f>IF(B2128=0,0,IF(IF(DATA!$D$45&gt;B2128,B2128+1,0)&lt;DATA!$C$45,0,B2128+1))</f>
        <v>0</v>
      </c>
      <c r="C2129" s="97">
        <f t="shared" si="765"/>
        <v>0</v>
      </c>
      <c r="D2129" s="97">
        <f t="shared" si="767"/>
        <v>0</v>
      </c>
      <c r="E2129" s="97">
        <f t="shared" si="766"/>
        <v>0</v>
      </c>
    </row>
    <row r="2130" spans="1:5">
      <c r="A2130" s="97">
        <v>509</v>
      </c>
      <c r="B2130" s="97">
        <f>IF(B2129=0,0,IF(IF(DATA!$D$45&gt;B2129,B2129+1,0)&lt;DATA!$C$45,0,B2129+1))</f>
        <v>0</v>
      </c>
      <c r="C2130" s="97">
        <f t="shared" si="765"/>
        <v>0</v>
      </c>
      <c r="D2130" s="97">
        <f t="shared" si="767"/>
        <v>0</v>
      </c>
      <c r="E2130" s="97">
        <f t="shared" si="766"/>
        <v>0</v>
      </c>
    </row>
    <row r="2131" spans="1:5">
      <c r="A2131" s="97">
        <v>510</v>
      </c>
      <c r="B2131" s="97">
        <f>IF(B2130=0,0,IF(IF(DATA!$D$45&gt;B2130,B2130+1,0)&lt;DATA!$C$45,0,B2130+1))</f>
        <v>0</v>
      </c>
      <c r="C2131" s="97">
        <f t="shared" si="765"/>
        <v>0</v>
      </c>
      <c r="D2131" s="97">
        <f t="shared" si="767"/>
        <v>0</v>
      </c>
      <c r="E2131" s="97">
        <f t="shared" si="766"/>
        <v>0</v>
      </c>
    </row>
    <row r="2132" spans="1:5">
      <c r="A2132" s="97">
        <v>511</v>
      </c>
      <c r="B2132" s="97">
        <f>IF(B2131=0,0,IF(IF(DATA!$D$45&gt;B2131,B2131+1,0)&lt;DATA!$C$45,0,B2131+1))</f>
        <v>0</v>
      </c>
      <c r="C2132" s="97">
        <f t="shared" si="765"/>
        <v>0</v>
      </c>
      <c r="D2132" s="97">
        <f t="shared" si="767"/>
        <v>0</v>
      </c>
      <c r="E2132" s="97">
        <f t="shared" si="766"/>
        <v>0</v>
      </c>
    </row>
    <row r="2133" spans="1:5">
      <c r="A2133" s="97">
        <v>512</v>
      </c>
      <c r="B2133" s="97">
        <f>IF(B2132=0,0,IF(IF(DATA!$D$45&gt;B2132,B2132+1,0)&lt;DATA!$C$45,0,B2132+1))</f>
        <v>0</v>
      </c>
      <c r="C2133" s="97">
        <f t="shared" si="765"/>
        <v>0</v>
      </c>
      <c r="D2133" s="97">
        <f t="shared" si="767"/>
        <v>0</v>
      </c>
      <c r="E2133" s="97">
        <f t="shared" si="766"/>
        <v>0</v>
      </c>
    </row>
    <row r="2134" spans="1:5">
      <c r="A2134" s="97">
        <v>513</v>
      </c>
      <c r="B2134" s="97">
        <f>IF(B2133=0,0,IF(IF(DATA!$D$45&gt;B2133,B2133+1,0)&lt;DATA!$C$45,0,B2133+1))</f>
        <v>0</v>
      </c>
      <c r="C2134" s="97">
        <f t="shared" ref="C2134:C2197" si="768">COUNTIF($B$1622:$B$2372,"&gt;0")-RANK(B2134,$B$1622:$B$2372)+1</f>
        <v>0</v>
      </c>
      <c r="D2134" s="97">
        <f t="shared" si="767"/>
        <v>0</v>
      </c>
      <c r="E2134" s="97">
        <f t="shared" ref="E2134:E2197" si="769">INDEX($B$1622:$B$2372,MATCH(D2134,$C$1622:$C$2372,0))</f>
        <v>0</v>
      </c>
    </row>
    <row r="2135" spans="1:5">
      <c r="A2135" s="97">
        <v>514</v>
      </c>
      <c r="B2135" s="97">
        <f>IF(B2134=0,0,IF(IF(DATA!$D$45&gt;B2134,B2134+1,0)&lt;DATA!$C$45,0,B2134+1))</f>
        <v>0</v>
      </c>
      <c r="C2135" s="97">
        <f t="shared" si="768"/>
        <v>0</v>
      </c>
      <c r="D2135" s="97">
        <f t="shared" ref="D2135:D2198" si="770">IF(D2134=0,0,IF(D2134&lt;$C$2376,D2134+1,0))</f>
        <v>0</v>
      </c>
      <c r="E2135" s="97">
        <f t="shared" si="769"/>
        <v>0</v>
      </c>
    </row>
    <row r="2136" spans="1:5">
      <c r="A2136" s="97">
        <v>515</v>
      </c>
      <c r="B2136" s="97">
        <f>IF(B2135=0,0,IF(IF(DATA!$D$45&gt;B2135,B2135+1,0)&lt;DATA!$C$45,0,B2135+1))</f>
        <v>0</v>
      </c>
      <c r="C2136" s="97">
        <f t="shared" si="768"/>
        <v>0</v>
      </c>
      <c r="D2136" s="97">
        <f t="shared" si="770"/>
        <v>0</v>
      </c>
      <c r="E2136" s="97">
        <f t="shared" si="769"/>
        <v>0</v>
      </c>
    </row>
    <row r="2137" spans="1:5">
      <c r="A2137" s="97">
        <v>516</v>
      </c>
      <c r="B2137" s="97">
        <f>IF(B2136=0,0,IF(IF(DATA!$D$45&gt;B2136,B2136+1,0)&lt;DATA!$C$45,0,B2136+1))</f>
        <v>0</v>
      </c>
      <c r="C2137" s="97">
        <f t="shared" si="768"/>
        <v>0</v>
      </c>
      <c r="D2137" s="97">
        <f t="shared" si="770"/>
        <v>0</v>
      </c>
      <c r="E2137" s="97">
        <f t="shared" si="769"/>
        <v>0</v>
      </c>
    </row>
    <row r="2138" spans="1:5">
      <c r="A2138" s="97">
        <v>517</v>
      </c>
      <c r="B2138" s="97">
        <f>IF(B2137=0,0,IF(IF(DATA!$D$45&gt;B2137,B2137+1,0)&lt;DATA!$C$45,0,B2137+1))</f>
        <v>0</v>
      </c>
      <c r="C2138" s="97">
        <f t="shared" si="768"/>
        <v>0</v>
      </c>
      <c r="D2138" s="97">
        <f t="shared" si="770"/>
        <v>0</v>
      </c>
      <c r="E2138" s="97">
        <f t="shared" si="769"/>
        <v>0</v>
      </c>
    </row>
    <row r="2139" spans="1:5">
      <c r="A2139" s="97">
        <v>518</v>
      </c>
      <c r="B2139" s="97">
        <f>IF(B2138=0,0,IF(IF(DATA!$D$45&gt;B2138,B2138+1,0)&lt;DATA!$C$45,0,B2138+1))</f>
        <v>0</v>
      </c>
      <c r="C2139" s="97">
        <f t="shared" si="768"/>
        <v>0</v>
      </c>
      <c r="D2139" s="97">
        <f t="shared" si="770"/>
        <v>0</v>
      </c>
      <c r="E2139" s="97">
        <f t="shared" si="769"/>
        <v>0</v>
      </c>
    </row>
    <row r="2140" spans="1:5">
      <c r="A2140" s="97">
        <v>519</v>
      </c>
      <c r="B2140" s="97">
        <f>IF(B2139=0,0,IF(IF(DATA!$D$45&gt;B2139,B2139+1,0)&lt;DATA!$C$45,0,B2139+1))</f>
        <v>0</v>
      </c>
      <c r="C2140" s="97">
        <f t="shared" si="768"/>
        <v>0</v>
      </c>
      <c r="D2140" s="97">
        <f t="shared" si="770"/>
        <v>0</v>
      </c>
      <c r="E2140" s="97">
        <f t="shared" si="769"/>
        <v>0</v>
      </c>
    </row>
    <row r="2141" spans="1:5">
      <c r="A2141" s="97">
        <v>520</v>
      </c>
      <c r="B2141" s="97">
        <f>IF(B2140=0,0,IF(IF(DATA!$D$45&gt;B2140,B2140+1,0)&lt;DATA!$C$45,0,B2140+1))</f>
        <v>0</v>
      </c>
      <c r="C2141" s="97">
        <f t="shared" si="768"/>
        <v>0</v>
      </c>
      <c r="D2141" s="97">
        <f t="shared" si="770"/>
        <v>0</v>
      </c>
      <c r="E2141" s="97">
        <f t="shared" si="769"/>
        <v>0</v>
      </c>
    </row>
    <row r="2142" spans="1:5">
      <c r="A2142" s="97">
        <v>521</v>
      </c>
      <c r="B2142" s="97">
        <f>IF(B2141=0,0,IF(IF(DATA!$D$45&gt;B2141,B2141+1,0)&lt;DATA!$C$45,0,B2141+1))</f>
        <v>0</v>
      </c>
      <c r="C2142" s="97">
        <f t="shared" si="768"/>
        <v>0</v>
      </c>
      <c r="D2142" s="97">
        <f t="shared" si="770"/>
        <v>0</v>
      </c>
      <c r="E2142" s="97">
        <f t="shared" si="769"/>
        <v>0</v>
      </c>
    </row>
    <row r="2143" spans="1:5">
      <c r="A2143" s="97">
        <v>522</v>
      </c>
      <c r="B2143" s="97">
        <f>IF(B2142=0,0,IF(IF(DATA!$D$45&gt;B2142,B2142+1,0)&lt;DATA!$C$45,0,B2142+1))</f>
        <v>0</v>
      </c>
      <c r="C2143" s="97">
        <f t="shared" si="768"/>
        <v>0</v>
      </c>
      <c r="D2143" s="97">
        <f t="shared" si="770"/>
        <v>0</v>
      </c>
      <c r="E2143" s="97">
        <f t="shared" si="769"/>
        <v>0</v>
      </c>
    </row>
    <row r="2144" spans="1:5">
      <c r="A2144" s="97">
        <v>523</v>
      </c>
      <c r="B2144" s="97">
        <f>IF(B2143=0,0,IF(IF(DATA!$D$45&gt;B2143,B2143+1,0)&lt;DATA!$C$45,0,B2143+1))</f>
        <v>0</v>
      </c>
      <c r="C2144" s="97">
        <f t="shared" si="768"/>
        <v>0</v>
      </c>
      <c r="D2144" s="97">
        <f t="shared" si="770"/>
        <v>0</v>
      </c>
      <c r="E2144" s="97">
        <f t="shared" si="769"/>
        <v>0</v>
      </c>
    </row>
    <row r="2145" spans="1:5">
      <c r="A2145" s="97">
        <v>524</v>
      </c>
      <c r="B2145" s="97">
        <f>IF(B2144=0,0,IF(IF(DATA!$D$45&gt;B2144,B2144+1,0)&lt;DATA!$C$45,0,B2144+1))</f>
        <v>0</v>
      </c>
      <c r="C2145" s="97">
        <f t="shared" si="768"/>
        <v>0</v>
      </c>
      <c r="D2145" s="97">
        <f t="shared" si="770"/>
        <v>0</v>
      </c>
      <c r="E2145" s="97">
        <f t="shared" si="769"/>
        <v>0</v>
      </c>
    </row>
    <row r="2146" spans="1:5">
      <c r="A2146" s="97">
        <v>525</v>
      </c>
      <c r="B2146" s="97">
        <f>IF(B2145=0,0,IF(IF(DATA!$D$45&gt;B2145,B2145+1,0)&lt;DATA!$C$45,0,B2145+1))</f>
        <v>0</v>
      </c>
      <c r="C2146" s="97">
        <f t="shared" si="768"/>
        <v>0</v>
      </c>
      <c r="D2146" s="97">
        <f t="shared" si="770"/>
        <v>0</v>
      </c>
      <c r="E2146" s="97">
        <f t="shared" si="769"/>
        <v>0</v>
      </c>
    </row>
    <row r="2147" spans="1:5">
      <c r="A2147" s="97">
        <v>526</v>
      </c>
      <c r="B2147" s="97">
        <f>DATA!C46</f>
        <v>0</v>
      </c>
      <c r="C2147" s="97">
        <f t="shared" si="768"/>
        <v>0</v>
      </c>
      <c r="D2147" s="97">
        <f t="shared" si="770"/>
        <v>0</v>
      </c>
      <c r="E2147" s="97">
        <f t="shared" si="769"/>
        <v>0</v>
      </c>
    </row>
    <row r="2148" spans="1:5">
      <c r="A2148" s="97">
        <v>527</v>
      </c>
      <c r="B2148" s="97">
        <f>IF(B2147=0,0,IF(IF(DATA!$D$46&gt;B2147,B2147+1,0)&lt;DATA!$C$46,0,B2147+1))</f>
        <v>0</v>
      </c>
      <c r="C2148" s="97">
        <f t="shared" si="768"/>
        <v>0</v>
      </c>
      <c r="D2148" s="97">
        <f t="shared" si="770"/>
        <v>0</v>
      </c>
      <c r="E2148" s="97">
        <f t="shared" si="769"/>
        <v>0</v>
      </c>
    </row>
    <row r="2149" spans="1:5">
      <c r="A2149" s="97">
        <v>528</v>
      </c>
      <c r="B2149" s="97">
        <f>IF(B2148=0,0,IF(IF(DATA!$D$46&gt;B2148,B2148+1,0)&lt;DATA!$C$46,0,B2148+1))</f>
        <v>0</v>
      </c>
      <c r="C2149" s="97">
        <f t="shared" si="768"/>
        <v>0</v>
      </c>
      <c r="D2149" s="97">
        <f t="shared" si="770"/>
        <v>0</v>
      </c>
      <c r="E2149" s="97">
        <f t="shared" si="769"/>
        <v>0</v>
      </c>
    </row>
    <row r="2150" spans="1:5">
      <c r="A2150" s="97">
        <v>529</v>
      </c>
      <c r="B2150" s="97">
        <f>IF(B2149=0,0,IF(IF(DATA!$D$46&gt;B2149,B2149+1,0)&lt;DATA!$C$46,0,B2149+1))</f>
        <v>0</v>
      </c>
      <c r="C2150" s="97">
        <f t="shared" si="768"/>
        <v>0</v>
      </c>
      <c r="D2150" s="97">
        <f t="shared" si="770"/>
        <v>0</v>
      </c>
      <c r="E2150" s="97">
        <f t="shared" si="769"/>
        <v>0</v>
      </c>
    </row>
    <row r="2151" spans="1:5">
      <c r="A2151" s="97">
        <v>530</v>
      </c>
      <c r="B2151" s="97">
        <f>IF(B2150=0,0,IF(IF(DATA!$D$46&gt;B2150,B2150+1,0)&lt;DATA!$C$46,0,B2150+1))</f>
        <v>0</v>
      </c>
      <c r="C2151" s="97">
        <f t="shared" si="768"/>
        <v>0</v>
      </c>
      <c r="D2151" s="97">
        <f t="shared" si="770"/>
        <v>0</v>
      </c>
      <c r="E2151" s="97">
        <f t="shared" si="769"/>
        <v>0</v>
      </c>
    </row>
    <row r="2152" spans="1:5">
      <c r="A2152" s="97">
        <v>531</v>
      </c>
      <c r="B2152" s="97">
        <f>IF(B2151=0,0,IF(IF(DATA!$D$46&gt;B2151,B2151+1,0)&lt;DATA!$C$46,0,B2151+1))</f>
        <v>0</v>
      </c>
      <c r="C2152" s="97">
        <f t="shared" si="768"/>
        <v>0</v>
      </c>
      <c r="D2152" s="97">
        <f t="shared" si="770"/>
        <v>0</v>
      </c>
      <c r="E2152" s="97">
        <f t="shared" si="769"/>
        <v>0</v>
      </c>
    </row>
    <row r="2153" spans="1:5">
      <c r="A2153" s="97">
        <v>532</v>
      </c>
      <c r="B2153" s="97">
        <f>IF(B2152=0,0,IF(IF(DATA!$D$46&gt;B2152,B2152+1,0)&lt;DATA!$C$46,0,B2152+1))</f>
        <v>0</v>
      </c>
      <c r="C2153" s="97">
        <f t="shared" si="768"/>
        <v>0</v>
      </c>
      <c r="D2153" s="97">
        <f t="shared" si="770"/>
        <v>0</v>
      </c>
      <c r="E2153" s="97">
        <f t="shared" si="769"/>
        <v>0</v>
      </c>
    </row>
    <row r="2154" spans="1:5">
      <c r="A2154" s="97">
        <v>533</v>
      </c>
      <c r="B2154" s="97">
        <f>IF(B2153=0,0,IF(IF(DATA!$D$46&gt;B2153,B2153+1,0)&lt;DATA!$C$46,0,B2153+1))</f>
        <v>0</v>
      </c>
      <c r="C2154" s="97">
        <f t="shared" si="768"/>
        <v>0</v>
      </c>
      <c r="D2154" s="97">
        <f t="shared" si="770"/>
        <v>0</v>
      </c>
      <c r="E2154" s="97">
        <f t="shared" si="769"/>
        <v>0</v>
      </c>
    </row>
    <row r="2155" spans="1:5">
      <c r="A2155" s="97">
        <v>534</v>
      </c>
      <c r="B2155" s="97">
        <f>IF(B2154=0,0,IF(IF(DATA!$D$46&gt;B2154,B2154+1,0)&lt;DATA!$C$46,0,B2154+1))</f>
        <v>0</v>
      </c>
      <c r="C2155" s="97">
        <f t="shared" si="768"/>
        <v>0</v>
      </c>
      <c r="D2155" s="97">
        <f t="shared" si="770"/>
        <v>0</v>
      </c>
      <c r="E2155" s="97">
        <f t="shared" si="769"/>
        <v>0</v>
      </c>
    </row>
    <row r="2156" spans="1:5">
      <c r="A2156" s="97">
        <v>535</v>
      </c>
      <c r="B2156" s="97">
        <f>IF(B2155=0,0,IF(IF(DATA!$D$46&gt;B2155,B2155+1,0)&lt;DATA!$C$46,0,B2155+1))</f>
        <v>0</v>
      </c>
      <c r="C2156" s="97">
        <f t="shared" si="768"/>
        <v>0</v>
      </c>
      <c r="D2156" s="97">
        <f t="shared" si="770"/>
        <v>0</v>
      </c>
      <c r="E2156" s="97">
        <f t="shared" si="769"/>
        <v>0</v>
      </c>
    </row>
    <row r="2157" spans="1:5">
      <c r="A2157" s="97">
        <v>536</v>
      </c>
      <c r="B2157" s="97">
        <f>IF(B2156=0,0,IF(IF(DATA!$D$46&gt;B2156,B2156+1,0)&lt;DATA!$C$46,0,B2156+1))</f>
        <v>0</v>
      </c>
      <c r="C2157" s="97">
        <f t="shared" si="768"/>
        <v>0</v>
      </c>
      <c r="D2157" s="97">
        <f t="shared" si="770"/>
        <v>0</v>
      </c>
      <c r="E2157" s="97">
        <f t="shared" si="769"/>
        <v>0</v>
      </c>
    </row>
    <row r="2158" spans="1:5">
      <c r="A2158" s="97">
        <v>537</v>
      </c>
      <c r="B2158" s="97">
        <f>IF(B2157=0,0,IF(IF(DATA!$D$46&gt;B2157,B2157+1,0)&lt;DATA!$C$46,0,B2157+1))</f>
        <v>0</v>
      </c>
      <c r="C2158" s="97">
        <f t="shared" si="768"/>
        <v>0</v>
      </c>
      <c r="D2158" s="97">
        <f t="shared" si="770"/>
        <v>0</v>
      </c>
      <c r="E2158" s="97">
        <f t="shared" si="769"/>
        <v>0</v>
      </c>
    </row>
    <row r="2159" spans="1:5">
      <c r="A2159" s="97">
        <v>538</v>
      </c>
      <c r="B2159" s="97">
        <f>IF(B2158=0,0,IF(IF(DATA!$D$46&gt;B2158,B2158+1,0)&lt;DATA!$C$46,0,B2158+1))</f>
        <v>0</v>
      </c>
      <c r="C2159" s="97">
        <f t="shared" si="768"/>
        <v>0</v>
      </c>
      <c r="D2159" s="97">
        <f t="shared" si="770"/>
        <v>0</v>
      </c>
      <c r="E2159" s="97">
        <f t="shared" si="769"/>
        <v>0</v>
      </c>
    </row>
    <row r="2160" spans="1:5">
      <c r="A2160" s="97">
        <v>539</v>
      </c>
      <c r="B2160" s="97">
        <f>IF(B2159=0,0,IF(IF(DATA!$D$46&gt;B2159,B2159+1,0)&lt;DATA!$C$46,0,B2159+1))</f>
        <v>0</v>
      </c>
      <c r="C2160" s="97">
        <f t="shared" si="768"/>
        <v>0</v>
      </c>
      <c r="D2160" s="97">
        <f t="shared" si="770"/>
        <v>0</v>
      </c>
      <c r="E2160" s="97">
        <f t="shared" si="769"/>
        <v>0</v>
      </c>
    </row>
    <row r="2161" spans="1:5">
      <c r="A2161" s="97">
        <v>540</v>
      </c>
      <c r="B2161" s="97">
        <f>IF(B2160=0,0,IF(IF(DATA!$D$46&gt;B2160,B2160+1,0)&lt;DATA!$C$46,0,B2160+1))</f>
        <v>0</v>
      </c>
      <c r="C2161" s="97">
        <f t="shared" si="768"/>
        <v>0</v>
      </c>
      <c r="D2161" s="97">
        <f t="shared" si="770"/>
        <v>0</v>
      </c>
      <c r="E2161" s="97">
        <f t="shared" si="769"/>
        <v>0</v>
      </c>
    </row>
    <row r="2162" spans="1:5">
      <c r="A2162" s="97">
        <v>541</v>
      </c>
      <c r="B2162" s="97">
        <f>IF(B2161=0,0,IF(IF(DATA!$D$46&gt;B2161,B2161+1,0)&lt;DATA!$C$46,0,B2161+1))</f>
        <v>0</v>
      </c>
      <c r="C2162" s="97">
        <f t="shared" si="768"/>
        <v>0</v>
      </c>
      <c r="D2162" s="97">
        <f t="shared" si="770"/>
        <v>0</v>
      </c>
      <c r="E2162" s="97">
        <f t="shared" si="769"/>
        <v>0</v>
      </c>
    </row>
    <row r="2163" spans="1:5">
      <c r="A2163" s="97">
        <v>542</v>
      </c>
      <c r="B2163" s="97">
        <f>IF(B2162=0,0,IF(IF(DATA!$D$46&gt;B2162,B2162+1,0)&lt;DATA!$C$46,0,B2162+1))</f>
        <v>0</v>
      </c>
      <c r="C2163" s="97">
        <f t="shared" si="768"/>
        <v>0</v>
      </c>
      <c r="D2163" s="97">
        <f t="shared" si="770"/>
        <v>0</v>
      </c>
      <c r="E2163" s="97">
        <f t="shared" si="769"/>
        <v>0</v>
      </c>
    </row>
    <row r="2164" spans="1:5">
      <c r="A2164" s="97">
        <v>543</v>
      </c>
      <c r="B2164" s="97">
        <f>IF(B2163=0,0,IF(IF(DATA!$D$46&gt;B2163,B2163+1,0)&lt;DATA!$C$46,0,B2163+1))</f>
        <v>0</v>
      </c>
      <c r="C2164" s="97">
        <f t="shared" si="768"/>
        <v>0</v>
      </c>
      <c r="D2164" s="97">
        <f t="shared" si="770"/>
        <v>0</v>
      </c>
      <c r="E2164" s="97">
        <f t="shared" si="769"/>
        <v>0</v>
      </c>
    </row>
    <row r="2165" spans="1:5">
      <c r="A2165" s="97">
        <v>544</v>
      </c>
      <c r="B2165" s="97">
        <f>IF(B2164=0,0,IF(IF(DATA!$D$46&gt;B2164,B2164+1,0)&lt;DATA!$C$46,0,B2164+1))</f>
        <v>0</v>
      </c>
      <c r="C2165" s="97">
        <f t="shared" si="768"/>
        <v>0</v>
      </c>
      <c r="D2165" s="97">
        <f t="shared" si="770"/>
        <v>0</v>
      </c>
      <c r="E2165" s="97">
        <f t="shared" si="769"/>
        <v>0</v>
      </c>
    </row>
    <row r="2166" spans="1:5">
      <c r="A2166" s="97">
        <v>545</v>
      </c>
      <c r="B2166" s="97">
        <f>IF(B2165=0,0,IF(IF(DATA!$D$46&gt;B2165,B2165+1,0)&lt;DATA!$C$46,0,B2165+1))</f>
        <v>0</v>
      </c>
      <c r="C2166" s="97">
        <f t="shared" si="768"/>
        <v>0</v>
      </c>
      <c r="D2166" s="97">
        <f t="shared" si="770"/>
        <v>0</v>
      </c>
      <c r="E2166" s="97">
        <f t="shared" si="769"/>
        <v>0</v>
      </c>
    </row>
    <row r="2167" spans="1:5">
      <c r="A2167" s="97">
        <v>546</v>
      </c>
      <c r="B2167" s="97">
        <f>IF(B2166=0,0,IF(IF(DATA!$D$46&gt;B2166,B2166+1,0)&lt;DATA!$C$46,0,B2166+1))</f>
        <v>0</v>
      </c>
      <c r="C2167" s="97">
        <f t="shared" si="768"/>
        <v>0</v>
      </c>
      <c r="D2167" s="97">
        <f t="shared" si="770"/>
        <v>0</v>
      </c>
      <c r="E2167" s="97">
        <f t="shared" si="769"/>
        <v>0</v>
      </c>
    </row>
    <row r="2168" spans="1:5">
      <c r="A2168" s="97">
        <v>547</v>
      </c>
      <c r="B2168" s="97">
        <f>IF(B2167=0,0,IF(IF(DATA!$D$46&gt;B2167,B2167+1,0)&lt;DATA!$C$46,0,B2167+1))</f>
        <v>0</v>
      </c>
      <c r="C2168" s="97">
        <f t="shared" si="768"/>
        <v>0</v>
      </c>
      <c r="D2168" s="97">
        <f t="shared" si="770"/>
        <v>0</v>
      </c>
      <c r="E2168" s="97">
        <f t="shared" si="769"/>
        <v>0</v>
      </c>
    </row>
    <row r="2169" spans="1:5">
      <c r="A2169" s="97">
        <v>548</v>
      </c>
      <c r="B2169" s="97">
        <f>IF(B2168=0,0,IF(IF(DATA!$D$46&gt;B2168,B2168+1,0)&lt;DATA!$C$46,0,B2168+1))</f>
        <v>0</v>
      </c>
      <c r="C2169" s="97">
        <f t="shared" si="768"/>
        <v>0</v>
      </c>
      <c r="D2169" s="97">
        <f t="shared" si="770"/>
        <v>0</v>
      </c>
      <c r="E2169" s="97">
        <f t="shared" si="769"/>
        <v>0</v>
      </c>
    </row>
    <row r="2170" spans="1:5">
      <c r="A2170" s="97">
        <v>549</v>
      </c>
      <c r="B2170" s="97">
        <f>IF(B2169=0,0,IF(IF(DATA!$D$46&gt;B2169,B2169+1,0)&lt;DATA!$C$46,0,B2169+1))</f>
        <v>0</v>
      </c>
      <c r="C2170" s="97">
        <f t="shared" si="768"/>
        <v>0</v>
      </c>
      <c r="D2170" s="97">
        <f t="shared" si="770"/>
        <v>0</v>
      </c>
      <c r="E2170" s="97">
        <f t="shared" si="769"/>
        <v>0</v>
      </c>
    </row>
    <row r="2171" spans="1:5">
      <c r="A2171" s="97">
        <v>550</v>
      </c>
      <c r="B2171" s="97">
        <f>IF(B2170=0,0,IF(IF(DATA!$D$46&gt;B2170,B2170+1,0)&lt;DATA!$C$46,0,B2170+1))</f>
        <v>0</v>
      </c>
      <c r="C2171" s="97">
        <f t="shared" si="768"/>
        <v>0</v>
      </c>
      <c r="D2171" s="97">
        <f t="shared" si="770"/>
        <v>0</v>
      </c>
      <c r="E2171" s="97">
        <f t="shared" si="769"/>
        <v>0</v>
      </c>
    </row>
    <row r="2172" spans="1:5">
      <c r="A2172" s="97">
        <v>551</v>
      </c>
      <c r="B2172" s="97">
        <f>IF(B2171=0,0,IF(IF(DATA!$D$46&gt;B2171,B2171+1,0)&lt;DATA!$C$46,0,B2171+1))</f>
        <v>0</v>
      </c>
      <c r="C2172" s="97">
        <f t="shared" si="768"/>
        <v>0</v>
      </c>
      <c r="D2172" s="97">
        <f t="shared" si="770"/>
        <v>0</v>
      </c>
      <c r="E2172" s="97">
        <f t="shared" si="769"/>
        <v>0</v>
      </c>
    </row>
    <row r="2173" spans="1:5">
      <c r="A2173" s="97">
        <v>552</v>
      </c>
      <c r="B2173" s="97">
        <f>IF(B2172=0,0,IF(IF(DATA!$D$46&gt;B2172,B2172+1,0)&lt;DATA!$C$46,0,B2172+1))</f>
        <v>0</v>
      </c>
      <c r="C2173" s="97">
        <f t="shared" si="768"/>
        <v>0</v>
      </c>
      <c r="D2173" s="97">
        <f t="shared" si="770"/>
        <v>0</v>
      </c>
      <c r="E2173" s="97">
        <f t="shared" si="769"/>
        <v>0</v>
      </c>
    </row>
    <row r="2174" spans="1:5">
      <c r="A2174" s="97">
        <v>553</v>
      </c>
      <c r="B2174" s="97">
        <f>IF(B2173=0,0,IF(IF(DATA!$D$46&gt;B2173,B2173+1,0)&lt;DATA!$C$46,0,B2173+1))</f>
        <v>0</v>
      </c>
      <c r="C2174" s="97">
        <f t="shared" si="768"/>
        <v>0</v>
      </c>
      <c r="D2174" s="97">
        <f t="shared" si="770"/>
        <v>0</v>
      </c>
      <c r="E2174" s="97">
        <f t="shared" si="769"/>
        <v>0</v>
      </c>
    </row>
    <row r="2175" spans="1:5">
      <c r="A2175" s="97">
        <v>554</v>
      </c>
      <c r="B2175" s="97">
        <f>IF(B2174=0,0,IF(IF(DATA!$D$46&gt;B2174,B2174+1,0)&lt;DATA!$C$46,0,B2174+1))</f>
        <v>0</v>
      </c>
      <c r="C2175" s="97">
        <f t="shared" si="768"/>
        <v>0</v>
      </c>
      <c r="D2175" s="97">
        <f t="shared" si="770"/>
        <v>0</v>
      </c>
      <c r="E2175" s="97">
        <f t="shared" si="769"/>
        <v>0</v>
      </c>
    </row>
    <row r="2176" spans="1:5">
      <c r="A2176" s="97">
        <v>555</v>
      </c>
      <c r="B2176" s="97">
        <f>IF(B2175=0,0,IF(IF(DATA!$D$46&gt;B2175,B2175+1,0)&lt;DATA!$C$46,0,B2175+1))</f>
        <v>0</v>
      </c>
      <c r="C2176" s="97">
        <f t="shared" si="768"/>
        <v>0</v>
      </c>
      <c r="D2176" s="97">
        <f t="shared" si="770"/>
        <v>0</v>
      </c>
      <c r="E2176" s="97">
        <f t="shared" si="769"/>
        <v>0</v>
      </c>
    </row>
    <row r="2177" spans="1:5">
      <c r="A2177" s="97">
        <v>556</v>
      </c>
      <c r="B2177" s="97">
        <f>IF(B2176=0,0,IF(IF(DATA!$D$46&gt;B2176,B2176+1,0)&lt;DATA!$C$46,0,B2176+1))</f>
        <v>0</v>
      </c>
      <c r="C2177" s="97">
        <f t="shared" si="768"/>
        <v>0</v>
      </c>
      <c r="D2177" s="97">
        <f t="shared" si="770"/>
        <v>0</v>
      </c>
      <c r="E2177" s="97">
        <f t="shared" si="769"/>
        <v>0</v>
      </c>
    </row>
    <row r="2178" spans="1:5">
      <c r="A2178" s="97">
        <v>557</v>
      </c>
      <c r="B2178" s="97">
        <f>IF(B2177=0,0,IF(IF(DATA!$D$46&gt;B2177,B2177+1,0)&lt;DATA!$C$46,0,B2177+1))</f>
        <v>0</v>
      </c>
      <c r="C2178" s="97">
        <f t="shared" si="768"/>
        <v>0</v>
      </c>
      <c r="D2178" s="97">
        <f t="shared" si="770"/>
        <v>0</v>
      </c>
      <c r="E2178" s="97">
        <f t="shared" si="769"/>
        <v>0</v>
      </c>
    </row>
    <row r="2179" spans="1:5">
      <c r="A2179" s="97">
        <v>558</v>
      </c>
      <c r="B2179" s="97">
        <f>IF(B2178=0,0,IF(IF(DATA!$D$46&gt;B2178,B2178+1,0)&lt;DATA!$C$46,0,B2178+1))</f>
        <v>0</v>
      </c>
      <c r="C2179" s="97">
        <f t="shared" si="768"/>
        <v>0</v>
      </c>
      <c r="D2179" s="97">
        <f t="shared" si="770"/>
        <v>0</v>
      </c>
      <c r="E2179" s="97">
        <f t="shared" si="769"/>
        <v>0</v>
      </c>
    </row>
    <row r="2180" spans="1:5">
      <c r="A2180" s="97">
        <v>559</v>
      </c>
      <c r="B2180" s="97">
        <f>IF(B2179=0,0,IF(IF(DATA!$D$46&gt;B2179,B2179+1,0)&lt;DATA!$C$46,0,B2179+1))</f>
        <v>0</v>
      </c>
      <c r="C2180" s="97">
        <f t="shared" si="768"/>
        <v>0</v>
      </c>
      <c r="D2180" s="97">
        <f t="shared" si="770"/>
        <v>0</v>
      </c>
      <c r="E2180" s="97">
        <f t="shared" si="769"/>
        <v>0</v>
      </c>
    </row>
    <row r="2181" spans="1:5">
      <c r="A2181" s="97">
        <v>560</v>
      </c>
      <c r="B2181" s="97">
        <f>IF(B2180=0,0,IF(IF(DATA!$D$46&gt;B2180,B2180+1,0)&lt;DATA!$C$46,0,B2180+1))</f>
        <v>0</v>
      </c>
      <c r="C2181" s="97">
        <f t="shared" si="768"/>
        <v>0</v>
      </c>
      <c r="D2181" s="97">
        <f t="shared" si="770"/>
        <v>0</v>
      </c>
      <c r="E2181" s="97">
        <f t="shared" si="769"/>
        <v>0</v>
      </c>
    </row>
    <row r="2182" spans="1:5">
      <c r="A2182" s="97">
        <v>561</v>
      </c>
      <c r="B2182" s="97">
        <f>IF(B2181=0,0,IF(IF(DATA!$D$46&gt;B2181,B2181+1,0)&lt;DATA!$C$46,0,B2181+1))</f>
        <v>0</v>
      </c>
      <c r="C2182" s="97">
        <f t="shared" si="768"/>
        <v>0</v>
      </c>
      <c r="D2182" s="97">
        <f t="shared" si="770"/>
        <v>0</v>
      </c>
      <c r="E2182" s="97">
        <f t="shared" si="769"/>
        <v>0</v>
      </c>
    </row>
    <row r="2183" spans="1:5">
      <c r="A2183" s="97">
        <v>562</v>
      </c>
      <c r="B2183" s="97">
        <f>IF(B2182=0,0,IF(IF(DATA!$D$46&gt;B2182,B2182+1,0)&lt;DATA!$C$46,0,B2182+1))</f>
        <v>0</v>
      </c>
      <c r="C2183" s="97">
        <f t="shared" si="768"/>
        <v>0</v>
      </c>
      <c r="D2183" s="97">
        <f t="shared" si="770"/>
        <v>0</v>
      </c>
      <c r="E2183" s="97">
        <f t="shared" si="769"/>
        <v>0</v>
      </c>
    </row>
    <row r="2184" spans="1:5">
      <c r="A2184" s="97">
        <v>563</v>
      </c>
      <c r="B2184" s="97">
        <f>IF(B2183=0,0,IF(IF(DATA!$D$46&gt;B2183,B2183+1,0)&lt;DATA!$C$46,0,B2183+1))</f>
        <v>0</v>
      </c>
      <c r="C2184" s="97">
        <f t="shared" si="768"/>
        <v>0</v>
      </c>
      <c r="D2184" s="97">
        <f t="shared" si="770"/>
        <v>0</v>
      </c>
      <c r="E2184" s="97">
        <f t="shared" si="769"/>
        <v>0</v>
      </c>
    </row>
    <row r="2185" spans="1:5">
      <c r="A2185" s="97">
        <v>564</v>
      </c>
      <c r="B2185" s="97">
        <f>IF(B2184=0,0,IF(IF(DATA!$D$46&gt;B2184,B2184+1,0)&lt;DATA!$C$46,0,B2184+1))</f>
        <v>0</v>
      </c>
      <c r="C2185" s="97">
        <f t="shared" si="768"/>
        <v>0</v>
      </c>
      <c r="D2185" s="97">
        <f t="shared" si="770"/>
        <v>0</v>
      </c>
      <c r="E2185" s="97">
        <f t="shared" si="769"/>
        <v>0</v>
      </c>
    </row>
    <row r="2186" spans="1:5">
      <c r="A2186" s="97">
        <v>565</v>
      </c>
      <c r="B2186" s="97">
        <f>IF(B2185=0,0,IF(IF(DATA!$D$46&gt;B2185,B2185+1,0)&lt;DATA!$C$46,0,B2185+1))</f>
        <v>0</v>
      </c>
      <c r="C2186" s="97">
        <f t="shared" si="768"/>
        <v>0</v>
      </c>
      <c r="D2186" s="97">
        <f t="shared" si="770"/>
        <v>0</v>
      </c>
      <c r="E2186" s="97">
        <f t="shared" si="769"/>
        <v>0</v>
      </c>
    </row>
    <row r="2187" spans="1:5">
      <c r="A2187" s="97">
        <v>566</v>
      </c>
      <c r="B2187" s="97">
        <f>IF(B2186=0,0,IF(IF(DATA!$D$46&gt;B2186,B2186+1,0)&lt;DATA!$C$46,0,B2186+1))</f>
        <v>0</v>
      </c>
      <c r="C2187" s="97">
        <f t="shared" si="768"/>
        <v>0</v>
      </c>
      <c r="D2187" s="97">
        <f t="shared" si="770"/>
        <v>0</v>
      </c>
      <c r="E2187" s="97">
        <f t="shared" si="769"/>
        <v>0</v>
      </c>
    </row>
    <row r="2188" spans="1:5">
      <c r="A2188" s="97">
        <v>567</v>
      </c>
      <c r="B2188" s="97">
        <f>IF(B2187=0,0,IF(IF(DATA!$D$46&gt;B2187,B2187+1,0)&lt;DATA!$C$46,0,B2187+1))</f>
        <v>0</v>
      </c>
      <c r="C2188" s="97">
        <f t="shared" si="768"/>
        <v>0</v>
      </c>
      <c r="D2188" s="97">
        <f t="shared" si="770"/>
        <v>0</v>
      </c>
      <c r="E2188" s="97">
        <f t="shared" si="769"/>
        <v>0</v>
      </c>
    </row>
    <row r="2189" spans="1:5">
      <c r="A2189" s="97">
        <v>568</v>
      </c>
      <c r="B2189" s="97">
        <f>IF(B2188=0,0,IF(IF(DATA!$D$46&gt;B2188,B2188+1,0)&lt;DATA!$C$46,0,B2188+1))</f>
        <v>0</v>
      </c>
      <c r="C2189" s="97">
        <f t="shared" si="768"/>
        <v>0</v>
      </c>
      <c r="D2189" s="97">
        <f t="shared" si="770"/>
        <v>0</v>
      </c>
      <c r="E2189" s="97">
        <f t="shared" si="769"/>
        <v>0</v>
      </c>
    </row>
    <row r="2190" spans="1:5">
      <c r="A2190" s="97">
        <v>569</v>
      </c>
      <c r="B2190" s="97">
        <f>IF(B2189=0,0,IF(IF(DATA!$D$46&gt;B2189,B2189+1,0)&lt;DATA!$C$46,0,B2189+1))</f>
        <v>0</v>
      </c>
      <c r="C2190" s="97">
        <f t="shared" si="768"/>
        <v>0</v>
      </c>
      <c r="D2190" s="97">
        <f t="shared" si="770"/>
        <v>0</v>
      </c>
      <c r="E2190" s="97">
        <f t="shared" si="769"/>
        <v>0</v>
      </c>
    </row>
    <row r="2191" spans="1:5">
      <c r="A2191" s="97">
        <v>570</v>
      </c>
      <c r="B2191" s="97">
        <f>IF(B2190=0,0,IF(IF(DATA!$D$46&gt;B2190,B2190+1,0)&lt;DATA!$C$46,0,B2190+1))</f>
        <v>0</v>
      </c>
      <c r="C2191" s="97">
        <f t="shared" si="768"/>
        <v>0</v>
      </c>
      <c r="D2191" s="97">
        <f t="shared" si="770"/>
        <v>0</v>
      </c>
      <c r="E2191" s="97">
        <f t="shared" si="769"/>
        <v>0</v>
      </c>
    </row>
    <row r="2192" spans="1:5">
      <c r="A2192" s="97">
        <v>571</v>
      </c>
      <c r="B2192" s="97">
        <f>IF(B2191=0,0,IF(IF(DATA!$D$46&gt;B2191,B2191+1,0)&lt;DATA!$C$46,0,B2191+1))</f>
        <v>0</v>
      </c>
      <c r="C2192" s="97">
        <f t="shared" si="768"/>
        <v>0</v>
      </c>
      <c r="D2192" s="97">
        <f t="shared" si="770"/>
        <v>0</v>
      </c>
      <c r="E2192" s="97">
        <f t="shared" si="769"/>
        <v>0</v>
      </c>
    </row>
    <row r="2193" spans="1:5">
      <c r="A2193" s="97">
        <v>572</v>
      </c>
      <c r="B2193" s="97">
        <f>IF(B2192=0,0,IF(IF(DATA!$D$46&gt;B2192,B2192+1,0)&lt;DATA!$C$46,0,B2192+1))</f>
        <v>0</v>
      </c>
      <c r="C2193" s="97">
        <f t="shared" si="768"/>
        <v>0</v>
      </c>
      <c r="D2193" s="97">
        <f t="shared" si="770"/>
        <v>0</v>
      </c>
      <c r="E2193" s="97">
        <f t="shared" si="769"/>
        <v>0</v>
      </c>
    </row>
    <row r="2194" spans="1:5">
      <c r="A2194" s="97">
        <v>573</v>
      </c>
      <c r="B2194" s="97">
        <f>IF(B2193=0,0,IF(IF(DATA!$D$46&gt;B2193,B2193+1,0)&lt;DATA!$C$46,0,B2193+1))</f>
        <v>0</v>
      </c>
      <c r="C2194" s="97">
        <f t="shared" si="768"/>
        <v>0</v>
      </c>
      <c r="D2194" s="97">
        <f t="shared" si="770"/>
        <v>0</v>
      </c>
      <c r="E2194" s="97">
        <f t="shared" si="769"/>
        <v>0</v>
      </c>
    </row>
    <row r="2195" spans="1:5">
      <c r="A2195" s="97">
        <v>574</v>
      </c>
      <c r="B2195" s="97">
        <f>IF(B2194=0,0,IF(IF(DATA!$D$46&gt;B2194,B2194+1,0)&lt;DATA!$C$46,0,B2194+1))</f>
        <v>0</v>
      </c>
      <c r="C2195" s="97">
        <f t="shared" si="768"/>
        <v>0</v>
      </c>
      <c r="D2195" s="97">
        <f t="shared" si="770"/>
        <v>0</v>
      </c>
      <c r="E2195" s="97">
        <f t="shared" si="769"/>
        <v>0</v>
      </c>
    </row>
    <row r="2196" spans="1:5">
      <c r="A2196" s="97">
        <v>575</v>
      </c>
      <c r="B2196" s="97">
        <f>IF(B2195=0,0,IF(IF(DATA!$D$46&gt;B2195,B2195+1,0)&lt;DATA!$C$46,0,B2195+1))</f>
        <v>0</v>
      </c>
      <c r="C2196" s="97">
        <f t="shared" si="768"/>
        <v>0</v>
      </c>
      <c r="D2196" s="97">
        <f t="shared" si="770"/>
        <v>0</v>
      </c>
      <c r="E2196" s="97">
        <f t="shared" si="769"/>
        <v>0</v>
      </c>
    </row>
    <row r="2197" spans="1:5">
      <c r="A2197" s="97">
        <v>576</v>
      </c>
      <c r="B2197" s="97">
        <f>IF(B2196=0,0,IF(IF(DATA!$D$46&gt;B2196,B2196+1,0)&lt;DATA!$C$46,0,B2196+1))</f>
        <v>0</v>
      </c>
      <c r="C2197" s="97">
        <f t="shared" si="768"/>
        <v>0</v>
      </c>
      <c r="D2197" s="97">
        <f t="shared" si="770"/>
        <v>0</v>
      </c>
      <c r="E2197" s="97">
        <f t="shared" si="769"/>
        <v>0</v>
      </c>
    </row>
    <row r="2198" spans="1:5">
      <c r="A2198" s="97">
        <v>577</v>
      </c>
      <c r="B2198" s="97">
        <f>IF(B2197=0,0,IF(IF(DATA!$D$46&gt;B2197,B2197+1,0)&lt;DATA!$C$46,0,B2197+1))</f>
        <v>0</v>
      </c>
      <c r="C2198" s="97">
        <f t="shared" ref="C2198:C2261" si="771">COUNTIF($B$1622:$B$2372,"&gt;0")-RANK(B2198,$B$1622:$B$2372)+1</f>
        <v>0</v>
      </c>
      <c r="D2198" s="97">
        <f t="shared" si="770"/>
        <v>0</v>
      </c>
      <c r="E2198" s="97">
        <f t="shared" ref="E2198:E2261" si="772">INDEX($B$1622:$B$2372,MATCH(D2198,$C$1622:$C$2372,0))</f>
        <v>0</v>
      </c>
    </row>
    <row r="2199" spans="1:5">
      <c r="A2199" s="97">
        <v>578</v>
      </c>
      <c r="B2199" s="97">
        <f>IF(B2198=0,0,IF(IF(DATA!$D$46&gt;B2198,B2198+1,0)&lt;DATA!$C$46,0,B2198+1))</f>
        <v>0</v>
      </c>
      <c r="C2199" s="97">
        <f t="shared" si="771"/>
        <v>0</v>
      </c>
      <c r="D2199" s="97">
        <f t="shared" ref="D2199:D2262" si="773">IF(D2198=0,0,IF(D2198&lt;$C$2376,D2198+1,0))</f>
        <v>0</v>
      </c>
      <c r="E2199" s="97">
        <f t="shared" si="772"/>
        <v>0</v>
      </c>
    </row>
    <row r="2200" spans="1:5">
      <c r="A2200" s="97">
        <v>579</v>
      </c>
      <c r="B2200" s="97">
        <f>IF(B2199=0,0,IF(IF(DATA!$D$46&gt;B2199,B2199+1,0)&lt;DATA!$C$46,0,B2199+1))</f>
        <v>0</v>
      </c>
      <c r="C2200" s="97">
        <f t="shared" si="771"/>
        <v>0</v>
      </c>
      <c r="D2200" s="97">
        <f t="shared" si="773"/>
        <v>0</v>
      </c>
      <c r="E2200" s="97">
        <f t="shared" si="772"/>
        <v>0</v>
      </c>
    </row>
    <row r="2201" spans="1:5">
      <c r="A2201" s="97">
        <v>580</v>
      </c>
      <c r="B2201" s="97">
        <f>IF(B2200=0,0,IF(IF(DATA!$D$46&gt;B2200,B2200+1,0)&lt;DATA!$C$46,0,B2200+1))</f>
        <v>0</v>
      </c>
      <c r="C2201" s="97">
        <f t="shared" si="771"/>
        <v>0</v>
      </c>
      <c r="D2201" s="97">
        <f t="shared" si="773"/>
        <v>0</v>
      </c>
      <c r="E2201" s="97">
        <f t="shared" si="772"/>
        <v>0</v>
      </c>
    </row>
    <row r="2202" spans="1:5">
      <c r="A2202" s="97">
        <v>581</v>
      </c>
      <c r="B2202" s="97">
        <f>IF(B2201=0,0,IF(IF(DATA!$D$46&gt;B2201,B2201+1,0)&lt;DATA!$C$46,0,B2201+1))</f>
        <v>0</v>
      </c>
      <c r="C2202" s="97">
        <f t="shared" si="771"/>
        <v>0</v>
      </c>
      <c r="D2202" s="97">
        <f t="shared" si="773"/>
        <v>0</v>
      </c>
      <c r="E2202" s="97">
        <f t="shared" si="772"/>
        <v>0</v>
      </c>
    </row>
    <row r="2203" spans="1:5">
      <c r="A2203" s="97">
        <v>582</v>
      </c>
      <c r="B2203" s="97">
        <f>IF(B2202=0,0,IF(IF(DATA!$D$46&gt;B2202,B2202+1,0)&lt;DATA!$C$46,0,B2202+1))</f>
        <v>0</v>
      </c>
      <c r="C2203" s="97">
        <f t="shared" si="771"/>
        <v>0</v>
      </c>
      <c r="D2203" s="97">
        <f t="shared" si="773"/>
        <v>0</v>
      </c>
      <c r="E2203" s="97">
        <f t="shared" si="772"/>
        <v>0</v>
      </c>
    </row>
    <row r="2204" spans="1:5">
      <c r="A2204" s="97">
        <v>583</v>
      </c>
      <c r="B2204" s="97">
        <f>IF(B2203=0,0,IF(IF(DATA!$D$46&gt;B2203,B2203+1,0)&lt;DATA!$C$46,0,B2203+1))</f>
        <v>0</v>
      </c>
      <c r="C2204" s="97">
        <f t="shared" si="771"/>
        <v>0</v>
      </c>
      <c r="D2204" s="97">
        <f t="shared" si="773"/>
        <v>0</v>
      </c>
      <c r="E2204" s="97">
        <f t="shared" si="772"/>
        <v>0</v>
      </c>
    </row>
    <row r="2205" spans="1:5">
      <c r="A2205" s="97">
        <v>584</v>
      </c>
      <c r="B2205" s="97">
        <f>IF(B2204=0,0,IF(IF(DATA!$D$46&gt;B2204,B2204+1,0)&lt;DATA!$C$46,0,B2204+1))</f>
        <v>0</v>
      </c>
      <c r="C2205" s="97">
        <f t="shared" si="771"/>
        <v>0</v>
      </c>
      <c r="D2205" s="97">
        <f t="shared" si="773"/>
        <v>0</v>
      </c>
      <c r="E2205" s="97">
        <f t="shared" si="772"/>
        <v>0</v>
      </c>
    </row>
    <row r="2206" spans="1:5">
      <c r="A2206" s="97">
        <v>585</v>
      </c>
      <c r="B2206" s="97">
        <f>IF(B2205=0,0,IF(IF(DATA!$D$46&gt;B2205,B2205+1,0)&lt;DATA!$C$46,0,B2205+1))</f>
        <v>0</v>
      </c>
      <c r="C2206" s="97">
        <f t="shared" si="771"/>
        <v>0</v>
      </c>
      <c r="D2206" s="97">
        <f t="shared" si="773"/>
        <v>0</v>
      </c>
      <c r="E2206" s="97">
        <f t="shared" si="772"/>
        <v>0</v>
      </c>
    </row>
    <row r="2207" spans="1:5">
      <c r="A2207" s="97">
        <v>586</v>
      </c>
      <c r="B2207" s="97">
        <f>IF(B2206=0,0,IF(IF(DATA!$D$46&gt;B2206,B2206+1,0)&lt;DATA!$C$46,0,B2206+1))</f>
        <v>0</v>
      </c>
      <c r="C2207" s="97">
        <f t="shared" si="771"/>
        <v>0</v>
      </c>
      <c r="D2207" s="97">
        <f t="shared" si="773"/>
        <v>0</v>
      </c>
      <c r="E2207" s="97">
        <f t="shared" si="772"/>
        <v>0</v>
      </c>
    </row>
    <row r="2208" spans="1:5">
      <c r="A2208" s="97">
        <v>587</v>
      </c>
      <c r="B2208" s="97">
        <f>IF(B2207=0,0,IF(IF(DATA!$D$46&gt;B2207,B2207+1,0)&lt;DATA!$C$46,0,B2207+1))</f>
        <v>0</v>
      </c>
      <c r="C2208" s="97">
        <f t="shared" si="771"/>
        <v>0</v>
      </c>
      <c r="D2208" s="97">
        <f t="shared" si="773"/>
        <v>0</v>
      </c>
      <c r="E2208" s="97">
        <f t="shared" si="772"/>
        <v>0</v>
      </c>
    </row>
    <row r="2209" spans="1:5">
      <c r="A2209" s="97">
        <v>588</v>
      </c>
      <c r="B2209" s="97">
        <f>IF(B2208=0,0,IF(IF(DATA!$D$46&gt;B2208,B2208+1,0)&lt;DATA!$C$46,0,B2208+1))</f>
        <v>0</v>
      </c>
      <c r="C2209" s="97">
        <f t="shared" si="771"/>
        <v>0</v>
      </c>
      <c r="D2209" s="97">
        <f t="shared" si="773"/>
        <v>0</v>
      </c>
      <c r="E2209" s="97">
        <f t="shared" si="772"/>
        <v>0</v>
      </c>
    </row>
    <row r="2210" spans="1:5">
      <c r="A2210" s="97">
        <v>589</v>
      </c>
      <c r="B2210" s="97">
        <f>IF(B2209=0,0,IF(IF(DATA!$D$46&gt;B2209,B2209+1,0)&lt;DATA!$C$46,0,B2209+1))</f>
        <v>0</v>
      </c>
      <c r="C2210" s="97">
        <f t="shared" si="771"/>
        <v>0</v>
      </c>
      <c r="D2210" s="97">
        <f t="shared" si="773"/>
        <v>0</v>
      </c>
      <c r="E2210" s="97">
        <f t="shared" si="772"/>
        <v>0</v>
      </c>
    </row>
    <row r="2211" spans="1:5">
      <c r="A2211" s="97">
        <v>590</v>
      </c>
      <c r="B2211" s="97">
        <f>IF(B2210=0,0,IF(IF(DATA!$D$46&gt;B2210,B2210+1,0)&lt;DATA!$C$46,0,B2210+1))</f>
        <v>0</v>
      </c>
      <c r="C2211" s="97">
        <f t="shared" si="771"/>
        <v>0</v>
      </c>
      <c r="D2211" s="97">
        <f t="shared" si="773"/>
        <v>0</v>
      </c>
      <c r="E2211" s="97">
        <f t="shared" si="772"/>
        <v>0</v>
      </c>
    </row>
    <row r="2212" spans="1:5">
      <c r="A2212" s="97">
        <v>591</v>
      </c>
      <c r="B2212" s="97">
        <f>IF(B2211=0,0,IF(IF(DATA!$D$46&gt;B2211,B2211+1,0)&lt;DATA!$C$46,0,B2211+1))</f>
        <v>0</v>
      </c>
      <c r="C2212" s="97">
        <f t="shared" si="771"/>
        <v>0</v>
      </c>
      <c r="D2212" s="97">
        <f t="shared" si="773"/>
        <v>0</v>
      </c>
      <c r="E2212" s="97">
        <f t="shared" si="772"/>
        <v>0</v>
      </c>
    </row>
    <row r="2213" spans="1:5">
      <c r="A2213" s="97">
        <v>592</v>
      </c>
      <c r="B2213" s="97">
        <f>IF(B2212=0,0,IF(IF(DATA!$D$46&gt;B2212,B2212+1,0)&lt;DATA!$C$46,0,B2212+1))</f>
        <v>0</v>
      </c>
      <c r="C2213" s="97">
        <f t="shared" si="771"/>
        <v>0</v>
      </c>
      <c r="D2213" s="97">
        <f t="shared" si="773"/>
        <v>0</v>
      </c>
      <c r="E2213" s="97">
        <f t="shared" si="772"/>
        <v>0</v>
      </c>
    </row>
    <row r="2214" spans="1:5">
      <c r="A2214" s="97">
        <v>593</v>
      </c>
      <c r="B2214" s="97">
        <f>IF(B2213=0,0,IF(IF(DATA!$D$46&gt;B2213,B2213+1,0)&lt;DATA!$C$46,0,B2213+1))</f>
        <v>0</v>
      </c>
      <c r="C2214" s="97">
        <f t="shared" si="771"/>
        <v>0</v>
      </c>
      <c r="D2214" s="97">
        <f t="shared" si="773"/>
        <v>0</v>
      </c>
      <c r="E2214" s="97">
        <f t="shared" si="772"/>
        <v>0</v>
      </c>
    </row>
    <row r="2215" spans="1:5">
      <c r="A2215" s="97">
        <v>594</v>
      </c>
      <c r="B2215" s="97">
        <f>IF(B2214=0,0,IF(IF(DATA!$D$46&gt;B2214,B2214+1,0)&lt;DATA!$C$46,0,B2214+1))</f>
        <v>0</v>
      </c>
      <c r="C2215" s="97">
        <f t="shared" si="771"/>
        <v>0</v>
      </c>
      <c r="D2215" s="97">
        <f t="shared" si="773"/>
        <v>0</v>
      </c>
      <c r="E2215" s="97">
        <f t="shared" si="772"/>
        <v>0</v>
      </c>
    </row>
    <row r="2216" spans="1:5">
      <c r="A2216" s="97">
        <v>595</v>
      </c>
      <c r="B2216" s="97">
        <f>IF(B2215=0,0,IF(IF(DATA!$D$46&gt;B2215,B2215+1,0)&lt;DATA!$C$46,0,B2215+1))</f>
        <v>0</v>
      </c>
      <c r="C2216" s="97">
        <f t="shared" si="771"/>
        <v>0</v>
      </c>
      <c r="D2216" s="97">
        <f t="shared" si="773"/>
        <v>0</v>
      </c>
      <c r="E2216" s="97">
        <f t="shared" si="772"/>
        <v>0</v>
      </c>
    </row>
    <row r="2217" spans="1:5">
      <c r="A2217" s="97">
        <v>596</v>
      </c>
      <c r="B2217" s="97">
        <f>IF(B2216=0,0,IF(IF(DATA!$D$46&gt;B2216,B2216+1,0)&lt;DATA!$C$46,0,B2216+1))</f>
        <v>0</v>
      </c>
      <c r="C2217" s="97">
        <f t="shared" si="771"/>
        <v>0</v>
      </c>
      <c r="D2217" s="97">
        <f t="shared" si="773"/>
        <v>0</v>
      </c>
      <c r="E2217" s="97">
        <f t="shared" si="772"/>
        <v>0</v>
      </c>
    </row>
    <row r="2218" spans="1:5">
      <c r="A2218" s="97">
        <v>597</v>
      </c>
      <c r="B2218" s="97">
        <f>IF(B2217=0,0,IF(IF(DATA!$D$46&gt;B2217,B2217+1,0)&lt;DATA!$C$46,0,B2217+1))</f>
        <v>0</v>
      </c>
      <c r="C2218" s="97">
        <f t="shared" si="771"/>
        <v>0</v>
      </c>
      <c r="D2218" s="97">
        <f t="shared" si="773"/>
        <v>0</v>
      </c>
      <c r="E2218" s="97">
        <f t="shared" si="772"/>
        <v>0</v>
      </c>
    </row>
    <row r="2219" spans="1:5">
      <c r="A2219" s="97">
        <v>598</v>
      </c>
      <c r="B2219" s="97">
        <f>IF(B2218=0,0,IF(IF(DATA!$D$46&gt;B2218,B2218+1,0)&lt;DATA!$C$46,0,B2218+1))</f>
        <v>0</v>
      </c>
      <c r="C2219" s="97">
        <f t="shared" si="771"/>
        <v>0</v>
      </c>
      <c r="D2219" s="97">
        <f t="shared" si="773"/>
        <v>0</v>
      </c>
      <c r="E2219" s="97">
        <f t="shared" si="772"/>
        <v>0</v>
      </c>
    </row>
    <row r="2220" spans="1:5">
      <c r="A2220" s="97">
        <v>599</v>
      </c>
      <c r="B2220" s="97">
        <f>IF(B2219=0,0,IF(IF(DATA!$D$46&gt;B2219,B2219+1,0)&lt;DATA!$C$46,0,B2219+1))</f>
        <v>0</v>
      </c>
      <c r="C2220" s="97">
        <f t="shared" si="771"/>
        <v>0</v>
      </c>
      <c r="D2220" s="97">
        <f t="shared" si="773"/>
        <v>0</v>
      </c>
      <c r="E2220" s="97">
        <f t="shared" si="772"/>
        <v>0</v>
      </c>
    </row>
    <row r="2221" spans="1:5">
      <c r="A2221" s="97">
        <v>600</v>
      </c>
      <c r="B2221" s="97">
        <f>IF(B2220=0,0,IF(IF(DATA!$D$46&gt;B2220,B2220+1,0)&lt;DATA!$C$46,0,B2220+1))</f>
        <v>0</v>
      </c>
      <c r="C2221" s="97">
        <f t="shared" si="771"/>
        <v>0</v>
      </c>
      <c r="D2221" s="97">
        <f t="shared" si="773"/>
        <v>0</v>
      </c>
      <c r="E2221" s="97">
        <f t="shared" si="772"/>
        <v>0</v>
      </c>
    </row>
    <row r="2222" spans="1:5">
      <c r="A2222" s="97">
        <v>601</v>
      </c>
      <c r="B2222" s="97">
        <f>DATA!C47</f>
        <v>120801</v>
      </c>
      <c r="C2222" s="97">
        <f t="shared" si="771"/>
        <v>36</v>
      </c>
      <c r="D2222" s="97">
        <f t="shared" si="773"/>
        <v>0</v>
      </c>
      <c r="E2222" s="97">
        <f t="shared" si="772"/>
        <v>0</v>
      </c>
    </row>
    <row r="2223" spans="1:5">
      <c r="A2223" s="97">
        <v>602</v>
      </c>
      <c r="B2223" s="97">
        <f>IF(B2222=0,0,IF(IF(DATA!$D$47&gt;B2222,B2222+1,0)&lt;DATA!$C$47,0,B2222+1))</f>
        <v>120802</v>
      </c>
      <c r="C2223" s="97">
        <f t="shared" si="771"/>
        <v>37</v>
      </c>
      <c r="D2223" s="97">
        <f t="shared" si="773"/>
        <v>0</v>
      </c>
      <c r="E2223" s="97">
        <f t="shared" si="772"/>
        <v>0</v>
      </c>
    </row>
    <row r="2224" spans="1:5">
      <c r="A2224" s="97">
        <v>603</v>
      </c>
      <c r="B2224" s="97">
        <f>IF(B2223=0,0,IF(IF(DATA!$D$47&gt;B2223,B2223+1,0)&lt;DATA!$C$47,0,B2223+1))</f>
        <v>120803</v>
      </c>
      <c r="C2224" s="97">
        <f t="shared" si="771"/>
        <v>38</v>
      </c>
      <c r="D2224" s="97">
        <f t="shared" si="773"/>
        <v>0</v>
      </c>
      <c r="E2224" s="97">
        <f t="shared" si="772"/>
        <v>0</v>
      </c>
    </row>
    <row r="2225" spans="1:5">
      <c r="A2225" s="97">
        <v>604</v>
      </c>
      <c r="B2225" s="97">
        <f>IF(B2224=0,0,IF(IF(DATA!$D$47&gt;B2224,B2224+1,0)&lt;DATA!$C$47,0,B2224+1))</f>
        <v>120804</v>
      </c>
      <c r="C2225" s="97">
        <f t="shared" si="771"/>
        <v>39</v>
      </c>
      <c r="D2225" s="97">
        <f t="shared" si="773"/>
        <v>0</v>
      </c>
      <c r="E2225" s="97">
        <f t="shared" si="772"/>
        <v>0</v>
      </c>
    </row>
    <row r="2226" spans="1:5">
      <c r="A2226" s="97">
        <v>605</v>
      </c>
      <c r="B2226" s="97">
        <f>IF(B2225=0,0,IF(IF(DATA!$D$47&gt;B2225,B2225+1,0)&lt;DATA!$C$47,0,B2225+1))</f>
        <v>120805</v>
      </c>
      <c r="C2226" s="97">
        <f t="shared" si="771"/>
        <v>40</v>
      </c>
      <c r="D2226" s="97">
        <f t="shared" si="773"/>
        <v>0</v>
      </c>
      <c r="E2226" s="97">
        <f t="shared" si="772"/>
        <v>0</v>
      </c>
    </row>
    <row r="2227" spans="1:5">
      <c r="A2227" s="97">
        <v>606</v>
      </c>
      <c r="B2227" s="97">
        <f>IF(B2226=0,0,IF(IF(DATA!$D$47&gt;B2226,B2226+1,0)&lt;DATA!$C$47,0,B2226+1))</f>
        <v>120806</v>
      </c>
      <c r="C2227" s="97">
        <f t="shared" si="771"/>
        <v>41</v>
      </c>
      <c r="D2227" s="97">
        <f t="shared" si="773"/>
        <v>0</v>
      </c>
      <c r="E2227" s="97">
        <f t="shared" si="772"/>
        <v>0</v>
      </c>
    </row>
    <row r="2228" spans="1:5">
      <c r="A2228" s="97">
        <v>607</v>
      </c>
      <c r="B2228" s="97">
        <f>IF(B2227=0,0,IF(IF(DATA!$D$47&gt;B2227,B2227+1,0)&lt;DATA!$C$47,0,B2227+1))</f>
        <v>120807</v>
      </c>
      <c r="C2228" s="97">
        <f t="shared" si="771"/>
        <v>42</v>
      </c>
      <c r="D2228" s="97">
        <f t="shared" si="773"/>
        <v>0</v>
      </c>
      <c r="E2228" s="97">
        <f t="shared" si="772"/>
        <v>0</v>
      </c>
    </row>
    <row r="2229" spans="1:5">
      <c r="A2229" s="97">
        <v>608</v>
      </c>
      <c r="B2229" s="97">
        <f>IF(B2228=0,0,IF(IF(DATA!$D$47&gt;B2228,B2228+1,0)&lt;DATA!$C$47,0,B2228+1))</f>
        <v>120808</v>
      </c>
      <c r="C2229" s="97">
        <f t="shared" si="771"/>
        <v>43</v>
      </c>
      <c r="D2229" s="97">
        <f t="shared" si="773"/>
        <v>0</v>
      </c>
      <c r="E2229" s="97">
        <f t="shared" si="772"/>
        <v>0</v>
      </c>
    </row>
    <row r="2230" spans="1:5">
      <c r="A2230" s="97">
        <v>609</v>
      </c>
      <c r="B2230" s="97">
        <f>IF(B2229=0,0,IF(IF(DATA!$D$47&gt;B2229,B2229+1,0)&lt;DATA!$C$47,0,B2229+1))</f>
        <v>120809</v>
      </c>
      <c r="C2230" s="97">
        <f t="shared" si="771"/>
        <v>44</v>
      </c>
      <c r="D2230" s="97">
        <f t="shared" si="773"/>
        <v>0</v>
      </c>
      <c r="E2230" s="97">
        <f t="shared" si="772"/>
        <v>0</v>
      </c>
    </row>
    <row r="2231" spans="1:5">
      <c r="A2231" s="97">
        <v>610</v>
      </c>
      <c r="B2231" s="97">
        <f>IF(B2230=0,0,IF(IF(DATA!$D$47&gt;B2230,B2230+1,0)&lt;DATA!$C$47,0,B2230+1))</f>
        <v>120810</v>
      </c>
      <c r="C2231" s="97">
        <f t="shared" si="771"/>
        <v>45</v>
      </c>
      <c r="D2231" s="97">
        <f t="shared" si="773"/>
        <v>0</v>
      </c>
      <c r="E2231" s="97">
        <f t="shared" si="772"/>
        <v>0</v>
      </c>
    </row>
    <row r="2232" spans="1:5">
      <c r="A2232" s="97">
        <v>611</v>
      </c>
      <c r="B2232" s="97">
        <f>IF(B2231=0,0,IF(IF(DATA!$D$47&gt;B2231,B2231+1,0)&lt;DATA!$C$47,0,B2231+1))</f>
        <v>120811</v>
      </c>
      <c r="C2232" s="97">
        <f t="shared" si="771"/>
        <v>46</v>
      </c>
      <c r="D2232" s="97">
        <f t="shared" si="773"/>
        <v>0</v>
      </c>
      <c r="E2232" s="97">
        <f t="shared" si="772"/>
        <v>0</v>
      </c>
    </row>
    <row r="2233" spans="1:5">
      <c r="A2233" s="97">
        <v>612</v>
      </c>
      <c r="B2233" s="97">
        <f>IF(B2232=0,0,IF(IF(DATA!$D$47&gt;B2232,B2232+1,0)&lt;DATA!$C$47,0,B2232+1))</f>
        <v>120812</v>
      </c>
      <c r="C2233" s="97">
        <f t="shared" si="771"/>
        <v>47</v>
      </c>
      <c r="D2233" s="97">
        <f t="shared" si="773"/>
        <v>0</v>
      </c>
      <c r="E2233" s="97">
        <f t="shared" si="772"/>
        <v>0</v>
      </c>
    </row>
    <row r="2234" spans="1:5">
      <c r="A2234" s="97">
        <v>613</v>
      </c>
      <c r="B2234" s="97">
        <f>IF(B2233=0,0,IF(IF(DATA!$D$47&gt;B2233,B2233+1,0)&lt;DATA!$C$47,0,B2233+1))</f>
        <v>120813</v>
      </c>
      <c r="C2234" s="97">
        <f t="shared" si="771"/>
        <v>48</v>
      </c>
      <c r="D2234" s="97">
        <f t="shared" si="773"/>
        <v>0</v>
      </c>
      <c r="E2234" s="97">
        <f t="shared" si="772"/>
        <v>0</v>
      </c>
    </row>
    <row r="2235" spans="1:5">
      <c r="A2235" s="97">
        <v>614</v>
      </c>
      <c r="B2235" s="97">
        <f>IF(B2234=0,0,IF(IF(DATA!$D$47&gt;B2234,B2234+1,0)&lt;DATA!$C$47,0,B2234+1))</f>
        <v>120814</v>
      </c>
      <c r="C2235" s="97">
        <f t="shared" si="771"/>
        <v>49</v>
      </c>
      <c r="D2235" s="97">
        <f t="shared" si="773"/>
        <v>0</v>
      </c>
      <c r="E2235" s="97">
        <f t="shared" si="772"/>
        <v>0</v>
      </c>
    </row>
    <row r="2236" spans="1:5">
      <c r="A2236" s="97">
        <v>615</v>
      </c>
      <c r="B2236" s="97">
        <f>IF(B2235=0,0,IF(IF(DATA!$D$47&gt;B2235,B2235+1,0)&lt;DATA!$C$47,0,B2235+1))</f>
        <v>120815</v>
      </c>
      <c r="C2236" s="97">
        <f t="shared" si="771"/>
        <v>50</v>
      </c>
      <c r="D2236" s="97">
        <f t="shared" si="773"/>
        <v>0</v>
      </c>
      <c r="E2236" s="97">
        <f t="shared" si="772"/>
        <v>0</v>
      </c>
    </row>
    <row r="2237" spans="1:5">
      <c r="A2237" s="97">
        <v>616</v>
      </c>
      <c r="B2237" s="97">
        <f>IF(B2236=0,0,IF(IF(DATA!$D$47&gt;B2236,B2236+1,0)&lt;DATA!$C$47,0,B2236+1))</f>
        <v>120816</v>
      </c>
      <c r="C2237" s="97">
        <f t="shared" si="771"/>
        <v>51</v>
      </c>
      <c r="D2237" s="97">
        <f t="shared" si="773"/>
        <v>0</v>
      </c>
      <c r="E2237" s="97">
        <f t="shared" si="772"/>
        <v>0</v>
      </c>
    </row>
    <row r="2238" spans="1:5">
      <c r="A2238" s="97">
        <v>617</v>
      </c>
      <c r="B2238" s="97">
        <f>IF(B2237=0,0,IF(IF(DATA!$D$47&gt;B2237,B2237+1,0)&lt;DATA!$C$47,0,B2237+1))</f>
        <v>120817</v>
      </c>
      <c r="C2238" s="97">
        <f t="shared" si="771"/>
        <v>52</v>
      </c>
      <c r="D2238" s="97">
        <f t="shared" si="773"/>
        <v>0</v>
      </c>
      <c r="E2238" s="97">
        <f t="shared" si="772"/>
        <v>0</v>
      </c>
    </row>
    <row r="2239" spans="1:5">
      <c r="A2239" s="97">
        <v>618</v>
      </c>
      <c r="B2239" s="97">
        <f>IF(B2238=0,0,IF(IF(DATA!$D$47&gt;B2238,B2238+1,0)&lt;DATA!$C$47,0,B2238+1))</f>
        <v>120818</v>
      </c>
      <c r="C2239" s="97">
        <f t="shared" si="771"/>
        <v>53</v>
      </c>
      <c r="D2239" s="97">
        <f t="shared" si="773"/>
        <v>0</v>
      </c>
      <c r="E2239" s="97">
        <f t="shared" si="772"/>
        <v>0</v>
      </c>
    </row>
    <row r="2240" spans="1:5">
      <c r="A2240" s="97">
        <v>619</v>
      </c>
      <c r="B2240" s="97">
        <f>IF(B2239=0,0,IF(IF(DATA!$D$47&gt;B2239,B2239+1,0)&lt;DATA!$C$47,0,B2239+1))</f>
        <v>120819</v>
      </c>
      <c r="C2240" s="97">
        <f t="shared" si="771"/>
        <v>54</v>
      </c>
      <c r="D2240" s="97">
        <f t="shared" si="773"/>
        <v>0</v>
      </c>
      <c r="E2240" s="97">
        <f t="shared" si="772"/>
        <v>0</v>
      </c>
    </row>
    <row r="2241" spans="1:5">
      <c r="A2241" s="97">
        <v>620</v>
      </c>
      <c r="B2241" s="97">
        <f>IF(B2240=0,0,IF(IF(DATA!$D$47&gt;B2240,B2240+1,0)&lt;DATA!$C$47,0,B2240+1))</f>
        <v>120820</v>
      </c>
      <c r="C2241" s="97">
        <f t="shared" si="771"/>
        <v>55</v>
      </c>
      <c r="D2241" s="97">
        <f t="shared" si="773"/>
        <v>0</v>
      </c>
      <c r="E2241" s="97">
        <f t="shared" si="772"/>
        <v>0</v>
      </c>
    </row>
    <row r="2242" spans="1:5">
      <c r="A2242" s="97">
        <v>621</v>
      </c>
      <c r="B2242" s="97">
        <f>IF(B2241=0,0,IF(IF(DATA!$D$47&gt;B2241,B2241+1,0)&lt;DATA!$C$47,0,B2241+1))</f>
        <v>120821</v>
      </c>
      <c r="C2242" s="97">
        <f t="shared" si="771"/>
        <v>56</v>
      </c>
      <c r="D2242" s="97">
        <f t="shared" si="773"/>
        <v>0</v>
      </c>
      <c r="E2242" s="97">
        <f t="shared" si="772"/>
        <v>0</v>
      </c>
    </row>
    <row r="2243" spans="1:5">
      <c r="A2243" s="97">
        <v>622</v>
      </c>
      <c r="B2243" s="97">
        <f>IF(B2242=0,0,IF(IF(DATA!$D$47&gt;B2242,B2242+1,0)&lt;DATA!$C$47,0,B2242+1))</f>
        <v>120822</v>
      </c>
      <c r="C2243" s="97">
        <f t="shared" si="771"/>
        <v>57</v>
      </c>
      <c r="D2243" s="97">
        <f t="shared" si="773"/>
        <v>0</v>
      </c>
      <c r="E2243" s="97">
        <f t="shared" si="772"/>
        <v>0</v>
      </c>
    </row>
    <row r="2244" spans="1:5">
      <c r="A2244" s="97">
        <v>623</v>
      </c>
      <c r="B2244" s="97">
        <f>IF(B2243=0,0,IF(IF(DATA!$D$47&gt;B2243,B2243+1,0)&lt;DATA!$C$47,0,B2243+1))</f>
        <v>120823</v>
      </c>
      <c r="C2244" s="97">
        <f t="shared" si="771"/>
        <v>58</v>
      </c>
      <c r="D2244" s="97">
        <f t="shared" si="773"/>
        <v>0</v>
      </c>
      <c r="E2244" s="97">
        <f t="shared" si="772"/>
        <v>0</v>
      </c>
    </row>
    <row r="2245" spans="1:5">
      <c r="A2245" s="97">
        <v>624</v>
      </c>
      <c r="B2245" s="97">
        <f>IF(B2244=0,0,IF(IF(DATA!$D$47&gt;B2244,B2244+1,0)&lt;DATA!$C$47,0,B2244+1))</f>
        <v>120824</v>
      </c>
      <c r="C2245" s="97">
        <f t="shared" si="771"/>
        <v>59</v>
      </c>
      <c r="D2245" s="97">
        <f t="shared" si="773"/>
        <v>0</v>
      </c>
      <c r="E2245" s="97">
        <f t="shared" si="772"/>
        <v>0</v>
      </c>
    </row>
    <row r="2246" spans="1:5">
      <c r="A2246" s="97">
        <v>625</v>
      </c>
      <c r="B2246" s="97">
        <f>IF(B2245=0,0,IF(IF(DATA!$D$47&gt;B2245,B2245+1,0)&lt;DATA!$C$47,0,B2245+1))</f>
        <v>120825</v>
      </c>
      <c r="C2246" s="97">
        <f t="shared" si="771"/>
        <v>60</v>
      </c>
      <c r="D2246" s="97">
        <f t="shared" si="773"/>
        <v>0</v>
      </c>
      <c r="E2246" s="97">
        <f t="shared" si="772"/>
        <v>0</v>
      </c>
    </row>
    <row r="2247" spans="1:5">
      <c r="A2247" s="97">
        <v>626</v>
      </c>
      <c r="B2247" s="97">
        <f>IF(B2246=0,0,IF(IF(DATA!$D$47&gt;B2246,B2246+1,0)&lt;DATA!$C$47,0,B2246+1))</f>
        <v>120826</v>
      </c>
      <c r="C2247" s="97">
        <f t="shared" si="771"/>
        <v>61</v>
      </c>
      <c r="D2247" s="97">
        <f t="shared" si="773"/>
        <v>0</v>
      </c>
      <c r="E2247" s="97">
        <f t="shared" si="772"/>
        <v>0</v>
      </c>
    </row>
    <row r="2248" spans="1:5">
      <c r="A2248" s="97">
        <v>627</v>
      </c>
      <c r="B2248" s="97">
        <f>IF(B2247=0,0,IF(IF(DATA!$D$47&gt;B2247,B2247+1,0)&lt;DATA!$C$47,0,B2247+1))</f>
        <v>120827</v>
      </c>
      <c r="C2248" s="97">
        <f t="shared" si="771"/>
        <v>62</v>
      </c>
      <c r="D2248" s="97">
        <f t="shared" si="773"/>
        <v>0</v>
      </c>
      <c r="E2248" s="97">
        <f t="shared" si="772"/>
        <v>0</v>
      </c>
    </row>
    <row r="2249" spans="1:5">
      <c r="A2249" s="97">
        <v>628</v>
      </c>
      <c r="B2249" s="97">
        <f>IF(B2248=0,0,IF(IF(DATA!$D$47&gt;B2248,B2248+1,0)&lt;DATA!$C$47,0,B2248+1))</f>
        <v>120828</v>
      </c>
      <c r="C2249" s="97">
        <f t="shared" si="771"/>
        <v>63</v>
      </c>
      <c r="D2249" s="97">
        <f t="shared" si="773"/>
        <v>0</v>
      </c>
      <c r="E2249" s="97">
        <f t="shared" si="772"/>
        <v>0</v>
      </c>
    </row>
    <row r="2250" spans="1:5">
      <c r="A2250" s="97">
        <v>629</v>
      </c>
      <c r="B2250" s="97">
        <f>IF(B2249=0,0,IF(IF(DATA!$D$47&gt;B2249,B2249+1,0)&lt;DATA!$C$47,0,B2249+1))</f>
        <v>120829</v>
      </c>
      <c r="C2250" s="97">
        <f t="shared" si="771"/>
        <v>64</v>
      </c>
      <c r="D2250" s="97">
        <f t="shared" si="773"/>
        <v>0</v>
      </c>
      <c r="E2250" s="97">
        <f t="shared" si="772"/>
        <v>0</v>
      </c>
    </row>
    <row r="2251" spans="1:5">
      <c r="A2251" s="97">
        <v>630</v>
      </c>
      <c r="B2251" s="97">
        <f>IF(B2250=0,0,IF(IF(DATA!$D$47&gt;B2250,B2250+1,0)&lt;DATA!$C$47,0,B2250+1))</f>
        <v>120830</v>
      </c>
      <c r="C2251" s="97">
        <f t="shared" si="771"/>
        <v>65</v>
      </c>
      <c r="D2251" s="97">
        <f t="shared" si="773"/>
        <v>0</v>
      </c>
      <c r="E2251" s="97">
        <f t="shared" si="772"/>
        <v>0</v>
      </c>
    </row>
    <row r="2252" spans="1:5">
      <c r="A2252" s="97">
        <v>631</v>
      </c>
      <c r="B2252" s="97">
        <f>IF(B2251=0,0,IF(IF(DATA!$D$47&gt;B2251,B2251+1,0)&lt;DATA!$C$47,0,B2251+1))</f>
        <v>120831</v>
      </c>
      <c r="C2252" s="97">
        <f t="shared" si="771"/>
        <v>66</v>
      </c>
      <c r="D2252" s="97">
        <f t="shared" si="773"/>
        <v>0</v>
      </c>
      <c r="E2252" s="97">
        <f t="shared" si="772"/>
        <v>0</v>
      </c>
    </row>
    <row r="2253" spans="1:5">
      <c r="A2253" s="97">
        <v>632</v>
      </c>
      <c r="B2253" s="97">
        <f>IF(B2252=0,0,IF(IF(DATA!$D$47&gt;B2252,B2252+1,0)&lt;DATA!$C$47,0,B2252+1))</f>
        <v>120832</v>
      </c>
      <c r="C2253" s="97">
        <f t="shared" si="771"/>
        <v>67</v>
      </c>
      <c r="D2253" s="97">
        <f t="shared" si="773"/>
        <v>0</v>
      </c>
      <c r="E2253" s="97">
        <f t="shared" si="772"/>
        <v>0</v>
      </c>
    </row>
    <row r="2254" spans="1:5">
      <c r="A2254" s="97">
        <v>633</v>
      </c>
      <c r="B2254" s="97">
        <f>IF(B2253=0,0,IF(IF(DATA!$D$47&gt;B2253,B2253+1,0)&lt;DATA!$C$47,0,B2253+1))</f>
        <v>120833</v>
      </c>
      <c r="C2254" s="97">
        <f t="shared" si="771"/>
        <v>68</v>
      </c>
      <c r="D2254" s="97">
        <f t="shared" si="773"/>
        <v>0</v>
      </c>
      <c r="E2254" s="97">
        <f t="shared" si="772"/>
        <v>0</v>
      </c>
    </row>
    <row r="2255" spans="1:5">
      <c r="A2255" s="97">
        <v>634</v>
      </c>
      <c r="B2255" s="97">
        <f>IF(B2254=0,0,IF(IF(DATA!$D$47&gt;B2254,B2254+1,0)&lt;DATA!$C$47,0,B2254+1))</f>
        <v>120834</v>
      </c>
      <c r="C2255" s="97">
        <f t="shared" si="771"/>
        <v>69</v>
      </c>
      <c r="D2255" s="97">
        <f t="shared" si="773"/>
        <v>0</v>
      </c>
      <c r="E2255" s="97">
        <f t="shared" si="772"/>
        <v>0</v>
      </c>
    </row>
    <row r="2256" spans="1:5">
      <c r="A2256" s="97">
        <v>635</v>
      </c>
      <c r="B2256" s="97">
        <f>IF(B2255=0,0,IF(IF(DATA!$D$47&gt;B2255,B2255+1,0)&lt;DATA!$C$47,0,B2255+1))</f>
        <v>120835</v>
      </c>
      <c r="C2256" s="97">
        <f t="shared" si="771"/>
        <v>70</v>
      </c>
      <c r="D2256" s="97">
        <f t="shared" si="773"/>
        <v>0</v>
      </c>
      <c r="E2256" s="97">
        <f t="shared" si="772"/>
        <v>0</v>
      </c>
    </row>
    <row r="2257" spans="1:5">
      <c r="A2257" s="97">
        <v>636</v>
      </c>
      <c r="B2257" s="97">
        <f>IF(B2256=0,0,IF(IF(DATA!$D$47&gt;B2256,B2256+1,0)&lt;DATA!$C$47,0,B2256+1))</f>
        <v>120836</v>
      </c>
      <c r="C2257" s="97">
        <f t="shared" si="771"/>
        <v>71</v>
      </c>
      <c r="D2257" s="97">
        <f t="shared" si="773"/>
        <v>0</v>
      </c>
      <c r="E2257" s="97">
        <f t="shared" si="772"/>
        <v>0</v>
      </c>
    </row>
    <row r="2258" spans="1:5">
      <c r="A2258" s="97">
        <v>637</v>
      </c>
      <c r="B2258" s="97">
        <f>IF(B2257=0,0,IF(IF(DATA!$D$47&gt;B2257,B2257+1,0)&lt;DATA!$C$47,0,B2257+1))</f>
        <v>120837</v>
      </c>
      <c r="C2258" s="97">
        <f t="shared" si="771"/>
        <v>72</v>
      </c>
      <c r="D2258" s="97">
        <f t="shared" si="773"/>
        <v>0</v>
      </c>
      <c r="E2258" s="97">
        <f t="shared" si="772"/>
        <v>0</v>
      </c>
    </row>
    <row r="2259" spans="1:5">
      <c r="A2259" s="97">
        <v>638</v>
      </c>
      <c r="B2259" s="97">
        <f>IF(B2258=0,0,IF(IF(DATA!$D$47&gt;B2258,B2258+1,0)&lt;DATA!$C$47,0,B2258+1))</f>
        <v>120838</v>
      </c>
      <c r="C2259" s="97">
        <f t="shared" si="771"/>
        <v>73</v>
      </c>
      <c r="D2259" s="97">
        <f t="shared" si="773"/>
        <v>0</v>
      </c>
      <c r="E2259" s="97">
        <f t="shared" si="772"/>
        <v>0</v>
      </c>
    </row>
    <row r="2260" spans="1:5">
      <c r="A2260" s="97">
        <v>639</v>
      </c>
      <c r="B2260" s="97">
        <f>IF(B2259=0,0,IF(IF(DATA!$D$47&gt;B2259,B2259+1,0)&lt;DATA!$C$47,0,B2259+1))</f>
        <v>120839</v>
      </c>
      <c r="C2260" s="97">
        <f t="shared" si="771"/>
        <v>74</v>
      </c>
      <c r="D2260" s="97">
        <f t="shared" si="773"/>
        <v>0</v>
      </c>
      <c r="E2260" s="97">
        <f t="shared" si="772"/>
        <v>0</v>
      </c>
    </row>
    <row r="2261" spans="1:5">
      <c r="A2261" s="97">
        <v>640</v>
      </c>
      <c r="B2261" s="97">
        <f>IF(B2260=0,0,IF(IF(DATA!$D$47&gt;B2260,B2260+1,0)&lt;DATA!$C$47,0,B2260+1))</f>
        <v>120840</v>
      </c>
      <c r="C2261" s="97">
        <f t="shared" si="771"/>
        <v>75</v>
      </c>
      <c r="D2261" s="97">
        <f t="shared" si="773"/>
        <v>0</v>
      </c>
      <c r="E2261" s="97">
        <f t="shared" si="772"/>
        <v>0</v>
      </c>
    </row>
    <row r="2262" spans="1:5">
      <c r="A2262" s="97">
        <v>641</v>
      </c>
      <c r="B2262" s="97">
        <f>IF(B2261=0,0,IF(IF(DATA!$D$47&gt;B2261,B2261+1,0)&lt;DATA!$C$47,0,B2261+1))</f>
        <v>120841</v>
      </c>
      <c r="C2262" s="97">
        <f t="shared" ref="C2262:C2325" si="774">COUNTIF($B$1622:$B$2372,"&gt;0")-RANK(B2262,$B$1622:$B$2372)+1</f>
        <v>76</v>
      </c>
      <c r="D2262" s="97">
        <f t="shared" si="773"/>
        <v>0</v>
      </c>
      <c r="E2262" s="97">
        <f t="shared" ref="E2262:E2325" si="775">INDEX($B$1622:$B$2372,MATCH(D2262,$C$1622:$C$2372,0))</f>
        <v>0</v>
      </c>
    </row>
    <row r="2263" spans="1:5">
      <c r="A2263" s="97">
        <v>642</v>
      </c>
      <c r="B2263" s="97">
        <f>IF(B2262=0,0,IF(IF(DATA!$D$47&gt;B2262,B2262+1,0)&lt;DATA!$C$47,0,B2262+1))</f>
        <v>120842</v>
      </c>
      <c r="C2263" s="97">
        <f t="shared" si="774"/>
        <v>77</v>
      </c>
      <c r="D2263" s="97">
        <f t="shared" ref="D2263:D2326" si="776">IF(D2262=0,0,IF(D2262&lt;$C$2376,D2262+1,0))</f>
        <v>0</v>
      </c>
      <c r="E2263" s="97">
        <f t="shared" si="775"/>
        <v>0</v>
      </c>
    </row>
    <row r="2264" spans="1:5">
      <c r="A2264" s="97">
        <v>643</v>
      </c>
      <c r="B2264" s="97">
        <f>IF(B2263=0,0,IF(IF(DATA!$D$47&gt;B2263,B2263+1,0)&lt;DATA!$C$47,0,B2263+1))</f>
        <v>120843</v>
      </c>
      <c r="C2264" s="97">
        <f t="shared" si="774"/>
        <v>78</v>
      </c>
      <c r="D2264" s="97">
        <f t="shared" si="776"/>
        <v>0</v>
      </c>
      <c r="E2264" s="97">
        <f t="shared" si="775"/>
        <v>0</v>
      </c>
    </row>
    <row r="2265" spans="1:5">
      <c r="A2265" s="97">
        <v>644</v>
      </c>
      <c r="B2265" s="97">
        <f>IF(B2264=0,0,IF(IF(DATA!$D$47&gt;B2264,B2264+1,0)&lt;DATA!$C$47,0,B2264+1))</f>
        <v>120844</v>
      </c>
      <c r="C2265" s="97">
        <f t="shared" si="774"/>
        <v>79</v>
      </c>
      <c r="D2265" s="97">
        <f t="shared" si="776"/>
        <v>0</v>
      </c>
      <c r="E2265" s="97">
        <f t="shared" si="775"/>
        <v>0</v>
      </c>
    </row>
    <row r="2266" spans="1:5">
      <c r="A2266" s="97">
        <v>645</v>
      </c>
      <c r="B2266" s="97">
        <f>IF(B2265=0,0,IF(IF(DATA!$D$47&gt;B2265,B2265+1,0)&lt;DATA!$C$47,0,B2265+1))</f>
        <v>120845</v>
      </c>
      <c r="C2266" s="97">
        <f t="shared" si="774"/>
        <v>80</v>
      </c>
      <c r="D2266" s="97">
        <f t="shared" si="776"/>
        <v>0</v>
      </c>
      <c r="E2266" s="97">
        <f t="shared" si="775"/>
        <v>0</v>
      </c>
    </row>
    <row r="2267" spans="1:5">
      <c r="A2267" s="97">
        <v>646</v>
      </c>
      <c r="B2267" s="97">
        <f>IF(B2266=0,0,IF(IF(DATA!$D$47&gt;B2266,B2266+1,0)&lt;DATA!$C$47,0,B2266+1))</f>
        <v>120846</v>
      </c>
      <c r="C2267" s="97">
        <f t="shared" si="774"/>
        <v>81</v>
      </c>
      <c r="D2267" s="97">
        <f t="shared" si="776"/>
        <v>0</v>
      </c>
      <c r="E2267" s="97">
        <f t="shared" si="775"/>
        <v>0</v>
      </c>
    </row>
    <row r="2268" spans="1:5">
      <c r="A2268" s="97">
        <v>647</v>
      </c>
      <c r="B2268" s="97">
        <f>IF(B2267=0,0,IF(IF(DATA!$D$47&gt;B2267,B2267+1,0)&lt;DATA!$C$47,0,B2267+1))</f>
        <v>120847</v>
      </c>
      <c r="C2268" s="97">
        <f t="shared" si="774"/>
        <v>82</v>
      </c>
      <c r="D2268" s="97">
        <f t="shared" si="776"/>
        <v>0</v>
      </c>
      <c r="E2268" s="97">
        <f t="shared" si="775"/>
        <v>0</v>
      </c>
    </row>
    <row r="2269" spans="1:5">
      <c r="A2269" s="97">
        <v>648</v>
      </c>
      <c r="B2269" s="97">
        <f>IF(B2268=0,0,IF(IF(DATA!$D$47&gt;B2268,B2268+1,0)&lt;DATA!$C$47,0,B2268+1))</f>
        <v>120848</v>
      </c>
      <c r="C2269" s="97">
        <f t="shared" si="774"/>
        <v>83</v>
      </c>
      <c r="D2269" s="97">
        <f t="shared" si="776"/>
        <v>0</v>
      </c>
      <c r="E2269" s="97">
        <f t="shared" si="775"/>
        <v>0</v>
      </c>
    </row>
    <row r="2270" spans="1:5">
      <c r="A2270" s="97">
        <v>649</v>
      </c>
      <c r="B2270" s="97">
        <f>IF(B2269=0,0,IF(IF(DATA!$D$47&gt;B2269,B2269+1,0)&lt;DATA!$C$47,0,B2269+1))</f>
        <v>120849</v>
      </c>
      <c r="C2270" s="97">
        <f t="shared" si="774"/>
        <v>84</v>
      </c>
      <c r="D2270" s="97">
        <f t="shared" si="776"/>
        <v>0</v>
      </c>
      <c r="E2270" s="97">
        <f t="shared" si="775"/>
        <v>0</v>
      </c>
    </row>
    <row r="2271" spans="1:5">
      <c r="A2271" s="97">
        <v>650</v>
      </c>
      <c r="B2271" s="97">
        <f>IF(B2270=0,0,IF(IF(DATA!$D$47&gt;B2270,B2270+1,0)&lt;DATA!$C$47,0,B2270+1))</f>
        <v>120850</v>
      </c>
      <c r="C2271" s="97">
        <f t="shared" si="774"/>
        <v>85</v>
      </c>
      <c r="D2271" s="97">
        <f t="shared" si="776"/>
        <v>0</v>
      </c>
      <c r="E2271" s="97">
        <f t="shared" si="775"/>
        <v>0</v>
      </c>
    </row>
    <row r="2272" spans="1:5">
      <c r="A2272" s="97">
        <v>651</v>
      </c>
      <c r="B2272" s="97">
        <f>IF(B2271=0,0,IF(IF(DATA!$D$47&gt;B2271,B2271+1,0)&lt;DATA!$C$47,0,B2271+1))</f>
        <v>0</v>
      </c>
      <c r="C2272" s="97">
        <f t="shared" si="774"/>
        <v>0</v>
      </c>
      <c r="D2272" s="97">
        <f t="shared" si="776"/>
        <v>0</v>
      </c>
      <c r="E2272" s="97">
        <f t="shared" si="775"/>
        <v>0</v>
      </c>
    </row>
    <row r="2273" spans="1:5">
      <c r="A2273" s="97">
        <v>652</v>
      </c>
      <c r="B2273" s="97">
        <f>IF(B2272=0,0,IF(IF(DATA!$D$47&gt;B2272,B2272+1,0)&lt;DATA!$C$47,0,B2272+1))</f>
        <v>0</v>
      </c>
      <c r="C2273" s="97">
        <f t="shared" si="774"/>
        <v>0</v>
      </c>
      <c r="D2273" s="97">
        <f t="shared" si="776"/>
        <v>0</v>
      </c>
      <c r="E2273" s="97">
        <f t="shared" si="775"/>
        <v>0</v>
      </c>
    </row>
    <row r="2274" spans="1:5">
      <c r="A2274" s="97">
        <v>653</v>
      </c>
      <c r="B2274" s="97">
        <f>IF(B2273=0,0,IF(IF(DATA!$D$47&gt;B2273,B2273+1,0)&lt;DATA!$C$47,0,B2273+1))</f>
        <v>0</v>
      </c>
      <c r="C2274" s="97">
        <f t="shared" si="774"/>
        <v>0</v>
      </c>
      <c r="D2274" s="97">
        <f t="shared" si="776"/>
        <v>0</v>
      </c>
      <c r="E2274" s="97">
        <f t="shared" si="775"/>
        <v>0</v>
      </c>
    </row>
    <row r="2275" spans="1:5">
      <c r="A2275" s="97">
        <v>654</v>
      </c>
      <c r="B2275" s="97">
        <f>IF(B2274=0,0,IF(IF(DATA!$D$47&gt;B2274,B2274+1,0)&lt;DATA!$C$47,0,B2274+1))</f>
        <v>0</v>
      </c>
      <c r="C2275" s="97">
        <f t="shared" si="774"/>
        <v>0</v>
      </c>
      <c r="D2275" s="97">
        <f t="shared" si="776"/>
        <v>0</v>
      </c>
      <c r="E2275" s="97">
        <f t="shared" si="775"/>
        <v>0</v>
      </c>
    </row>
    <row r="2276" spans="1:5">
      <c r="A2276" s="97">
        <v>655</v>
      </c>
      <c r="B2276" s="97">
        <f>IF(B2275=0,0,IF(IF(DATA!$D$47&gt;B2275,B2275+1,0)&lt;DATA!$C$47,0,B2275+1))</f>
        <v>0</v>
      </c>
      <c r="C2276" s="97">
        <f t="shared" si="774"/>
        <v>0</v>
      </c>
      <c r="D2276" s="97">
        <f t="shared" si="776"/>
        <v>0</v>
      </c>
      <c r="E2276" s="97">
        <f t="shared" si="775"/>
        <v>0</v>
      </c>
    </row>
    <row r="2277" spans="1:5">
      <c r="A2277" s="97">
        <v>656</v>
      </c>
      <c r="B2277" s="97">
        <f>IF(B2276=0,0,IF(IF(DATA!$D$47&gt;B2276,B2276+1,0)&lt;DATA!$C$47,0,B2276+1))</f>
        <v>0</v>
      </c>
      <c r="C2277" s="97">
        <f t="shared" si="774"/>
        <v>0</v>
      </c>
      <c r="D2277" s="97">
        <f t="shared" si="776"/>
        <v>0</v>
      </c>
      <c r="E2277" s="97">
        <f t="shared" si="775"/>
        <v>0</v>
      </c>
    </row>
    <row r="2278" spans="1:5">
      <c r="A2278" s="97">
        <v>657</v>
      </c>
      <c r="B2278" s="97">
        <f>IF(B2277=0,0,IF(IF(DATA!$D$47&gt;B2277,B2277+1,0)&lt;DATA!$C$47,0,B2277+1))</f>
        <v>0</v>
      </c>
      <c r="C2278" s="97">
        <f t="shared" si="774"/>
        <v>0</v>
      </c>
      <c r="D2278" s="97">
        <f t="shared" si="776"/>
        <v>0</v>
      </c>
      <c r="E2278" s="97">
        <f t="shared" si="775"/>
        <v>0</v>
      </c>
    </row>
    <row r="2279" spans="1:5">
      <c r="A2279" s="97">
        <v>658</v>
      </c>
      <c r="B2279" s="97">
        <f>IF(B2278=0,0,IF(IF(DATA!$D$47&gt;B2278,B2278+1,0)&lt;DATA!$C$47,0,B2278+1))</f>
        <v>0</v>
      </c>
      <c r="C2279" s="97">
        <f t="shared" si="774"/>
        <v>0</v>
      </c>
      <c r="D2279" s="97">
        <f t="shared" si="776"/>
        <v>0</v>
      </c>
      <c r="E2279" s="97">
        <f t="shared" si="775"/>
        <v>0</v>
      </c>
    </row>
    <row r="2280" spans="1:5">
      <c r="A2280" s="97">
        <v>659</v>
      </c>
      <c r="B2280" s="97">
        <f>IF(B2279=0,0,IF(IF(DATA!$D$47&gt;B2279,B2279+1,0)&lt;DATA!$C$47,0,B2279+1))</f>
        <v>0</v>
      </c>
      <c r="C2280" s="97">
        <f t="shared" si="774"/>
        <v>0</v>
      </c>
      <c r="D2280" s="97">
        <f t="shared" si="776"/>
        <v>0</v>
      </c>
      <c r="E2280" s="97">
        <f t="shared" si="775"/>
        <v>0</v>
      </c>
    </row>
    <row r="2281" spans="1:5">
      <c r="A2281" s="97">
        <v>660</v>
      </c>
      <c r="B2281" s="97">
        <f>IF(B2280=0,0,IF(IF(DATA!$D$47&gt;B2280,B2280+1,0)&lt;DATA!$C$47,0,B2280+1))</f>
        <v>0</v>
      </c>
      <c r="C2281" s="97">
        <f t="shared" si="774"/>
        <v>0</v>
      </c>
      <c r="D2281" s="97">
        <f t="shared" si="776"/>
        <v>0</v>
      </c>
      <c r="E2281" s="97">
        <f t="shared" si="775"/>
        <v>0</v>
      </c>
    </row>
    <row r="2282" spans="1:5">
      <c r="A2282" s="97">
        <v>661</v>
      </c>
      <c r="B2282" s="97">
        <f>IF(B2281=0,0,IF(IF(DATA!$D$47&gt;B2281,B2281+1,0)&lt;DATA!$C$47,0,B2281+1))</f>
        <v>0</v>
      </c>
      <c r="C2282" s="97">
        <f t="shared" si="774"/>
        <v>0</v>
      </c>
      <c r="D2282" s="97">
        <f t="shared" si="776"/>
        <v>0</v>
      </c>
      <c r="E2282" s="97">
        <f t="shared" si="775"/>
        <v>0</v>
      </c>
    </row>
    <row r="2283" spans="1:5">
      <c r="A2283" s="97">
        <v>662</v>
      </c>
      <c r="B2283" s="97">
        <f>IF(B2282=0,0,IF(IF(DATA!$D$47&gt;B2282,B2282+1,0)&lt;DATA!$C$47,0,B2282+1))</f>
        <v>0</v>
      </c>
      <c r="C2283" s="97">
        <f t="shared" si="774"/>
        <v>0</v>
      </c>
      <c r="D2283" s="97">
        <f t="shared" si="776"/>
        <v>0</v>
      </c>
      <c r="E2283" s="97">
        <f t="shared" si="775"/>
        <v>0</v>
      </c>
    </row>
    <row r="2284" spans="1:5">
      <c r="A2284" s="97">
        <v>663</v>
      </c>
      <c r="B2284" s="97">
        <f>IF(B2283=0,0,IF(IF(DATA!$D$47&gt;B2283,B2283+1,0)&lt;DATA!$C$47,0,B2283+1))</f>
        <v>0</v>
      </c>
      <c r="C2284" s="97">
        <f t="shared" si="774"/>
        <v>0</v>
      </c>
      <c r="D2284" s="97">
        <f t="shared" si="776"/>
        <v>0</v>
      </c>
      <c r="E2284" s="97">
        <f t="shared" si="775"/>
        <v>0</v>
      </c>
    </row>
    <row r="2285" spans="1:5">
      <c r="A2285" s="97">
        <v>664</v>
      </c>
      <c r="B2285" s="97">
        <f>IF(B2284=0,0,IF(IF(DATA!$D$47&gt;B2284,B2284+1,0)&lt;DATA!$C$47,0,B2284+1))</f>
        <v>0</v>
      </c>
      <c r="C2285" s="97">
        <f t="shared" si="774"/>
        <v>0</v>
      </c>
      <c r="D2285" s="97">
        <f t="shared" si="776"/>
        <v>0</v>
      </c>
      <c r="E2285" s="97">
        <f t="shared" si="775"/>
        <v>0</v>
      </c>
    </row>
    <row r="2286" spans="1:5">
      <c r="A2286" s="97">
        <v>665</v>
      </c>
      <c r="B2286" s="97">
        <f>IF(B2285=0,0,IF(IF(DATA!$D$47&gt;B2285,B2285+1,0)&lt;DATA!$C$47,0,B2285+1))</f>
        <v>0</v>
      </c>
      <c r="C2286" s="97">
        <f t="shared" si="774"/>
        <v>0</v>
      </c>
      <c r="D2286" s="97">
        <f t="shared" si="776"/>
        <v>0</v>
      </c>
      <c r="E2286" s="97">
        <f t="shared" si="775"/>
        <v>0</v>
      </c>
    </row>
    <row r="2287" spans="1:5">
      <c r="A2287" s="97">
        <v>666</v>
      </c>
      <c r="B2287" s="97">
        <f>IF(B2286=0,0,IF(IF(DATA!$D$47&gt;B2286,B2286+1,0)&lt;DATA!$C$47,0,B2286+1))</f>
        <v>0</v>
      </c>
      <c r="C2287" s="97">
        <f t="shared" si="774"/>
        <v>0</v>
      </c>
      <c r="D2287" s="97">
        <f t="shared" si="776"/>
        <v>0</v>
      </c>
      <c r="E2287" s="97">
        <f t="shared" si="775"/>
        <v>0</v>
      </c>
    </row>
    <row r="2288" spans="1:5">
      <c r="A2288" s="97">
        <v>667</v>
      </c>
      <c r="B2288" s="97">
        <f>IF(B2287=0,0,IF(IF(DATA!$D$47&gt;B2287,B2287+1,0)&lt;DATA!$C$47,0,B2287+1))</f>
        <v>0</v>
      </c>
      <c r="C2288" s="97">
        <f t="shared" si="774"/>
        <v>0</v>
      </c>
      <c r="D2288" s="97">
        <f t="shared" si="776"/>
        <v>0</v>
      </c>
      <c r="E2288" s="97">
        <f t="shared" si="775"/>
        <v>0</v>
      </c>
    </row>
    <row r="2289" spans="1:5">
      <c r="A2289" s="97">
        <v>668</v>
      </c>
      <c r="B2289" s="97">
        <f>IF(B2288=0,0,IF(IF(DATA!$D$47&gt;B2288,B2288+1,0)&lt;DATA!$C$47,0,B2288+1))</f>
        <v>0</v>
      </c>
      <c r="C2289" s="97">
        <f t="shared" si="774"/>
        <v>0</v>
      </c>
      <c r="D2289" s="97">
        <f t="shared" si="776"/>
        <v>0</v>
      </c>
      <c r="E2289" s="97">
        <f t="shared" si="775"/>
        <v>0</v>
      </c>
    </row>
    <row r="2290" spans="1:5">
      <c r="A2290" s="97">
        <v>669</v>
      </c>
      <c r="B2290" s="97">
        <f>IF(B2289=0,0,IF(IF(DATA!$D$47&gt;B2289,B2289+1,0)&lt;DATA!$C$47,0,B2289+1))</f>
        <v>0</v>
      </c>
      <c r="C2290" s="97">
        <f t="shared" si="774"/>
        <v>0</v>
      </c>
      <c r="D2290" s="97">
        <f t="shared" si="776"/>
        <v>0</v>
      </c>
      <c r="E2290" s="97">
        <f t="shared" si="775"/>
        <v>0</v>
      </c>
    </row>
    <row r="2291" spans="1:5">
      <c r="A2291" s="97">
        <v>670</v>
      </c>
      <c r="B2291" s="97">
        <f>IF(B2290=0,0,IF(IF(DATA!$D$47&gt;B2290,B2290+1,0)&lt;DATA!$C$47,0,B2290+1))</f>
        <v>0</v>
      </c>
      <c r="C2291" s="97">
        <f t="shared" si="774"/>
        <v>0</v>
      </c>
      <c r="D2291" s="97">
        <f t="shared" si="776"/>
        <v>0</v>
      </c>
      <c r="E2291" s="97">
        <f t="shared" si="775"/>
        <v>0</v>
      </c>
    </row>
    <row r="2292" spans="1:5">
      <c r="A2292" s="97">
        <v>671</v>
      </c>
      <c r="B2292" s="97">
        <f>IF(B2291=0,0,IF(IF(DATA!$D$47&gt;B2291,B2291+1,0)&lt;DATA!$C$47,0,B2291+1))</f>
        <v>0</v>
      </c>
      <c r="C2292" s="97">
        <f t="shared" si="774"/>
        <v>0</v>
      </c>
      <c r="D2292" s="97">
        <f t="shared" si="776"/>
        <v>0</v>
      </c>
      <c r="E2292" s="97">
        <f t="shared" si="775"/>
        <v>0</v>
      </c>
    </row>
    <row r="2293" spans="1:5">
      <c r="A2293" s="97">
        <v>672</v>
      </c>
      <c r="B2293" s="97">
        <f>IF(B2292=0,0,IF(IF(DATA!$D$47&gt;B2292,B2292+1,0)&lt;DATA!$C$47,0,B2292+1))</f>
        <v>0</v>
      </c>
      <c r="C2293" s="97">
        <f t="shared" si="774"/>
        <v>0</v>
      </c>
      <c r="D2293" s="97">
        <f t="shared" si="776"/>
        <v>0</v>
      </c>
      <c r="E2293" s="97">
        <f t="shared" si="775"/>
        <v>0</v>
      </c>
    </row>
    <row r="2294" spans="1:5">
      <c r="A2294" s="97">
        <v>673</v>
      </c>
      <c r="B2294" s="97">
        <f>IF(B2293=0,0,IF(IF(DATA!$D$47&gt;B2293,B2293+1,0)&lt;DATA!$C$47,0,B2293+1))</f>
        <v>0</v>
      </c>
      <c r="C2294" s="97">
        <f t="shared" si="774"/>
        <v>0</v>
      </c>
      <c r="D2294" s="97">
        <f t="shared" si="776"/>
        <v>0</v>
      </c>
      <c r="E2294" s="97">
        <f t="shared" si="775"/>
        <v>0</v>
      </c>
    </row>
    <row r="2295" spans="1:5">
      <c r="A2295" s="97">
        <v>674</v>
      </c>
      <c r="B2295" s="97">
        <f>IF(B2294=0,0,IF(IF(DATA!$D$47&gt;B2294,B2294+1,0)&lt;DATA!$C$47,0,B2294+1))</f>
        <v>0</v>
      </c>
      <c r="C2295" s="97">
        <f t="shared" si="774"/>
        <v>0</v>
      </c>
      <c r="D2295" s="97">
        <f t="shared" si="776"/>
        <v>0</v>
      </c>
      <c r="E2295" s="97">
        <f t="shared" si="775"/>
        <v>0</v>
      </c>
    </row>
    <row r="2296" spans="1:5" s="99" customFormat="1">
      <c r="A2296" s="99">
        <v>675</v>
      </c>
      <c r="B2296" s="97">
        <f>IF(B2295=0,0,IF(IF(DATA!$D$47&gt;B2295,B2295+1,0)&lt;DATA!$C$47,0,B2295+1))</f>
        <v>0</v>
      </c>
      <c r="C2296" s="97">
        <f t="shared" si="774"/>
        <v>0</v>
      </c>
      <c r="D2296" s="97">
        <f t="shared" si="776"/>
        <v>0</v>
      </c>
      <c r="E2296" s="97">
        <f t="shared" si="775"/>
        <v>0</v>
      </c>
    </row>
    <row r="2297" spans="1:5">
      <c r="A2297" s="97">
        <v>676</v>
      </c>
      <c r="B2297" s="97">
        <f>DATA!C48</f>
        <v>0</v>
      </c>
      <c r="C2297" s="97">
        <f t="shared" si="774"/>
        <v>0</v>
      </c>
      <c r="D2297" s="97">
        <f t="shared" si="776"/>
        <v>0</v>
      </c>
      <c r="E2297" s="97">
        <f t="shared" si="775"/>
        <v>0</v>
      </c>
    </row>
    <row r="2298" spans="1:5">
      <c r="A2298" s="97">
        <v>677</v>
      </c>
      <c r="B2298" s="97">
        <f>IF(B2297=0,0,IF(IF(DATA!$D$48&gt;B2297,B2297+1,0)&lt;DATA!$C$48,0,B2297+1))</f>
        <v>0</v>
      </c>
      <c r="C2298" s="97">
        <f t="shared" si="774"/>
        <v>0</v>
      </c>
      <c r="D2298" s="97">
        <f t="shared" si="776"/>
        <v>0</v>
      </c>
      <c r="E2298" s="97">
        <f t="shared" si="775"/>
        <v>0</v>
      </c>
    </row>
    <row r="2299" spans="1:5">
      <c r="A2299" s="97">
        <v>678</v>
      </c>
      <c r="B2299" s="97">
        <f>IF(B2298=0,0,IF(IF(DATA!$D$48&gt;B2298,B2298+1,0)&lt;DATA!$C$48,0,B2298+1))</f>
        <v>0</v>
      </c>
      <c r="C2299" s="97">
        <f t="shared" si="774"/>
        <v>0</v>
      </c>
      <c r="D2299" s="97">
        <f t="shared" si="776"/>
        <v>0</v>
      </c>
      <c r="E2299" s="97">
        <f t="shared" si="775"/>
        <v>0</v>
      </c>
    </row>
    <row r="2300" spans="1:5">
      <c r="A2300" s="97">
        <v>679</v>
      </c>
      <c r="B2300" s="97">
        <f>IF(B2299=0,0,IF(IF(DATA!$D$48&gt;B2299,B2299+1,0)&lt;DATA!$C$48,0,B2299+1))</f>
        <v>0</v>
      </c>
      <c r="C2300" s="97">
        <f t="shared" si="774"/>
        <v>0</v>
      </c>
      <c r="D2300" s="97">
        <f t="shared" si="776"/>
        <v>0</v>
      </c>
      <c r="E2300" s="97">
        <f t="shared" si="775"/>
        <v>0</v>
      </c>
    </row>
    <row r="2301" spans="1:5">
      <c r="A2301" s="97">
        <v>680</v>
      </c>
      <c r="B2301" s="97">
        <f>IF(B2300=0,0,IF(IF(DATA!$D$48&gt;B2300,B2300+1,0)&lt;DATA!$C$48,0,B2300+1))</f>
        <v>0</v>
      </c>
      <c r="C2301" s="97">
        <f t="shared" si="774"/>
        <v>0</v>
      </c>
      <c r="D2301" s="97">
        <f t="shared" si="776"/>
        <v>0</v>
      </c>
      <c r="E2301" s="97">
        <f t="shared" si="775"/>
        <v>0</v>
      </c>
    </row>
    <row r="2302" spans="1:5">
      <c r="A2302" s="97">
        <v>681</v>
      </c>
      <c r="B2302" s="97">
        <f>IF(B2301=0,0,IF(IF(DATA!$D$48&gt;B2301,B2301+1,0)&lt;DATA!$C$48,0,B2301+1))</f>
        <v>0</v>
      </c>
      <c r="C2302" s="97">
        <f t="shared" si="774"/>
        <v>0</v>
      </c>
      <c r="D2302" s="97">
        <f t="shared" si="776"/>
        <v>0</v>
      </c>
      <c r="E2302" s="97">
        <f t="shared" si="775"/>
        <v>0</v>
      </c>
    </row>
    <row r="2303" spans="1:5">
      <c r="A2303" s="97">
        <v>682</v>
      </c>
      <c r="B2303" s="97">
        <f>IF(B2302=0,0,IF(IF(DATA!$D$48&gt;B2302,B2302+1,0)&lt;DATA!$C$48,0,B2302+1))</f>
        <v>0</v>
      </c>
      <c r="C2303" s="97">
        <f t="shared" si="774"/>
        <v>0</v>
      </c>
      <c r="D2303" s="97">
        <f t="shared" si="776"/>
        <v>0</v>
      </c>
      <c r="E2303" s="97">
        <f t="shared" si="775"/>
        <v>0</v>
      </c>
    </row>
    <row r="2304" spans="1:5">
      <c r="A2304" s="97">
        <v>683</v>
      </c>
      <c r="B2304" s="97">
        <f>IF(B2303=0,0,IF(IF(DATA!$D$48&gt;B2303,B2303+1,0)&lt;DATA!$C$48,0,B2303+1))</f>
        <v>0</v>
      </c>
      <c r="C2304" s="97">
        <f t="shared" si="774"/>
        <v>0</v>
      </c>
      <c r="D2304" s="97">
        <f t="shared" si="776"/>
        <v>0</v>
      </c>
      <c r="E2304" s="97">
        <f t="shared" si="775"/>
        <v>0</v>
      </c>
    </row>
    <row r="2305" spans="1:5">
      <c r="A2305" s="97">
        <v>684</v>
      </c>
      <c r="B2305" s="97">
        <f>IF(B2304=0,0,IF(IF(DATA!$D$48&gt;B2304,B2304+1,0)&lt;DATA!$C$48,0,B2304+1))</f>
        <v>0</v>
      </c>
      <c r="C2305" s="97">
        <f t="shared" si="774"/>
        <v>0</v>
      </c>
      <c r="D2305" s="97">
        <f t="shared" si="776"/>
        <v>0</v>
      </c>
      <c r="E2305" s="97">
        <f t="shared" si="775"/>
        <v>0</v>
      </c>
    </row>
    <row r="2306" spans="1:5">
      <c r="A2306" s="97">
        <v>685</v>
      </c>
      <c r="B2306" s="97">
        <f>IF(B2305=0,0,IF(IF(DATA!$D$48&gt;B2305,B2305+1,0)&lt;DATA!$C$48,0,B2305+1))</f>
        <v>0</v>
      </c>
      <c r="C2306" s="97">
        <f t="shared" si="774"/>
        <v>0</v>
      </c>
      <c r="D2306" s="97">
        <f t="shared" si="776"/>
        <v>0</v>
      </c>
      <c r="E2306" s="97">
        <f t="shared" si="775"/>
        <v>0</v>
      </c>
    </row>
    <row r="2307" spans="1:5">
      <c r="A2307" s="97">
        <v>686</v>
      </c>
      <c r="B2307" s="97">
        <f>IF(B2306=0,0,IF(IF(DATA!$D$48&gt;B2306,B2306+1,0)&lt;DATA!$C$48,0,B2306+1))</f>
        <v>0</v>
      </c>
      <c r="C2307" s="97">
        <f t="shared" si="774"/>
        <v>0</v>
      </c>
      <c r="D2307" s="97">
        <f t="shared" si="776"/>
        <v>0</v>
      </c>
      <c r="E2307" s="97">
        <f t="shared" si="775"/>
        <v>0</v>
      </c>
    </row>
    <row r="2308" spans="1:5">
      <c r="A2308" s="97">
        <v>687</v>
      </c>
      <c r="B2308" s="97">
        <f>IF(B2307=0,0,IF(IF(DATA!$D$48&gt;B2307,B2307+1,0)&lt;DATA!$C$48,0,B2307+1))</f>
        <v>0</v>
      </c>
      <c r="C2308" s="97">
        <f t="shared" si="774"/>
        <v>0</v>
      </c>
      <c r="D2308" s="97">
        <f t="shared" si="776"/>
        <v>0</v>
      </c>
      <c r="E2308" s="97">
        <f t="shared" si="775"/>
        <v>0</v>
      </c>
    </row>
    <row r="2309" spans="1:5">
      <c r="A2309" s="97">
        <v>688</v>
      </c>
      <c r="B2309" s="97">
        <f>IF(B2308=0,0,IF(IF(DATA!$D$48&gt;B2308,B2308+1,0)&lt;DATA!$C$48,0,B2308+1))</f>
        <v>0</v>
      </c>
      <c r="C2309" s="97">
        <f t="shared" si="774"/>
        <v>0</v>
      </c>
      <c r="D2309" s="97">
        <f t="shared" si="776"/>
        <v>0</v>
      </c>
      <c r="E2309" s="97">
        <f t="shared" si="775"/>
        <v>0</v>
      </c>
    </row>
    <row r="2310" spans="1:5">
      <c r="A2310" s="97">
        <v>689</v>
      </c>
      <c r="B2310" s="97">
        <f>IF(B2309=0,0,IF(IF(DATA!$D$48&gt;B2309,B2309+1,0)&lt;DATA!$C$48,0,B2309+1))</f>
        <v>0</v>
      </c>
      <c r="C2310" s="97">
        <f t="shared" si="774"/>
        <v>0</v>
      </c>
      <c r="D2310" s="97">
        <f t="shared" si="776"/>
        <v>0</v>
      </c>
      <c r="E2310" s="97">
        <f t="shared" si="775"/>
        <v>0</v>
      </c>
    </row>
    <row r="2311" spans="1:5">
      <c r="A2311" s="97">
        <v>690</v>
      </c>
      <c r="B2311" s="97">
        <f>IF(B2310=0,0,IF(IF(DATA!$D$48&gt;B2310,B2310+1,0)&lt;DATA!$C$48,0,B2310+1))</f>
        <v>0</v>
      </c>
      <c r="C2311" s="97">
        <f t="shared" si="774"/>
        <v>0</v>
      </c>
      <c r="D2311" s="97">
        <f t="shared" si="776"/>
        <v>0</v>
      </c>
      <c r="E2311" s="97">
        <f t="shared" si="775"/>
        <v>0</v>
      </c>
    </row>
    <row r="2312" spans="1:5">
      <c r="A2312" s="97">
        <v>691</v>
      </c>
      <c r="B2312" s="97">
        <f>IF(B2311=0,0,IF(IF(DATA!$D$48&gt;B2311,B2311+1,0)&lt;DATA!$C$48,0,B2311+1))</f>
        <v>0</v>
      </c>
      <c r="C2312" s="97">
        <f t="shared" si="774"/>
        <v>0</v>
      </c>
      <c r="D2312" s="97">
        <f t="shared" si="776"/>
        <v>0</v>
      </c>
      <c r="E2312" s="97">
        <f t="shared" si="775"/>
        <v>0</v>
      </c>
    </row>
    <row r="2313" spans="1:5">
      <c r="A2313" s="97">
        <v>692</v>
      </c>
      <c r="B2313" s="97">
        <f>IF(B2312=0,0,IF(IF(DATA!$D$48&gt;B2312,B2312+1,0)&lt;DATA!$C$48,0,B2312+1))</f>
        <v>0</v>
      </c>
      <c r="C2313" s="97">
        <f t="shared" si="774"/>
        <v>0</v>
      </c>
      <c r="D2313" s="97">
        <f t="shared" si="776"/>
        <v>0</v>
      </c>
      <c r="E2313" s="97">
        <f t="shared" si="775"/>
        <v>0</v>
      </c>
    </row>
    <row r="2314" spans="1:5">
      <c r="A2314" s="97">
        <v>693</v>
      </c>
      <c r="B2314" s="97">
        <f>IF(B2313=0,0,IF(IF(DATA!$D$48&gt;B2313,B2313+1,0)&lt;DATA!$C$48,0,B2313+1))</f>
        <v>0</v>
      </c>
      <c r="C2314" s="97">
        <f t="shared" si="774"/>
        <v>0</v>
      </c>
      <c r="D2314" s="97">
        <f t="shared" si="776"/>
        <v>0</v>
      </c>
      <c r="E2314" s="97">
        <f t="shared" si="775"/>
        <v>0</v>
      </c>
    </row>
    <row r="2315" spans="1:5">
      <c r="A2315" s="97">
        <v>694</v>
      </c>
      <c r="B2315" s="97">
        <f>IF(B2314=0,0,IF(IF(DATA!$D$48&gt;B2314,B2314+1,0)&lt;DATA!$C$48,0,B2314+1))</f>
        <v>0</v>
      </c>
      <c r="C2315" s="97">
        <f t="shared" si="774"/>
        <v>0</v>
      </c>
      <c r="D2315" s="97">
        <f t="shared" si="776"/>
        <v>0</v>
      </c>
      <c r="E2315" s="97">
        <f t="shared" si="775"/>
        <v>0</v>
      </c>
    </row>
    <row r="2316" spans="1:5">
      <c r="A2316" s="97">
        <v>695</v>
      </c>
      <c r="B2316" s="97">
        <f>IF(B2315=0,0,IF(IF(DATA!$D$48&gt;B2315,B2315+1,0)&lt;DATA!$C$48,0,B2315+1))</f>
        <v>0</v>
      </c>
      <c r="C2316" s="97">
        <f t="shared" si="774"/>
        <v>0</v>
      </c>
      <c r="D2316" s="97">
        <f t="shared" si="776"/>
        <v>0</v>
      </c>
      <c r="E2316" s="97">
        <f t="shared" si="775"/>
        <v>0</v>
      </c>
    </row>
    <row r="2317" spans="1:5">
      <c r="A2317" s="97">
        <v>696</v>
      </c>
      <c r="B2317" s="97">
        <f>IF(B2316=0,0,IF(IF(DATA!$D$48&gt;B2316,B2316+1,0)&lt;DATA!$C$48,0,B2316+1))</f>
        <v>0</v>
      </c>
      <c r="C2317" s="97">
        <f t="shared" si="774"/>
        <v>0</v>
      </c>
      <c r="D2317" s="97">
        <f t="shared" si="776"/>
        <v>0</v>
      </c>
      <c r="E2317" s="97">
        <f t="shared" si="775"/>
        <v>0</v>
      </c>
    </row>
    <row r="2318" spans="1:5">
      <c r="A2318" s="97">
        <v>697</v>
      </c>
      <c r="B2318" s="97">
        <f>IF(B2317=0,0,IF(IF(DATA!$D$48&gt;B2317,B2317+1,0)&lt;DATA!$C$48,0,B2317+1))</f>
        <v>0</v>
      </c>
      <c r="C2318" s="97">
        <f t="shared" si="774"/>
        <v>0</v>
      </c>
      <c r="D2318" s="97">
        <f t="shared" si="776"/>
        <v>0</v>
      </c>
      <c r="E2318" s="97">
        <f t="shared" si="775"/>
        <v>0</v>
      </c>
    </row>
    <row r="2319" spans="1:5">
      <c r="A2319" s="97">
        <v>698</v>
      </c>
      <c r="B2319" s="97">
        <f>IF(B2318=0,0,IF(IF(DATA!$D$48&gt;B2318,B2318+1,0)&lt;DATA!$C$48,0,B2318+1))</f>
        <v>0</v>
      </c>
      <c r="C2319" s="97">
        <f t="shared" si="774"/>
        <v>0</v>
      </c>
      <c r="D2319" s="97">
        <f t="shared" si="776"/>
        <v>0</v>
      </c>
      <c r="E2319" s="97">
        <f t="shared" si="775"/>
        <v>0</v>
      </c>
    </row>
    <row r="2320" spans="1:5">
      <c r="A2320" s="97">
        <v>699</v>
      </c>
      <c r="B2320" s="97">
        <f>IF(B2319=0,0,IF(IF(DATA!$D$48&gt;B2319,B2319+1,0)&lt;DATA!$C$48,0,B2319+1))</f>
        <v>0</v>
      </c>
      <c r="C2320" s="97">
        <f t="shared" si="774"/>
        <v>0</v>
      </c>
      <c r="D2320" s="97">
        <f t="shared" si="776"/>
        <v>0</v>
      </c>
      <c r="E2320" s="97">
        <f t="shared" si="775"/>
        <v>0</v>
      </c>
    </row>
    <row r="2321" spans="1:5">
      <c r="A2321" s="97">
        <v>700</v>
      </c>
      <c r="B2321" s="97">
        <f>IF(B2320=0,0,IF(IF(DATA!$D$48&gt;B2320,B2320+1,0)&lt;DATA!$C$48,0,B2320+1))</f>
        <v>0</v>
      </c>
      <c r="C2321" s="97">
        <f t="shared" si="774"/>
        <v>0</v>
      </c>
      <c r="D2321" s="97">
        <f t="shared" si="776"/>
        <v>0</v>
      </c>
      <c r="E2321" s="97">
        <f t="shared" si="775"/>
        <v>0</v>
      </c>
    </row>
    <row r="2322" spans="1:5">
      <c r="A2322" s="97">
        <v>701</v>
      </c>
      <c r="B2322" s="97">
        <f>IF(B2321=0,0,IF(IF(DATA!$D$48&gt;B2321,B2321+1,0)&lt;DATA!$C$48,0,B2321+1))</f>
        <v>0</v>
      </c>
      <c r="C2322" s="97">
        <f t="shared" si="774"/>
        <v>0</v>
      </c>
      <c r="D2322" s="97">
        <f t="shared" si="776"/>
        <v>0</v>
      </c>
      <c r="E2322" s="97">
        <f t="shared" si="775"/>
        <v>0</v>
      </c>
    </row>
    <row r="2323" spans="1:5">
      <c r="A2323" s="97">
        <v>702</v>
      </c>
      <c r="B2323" s="97">
        <f>IF(B2322=0,0,IF(IF(DATA!$D$48&gt;B2322,B2322+1,0)&lt;DATA!$C$48,0,B2322+1))</f>
        <v>0</v>
      </c>
      <c r="C2323" s="97">
        <f t="shared" si="774"/>
        <v>0</v>
      </c>
      <c r="D2323" s="97">
        <f t="shared" si="776"/>
        <v>0</v>
      </c>
      <c r="E2323" s="97">
        <f t="shared" si="775"/>
        <v>0</v>
      </c>
    </row>
    <row r="2324" spans="1:5">
      <c r="A2324" s="97">
        <v>703</v>
      </c>
      <c r="B2324" s="97">
        <f>IF(B2323=0,0,IF(IF(DATA!$D$48&gt;B2323,B2323+1,0)&lt;DATA!$C$48,0,B2323+1))</f>
        <v>0</v>
      </c>
      <c r="C2324" s="97">
        <f t="shared" si="774"/>
        <v>0</v>
      </c>
      <c r="D2324" s="97">
        <f t="shared" si="776"/>
        <v>0</v>
      </c>
      <c r="E2324" s="97">
        <f t="shared" si="775"/>
        <v>0</v>
      </c>
    </row>
    <row r="2325" spans="1:5">
      <c r="A2325" s="97">
        <v>704</v>
      </c>
      <c r="B2325" s="97">
        <f>IF(B2324=0,0,IF(IF(DATA!$D$48&gt;B2324,B2324+1,0)&lt;DATA!$C$48,0,B2324+1))</f>
        <v>0</v>
      </c>
      <c r="C2325" s="97">
        <f t="shared" si="774"/>
        <v>0</v>
      </c>
      <c r="D2325" s="97">
        <f t="shared" si="776"/>
        <v>0</v>
      </c>
      <c r="E2325" s="97">
        <f t="shared" si="775"/>
        <v>0</v>
      </c>
    </row>
    <row r="2326" spans="1:5">
      <c r="A2326" s="97">
        <v>705</v>
      </c>
      <c r="B2326" s="97">
        <f>IF(B2325=0,0,IF(IF(DATA!$D$48&gt;B2325,B2325+1,0)&lt;DATA!$C$48,0,B2325+1))</f>
        <v>0</v>
      </c>
      <c r="C2326" s="97">
        <f t="shared" ref="C2326:C2372" si="777">COUNTIF($B$1622:$B$2372,"&gt;0")-RANK(B2326,$B$1622:$B$2372)+1</f>
        <v>0</v>
      </c>
      <c r="D2326" s="97">
        <f t="shared" si="776"/>
        <v>0</v>
      </c>
      <c r="E2326" s="97">
        <f t="shared" ref="E2326:E2372" si="778">INDEX($B$1622:$B$2372,MATCH(D2326,$C$1622:$C$2372,0))</f>
        <v>0</v>
      </c>
    </row>
    <row r="2327" spans="1:5">
      <c r="A2327" s="97">
        <v>706</v>
      </c>
      <c r="B2327" s="97">
        <f>IF(B2326=0,0,IF(IF(DATA!$D$48&gt;B2326,B2326+1,0)&lt;DATA!$C$48,0,B2326+1))</f>
        <v>0</v>
      </c>
      <c r="C2327" s="97">
        <f t="shared" si="777"/>
        <v>0</v>
      </c>
      <c r="D2327" s="97">
        <f t="shared" ref="D2327:D2372" si="779">IF(D2326=0,0,IF(D2326&lt;$C$2376,D2326+1,0))</f>
        <v>0</v>
      </c>
      <c r="E2327" s="97">
        <f t="shared" si="778"/>
        <v>0</v>
      </c>
    </row>
    <row r="2328" spans="1:5">
      <c r="A2328" s="97">
        <v>707</v>
      </c>
      <c r="B2328" s="97">
        <f>IF(B2327=0,0,IF(IF(DATA!$D$48&gt;B2327,B2327+1,0)&lt;DATA!$C$48,0,B2327+1))</f>
        <v>0</v>
      </c>
      <c r="C2328" s="97">
        <f t="shared" si="777"/>
        <v>0</v>
      </c>
      <c r="D2328" s="97">
        <f t="shared" si="779"/>
        <v>0</v>
      </c>
      <c r="E2328" s="97">
        <f t="shared" si="778"/>
        <v>0</v>
      </c>
    </row>
    <row r="2329" spans="1:5">
      <c r="A2329" s="97">
        <v>708</v>
      </c>
      <c r="B2329" s="97">
        <f>IF(B2328=0,0,IF(IF(DATA!$D$48&gt;B2328,B2328+1,0)&lt;DATA!$C$48,0,B2328+1))</f>
        <v>0</v>
      </c>
      <c r="C2329" s="97">
        <f t="shared" si="777"/>
        <v>0</v>
      </c>
      <c r="D2329" s="97">
        <f t="shared" si="779"/>
        <v>0</v>
      </c>
      <c r="E2329" s="97">
        <f t="shared" si="778"/>
        <v>0</v>
      </c>
    </row>
    <row r="2330" spans="1:5">
      <c r="A2330" s="97">
        <v>709</v>
      </c>
      <c r="B2330" s="97">
        <f>IF(B2329=0,0,IF(IF(DATA!$D$48&gt;B2329,B2329+1,0)&lt;DATA!$C$48,0,B2329+1))</f>
        <v>0</v>
      </c>
      <c r="C2330" s="97">
        <f t="shared" si="777"/>
        <v>0</v>
      </c>
      <c r="D2330" s="97">
        <f t="shared" si="779"/>
        <v>0</v>
      </c>
      <c r="E2330" s="97">
        <f t="shared" si="778"/>
        <v>0</v>
      </c>
    </row>
    <row r="2331" spans="1:5">
      <c r="A2331" s="97">
        <v>710</v>
      </c>
      <c r="B2331" s="97">
        <f>IF(B2330=0,0,IF(IF(DATA!$D$48&gt;B2330,B2330+1,0)&lt;DATA!$C$48,0,B2330+1))</f>
        <v>0</v>
      </c>
      <c r="C2331" s="97">
        <f t="shared" si="777"/>
        <v>0</v>
      </c>
      <c r="D2331" s="97">
        <f t="shared" si="779"/>
        <v>0</v>
      </c>
      <c r="E2331" s="97">
        <f t="shared" si="778"/>
        <v>0</v>
      </c>
    </row>
    <row r="2332" spans="1:5">
      <c r="A2332" s="97">
        <v>711</v>
      </c>
      <c r="B2332" s="97">
        <f>IF(B2331=0,0,IF(IF(DATA!$D$48&gt;B2331,B2331+1,0)&lt;DATA!$C$48,0,B2331+1))</f>
        <v>0</v>
      </c>
      <c r="C2332" s="97">
        <f t="shared" si="777"/>
        <v>0</v>
      </c>
      <c r="D2332" s="97">
        <f t="shared" si="779"/>
        <v>0</v>
      </c>
      <c r="E2332" s="97">
        <f t="shared" si="778"/>
        <v>0</v>
      </c>
    </row>
    <row r="2333" spans="1:5">
      <c r="A2333" s="97">
        <v>712</v>
      </c>
      <c r="B2333" s="97">
        <f>IF(B2332=0,0,IF(IF(DATA!$D$48&gt;B2332,B2332+1,0)&lt;DATA!$C$48,0,B2332+1))</f>
        <v>0</v>
      </c>
      <c r="C2333" s="97">
        <f t="shared" si="777"/>
        <v>0</v>
      </c>
      <c r="D2333" s="97">
        <f t="shared" si="779"/>
        <v>0</v>
      </c>
      <c r="E2333" s="97">
        <f t="shared" si="778"/>
        <v>0</v>
      </c>
    </row>
    <row r="2334" spans="1:5">
      <c r="A2334" s="97">
        <v>713</v>
      </c>
      <c r="B2334" s="97">
        <f>IF(B2333=0,0,IF(IF(DATA!$D$48&gt;B2333,B2333+1,0)&lt;DATA!$C$48,0,B2333+1))</f>
        <v>0</v>
      </c>
      <c r="C2334" s="97">
        <f t="shared" si="777"/>
        <v>0</v>
      </c>
      <c r="D2334" s="97">
        <f t="shared" si="779"/>
        <v>0</v>
      </c>
      <c r="E2334" s="97">
        <f t="shared" si="778"/>
        <v>0</v>
      </c>
    </row>
    <row r="2335" spans="1:5">
      <c r="A2335" s="97">
        <v>714</v>
      </c>
      <c r="B2335" s="97">
        <f>IF(B2334=0,0,IF(IF(DATA!$D$48&gt;B2334,B2334+1,0)&lt;DATA!$C$48,0,B2334+1))</f>
        <v>0</v>
      </c>
      <c r="C2335" s="97">
        <f t="shared" si="777"/>
        <v>0</v>
      </c>
      <c r="D2335" s="97">
        <f t="shared" si="779"/>
        <v>0</v>
      </c>
      <c r="E2335" s="97">
        <f t="shared" si="778"/>
        <v>0</v>
      </c>
    </row>
    <row r="2336" spans="1:5">
      <c r="A2336" s="97">
        <v>715</v>
      </c>
      <c r="B2336" s="97">
        <f>IF(B2335=0,0,IF(IF(DATA!$D$48&gt;B2335,B2335+1,0)&lt;DATA!$C$48,0,B2335+1))</f>
        <v>0</v>
      </c>
      <c r="C2336" s="97">
        <f t="shared" si="777"/>
        <v>0</v>
      </c>
      <c r="D2336" s="97">
        <f t="shared" si="779"/>
        <v>0</v>
      </c>
      <c r="E2336" s="97">
        <f t="shared" si="778"/>
        <v>0</v>
      </c>
    </row>
    <row r="2337" spans="1:5">
      <c r="A2337" s="97">
        <v>716</v>
      </c>
      <c r="B2337" s="97">
        <f>IF(B2336=0,0,IF(IF(DATA!$D$48&gt;B2336,B2336+1,0)&lt;DATA!$C$48,0,B2336+1))</f>
        <v>0</v>
      </c>
      <c r="C2337" s="97">
        <f t="shared" si="777"/>
        <v>0</v>
      </c>
      <c r="D2337" s="97">
        <f t="shared" si="779"/>
        <v>0</v>
      </c>
      <c r="E2337" s="97">
        <f t="shared" si="778"/>
        <v>0</v>
      </c>
    </row>
    <row r="2338" spans="1:5">
      <c r="A2338" s="97">
        <v>717</v>
      </c>
      <c r="B2338" s="97">
        <f>IF(B2337=0,0,IF(IF(DATA!$D$48&gt;B2337,B2337+1,0)&lt;DATA!$C$48,0,B2337+1))</f>
        <v>0</v>
      </c>
      <c r="C2338" s="97">
        <f t="shared" si="777"/>
        <v>0</v>
      </c>
      <c r="D2338" s="97">
        <f t="shared" si="779"/>
        <v>0</v>
      </c>
      <c r="E2338" s="97">
        <f t="shared" si="778"/>
        <v>0</v>
      </c>
    </row>
    <row r="2339" spans="1:5">
      <c r="A2339" s="97">
        <v>718</v>
      </c>
      <c r="B2339" s="97">
        <f>IF(B2338=0,0,IF(IF(DATA!$D$48&gt;B2338,B2338+1,0)&lt;DATA!$C$48,0,B2338+1))</f>
        <v>0</v>
      </c>
      <c r="C2339" s="97">
        <f t="shared" si="777"/>
        <v>0</v>
      </c>
      <c r="D2339" s="97">
        <f t="shared" si="779"/>
        <v>0</v>
      </c>
      <c r="E2339" s="97">
        <f t="shared" si="778"/>
        <v>0</v>
      </c>
    </row>
    <row r="2340" spans="1:5">
      <c r="A2340" s="97">
        <v>719</v>
      </c>
      <c r="B2340" s="97">
        <f>IF(B2339=0,0,IF(IF(DATA!$D$48&gt;B2339,B2339+1,0)&lt;DATA!$C$48,0,B2339+1))</f>
        <v>0</v>
      </c>
      <c r="C2340" s="97">
        <f t="shared" si="777"/>
        <v>0</v>
      </c>
      <c r="D2340" s="97">
        <f t="shared" si="779"/>
        <v>0</v>
      </c>
      <c r="E2340" s="97">
        <f t="shared" si="778"/>
        <v>0</v>
      </c>
    </row>
    <row r="2341" spans="1:5">
      <c r="A2341" s="97">
        <v>720</v>
      </c>
      <c r="B2341" s="97">
        <f>IF(B2340=0,0,IF(IF(DATA!$D$48&gt;B2340,B2340+1,0)&lt;DATA!$C$48,0,B2340+1))</f>
        <v>0</v>
      </c>
      <c r="C2341" s="97">
        <f t="shared" si="777"/>
        <v>0</v>
      </c>
      <c r="D2341" s="97">
        <f t="shared" si="779"/>
        <v>0</v>
      </c>
      <c r="E2341" s="97">
        <f t="shared" si="778"/>
        <v>0</v>
      </c>
    </row>
    <row r="2342" spans="1:5">
      <c r="A2342" s="97">
        <v>721</v>
      </c>
      <c r="B2342" s="97">
        <f>IF(B2341=0,0,IF(IF(DATA!$D$48&gt;B2341,B2341+1,0)&lt;DATA!$C$48,0,B2341+1))</f>
        <v>0</v>
      </c>
      <c r="C2342" s="97">
        <f t="shared" si="777"/>
        <v>0</v>
      </c>
      <c r="D2342" s="97">
        <f t="shared" si="779"/>
        <v>0</v>
      </c>
      <c r="E2342" s="97">
        <f t="shared" si="778"/>
        <v>0</v>
      </c>
    </row>
    <row r="2343" spans="1:5">
      <c r="A2343" s="97">
        <v>722</v>
      </c>
      <c r="B2343" s="97">
        <f>IF(B2342=0,0,IF(IF(DATA!$D$48&gt;B2342,B2342+1,0)&lt;DATA!$C$48,0,B2342+1))</f>
        <v>0</v>
      </c>
      <c r="C2343" s="97">
        <f t="shared" si="777"/>
        <v>0</v>
      </c>
      <c r="D2343" s="97">
        <f t="shared" si="779"/>
        <v>0</v>
      </c>
      <c r="E2343" s="97">
        <f t="shared" si="778"/>
        <v>0</v>
      </c>
    </row>
    <row r="2344" spans="1:5">
      <c r="A2344" s="97">
        <v>723</v>
      </c>
      <c r="B2344" s="97">
        <f>IF(B2343=0,0,IF(IF(DATA!$D$48&gt;B2343,B2343+1,0)&lt;DATA!$C$48,0,B2343+1))</f>
        <v>0</v>
      </c>
      <c r="C2344" s="97">
        <f t="shared" si="777"/>
        <v>0</v>
      </c>
      <c r="D2344" s="97">
        <f t="shared" si="779"/>
        <v>0</v>
      </c>
      <c r="E2344" s="97">
        <f t="shared" si="778"/>
        <v>0</v>
      </c>
    </row>
    <row r="2345" spans="1:5">
      <c r="A2345" s="97">
        <v>724</v>
      </c>
      <c r="B2345" s="97">
        <f>IF(B2344=0,0,IF(IF(DATA!$D$48&gt;B2344,B2344+1,0)&lt;DATA!$C$48,0,B2344+1))</f>
        <v>0</v>
      </c>
      <c r="C2345" s="97">
        <f t="shared" si="777"/>
        <v>0</v>
      </c>
      <c r="D2345" s="97">
        <f t="shared" si="779"/>
        <v>0</v>
      </c>
      <c r="E2345" s="97">
        <f t="shared" si="778"/>
        <v>0</v>
      </c>
    </row>
    <row r="2346" spans="1:5">
      <c r="A2346" s="97">
        <v>725</v>
      </c>
      <c r="B2346" s="97">
        <f>IF(B2345=0,0,IF(IF(DATA!$D$48&gt;B2345,B2345+1,0)&lt;DATA!$C$48,0,B2345+1))</f>
        <v>0</v>
      </c>
      <c r="C2346" s="97">
        <f t="shared" si="777"/>
        <v>0</v>
      </c>
      <c r="D2346" s="97">
        <f t="shared" si="779"/>
        <v>0</v>
      </c>
      <c r="E2346" s="97">
        <f t="shared" si="778"/>
        <v>0</v>
      </c>
    </row>
    <row r="2347" spans="1:5">
      <c r="A2347" s="97">
        <v>726</v>
      </c>
      <c r="B2347" s="97">
        <f>IF(B2346=0,0,IF(IF(DATA!$D$48&gt;B2346,B2346+1,0)&lt;DATA!$C$48,0,B2346+1))</f>
        <v>0</v>
      </c>
      <c r="C2347" s="97">
        <f t="shared" si="777"/>
        <v>0</v>
      </c>
      <c r="D2347" s="97">
        <f t="shared" si="779"/>
        <v>0</v>
      </c>
      <c r="E2347" s="97">
        <f t="shared" si="778"/>
        <v>0</v>
      </c>
    </row>
    <row r="2348" spans="1:5">
      <c r="A2348" s="97">
        <v>727</v>
      </c>
      <c r="B2348" s="97">
        <f>IF(B2347=0,0,IF(IF(DATA!$D$48&gt;B2347,B2347+1,0)&lt;DATA!$C$48,0,B2347+1))</f>
        <v>0</v>
      </c>
      <c r="C2348" s="97">
        <f t="shared" si="777"/>
        <v>0</v>
      </c>
      <c r="D2348" s="97">
        <f t="shared" si="779"/>
        <v>0</v>
      </c>
      <c r="E2348" s="97">
        <f t="shared" si="778"/>
        <v>0</v>
      </c>
    </row>
    <row r="2349" spans="1:5">
      <c r="A2349" s="97">
        <v>728</v>
      </c>
      <c r="B2349" s="97">
        <f>IF(B2348=0,0,IF(IF(DATA!$D$48&gt;B2348,B2348+1,0)&lt;DATA!$C$48,0,B2348+1))</f>
        <v>0</v>
      </c>
      <c r="C2349" s="97">
        <f t="shared" si="777"/>
        <v>0</v>
      </c>
      <c r="D2349" s="97">
        <f t="shared" si="779"/>
        <v>0</v>
      </c>
      <c r="E2349" s="97">
        <f t="shared" si="778"/>
        <v>0</v>
      </c>
    </row>
    <row r="2350" spans="1:5">
      <c r="A2350" s="97">
        <v>729</v>
      </c>
      <c r="B2350" s="97">
        <f>IF(B2349=0,0,IF(IF(DATA!$D$48&gt;B2349,B2349+1,0)&lt;DATA!$C$48,0,B2349+1))</f>
        <v>0</v>
      </c>
      <c r="C2350" s="97">
        <f t="shared" si="777"/>
        <v>0</v>
      </c>
      <c r="D2350" s="97">
        <f t="shared" si="779"/>
        <v>0</v>
      </c>
      <c r="E2350" s="97">
        <f t="shared" si="778"/>
        <v>0</v>
      </c>
    </row>
    <row r="2351" spans="1:5">
      <c r="A2351" s="97">
        <v>730</v>
      </c>
      <c r="B2351" s="97">
        <f>IF(B2350=0,0,IF(IF(DATA!$D$48&gt;B2350,B2350+1,0)&lt;DATA!$C$48,0,B2350+1))</f>
        <v>0</v>
      </c>
      <c r="C2351" s="97">
        <f t="shared" si="777"/>
        <v>0</v>
      </c>
      <c r="D2351" s="97">
        <f t="shared" si="779"/>
        <v>0</v>
      </c>
      <c r="E2351" s="97">
        <f t="shared" si="778"/>
        <v>0</v>
      </c>
    </row>
    <row r="2352" spans="1:5">
      <c r="A2352" s="97">
        <v>731</v>
      </c>
      <c r="B2352" s="97">
        <f>IF(B2351=0,0,IF(IF(DATA!$D$48&gt;B2351,B2351+1,0)&lt;DATA!$C$48,0,B2351+1))</f>
        <v>0</v>
      </c>
      <c r="C2352" s="97">
        <f t="shared" si="777"/>
        <v>0</v>
      </c>
      <c r="D2352" s="97">
        <f t="shared" si="779"/>
        <v>0</v>
      </c>
      <c r="E2352" s="97">
        <f t="shared" si="778"/>
        <v>0</v>
      </c>
    </row>
    <row r="2353" spans="1:5">
      <c r="A2353" s="97">
        <v>732</v>
      </c>
      <c r="B2353" s="97">
        <f>IF(B2352=0,0,IF(IF(DATA!$D$48&gt;B2352,B2352+1,0)&lt;DATA!$C$48,0,B2352+1))</f>
        <v>0</v>
      </c>
      <c r="C2353" s="97">
        <f t="shared" si="777"/>
        <v>0</v>
      </c>
      <c r="D2353" s="97">
        <f t="shared" si="779"/>
        <v>0</v>
      </c>
      <c r="E2353" s="97">
        <f t="shared" si="778"/>
        <v>0</v>
      </c>
    </row>
    <row r="2354" spans="1:5">
      <c r="A2354" s="97">
        <v>733</v>
      </c>
      <c r="B2354" s="97">
        <f>IF(B2353=0,0,IF(IF(DATA!$D$48&gt;B2353,B2353+1,0)&lt;DATA!$C$48,0,B2353+1))</f>
        <v>0</v>
      </c>
      <c r="C2354" s="97">
        <f t="shared" si="777"/>
        <v>0</v>
      </c>
      <c r="D2354" s="97">
        <f t="shared" si="779"/>
        <v>0</v>
      </c>
      <c r="E2354" s="97">
        <f t="shared" si="778"/>
        <v>0</v>
      </c>
    </row>
    <row r="2355" spans="1:5">
      <c r="A2355" s="97">
        <v>734</v>
      </c>
      <c r="B2355" s="97">
        <f>IF(B2354=0,0,IF(IF(DATA!$D$48&gt;B2354,B2354+1,0)&lt;DATA!$C$48,0,B2354+1))</f>
        <v>0</v>
      </c>
      <c r="C2355" s="97">
        <f t="shared" si="777"/>
        <v>0</v>
      </c>
      <c r="D2355" s="97">
        <f t="shared" si="779"/>
        <v>0</v>
      </c>
      <c r="E2355" s="97">
        <f t="shared" si="778"/>
        <v>0</v>
      </c>
    </row>
    <row r="2356" spans="1:5">
      <c r="A2356" s="97">
        <v>735</v>
      </c>
      <c r="B2356" s="97">
        <f>IF(B2355=0,0,IF(IF(DATA!$D$48&gt;B2355,B2355+1,0)&lt;DATA!$C$48,0,B2355+1))</f>
        <v>0</v>
      </c>
      <c r="C2356" s="97">
        <f t="shared" si="777"/>
        <v>0</v>
      </c>
      <c r="D2356" s="97">
        <f t="shared" si="779"/>
        <v>0</v>
      </c>
      <c r="E2356" s="97">
        <f t="shared" si="778"/>
        <v>0</v>
      </c>
    </row>
    <row r="2357" spans="1:5">
      <c r="A2357" s="97">
        <v>736</v>
      </c>
      <c r="B2357" s="97">
        <f>IF(B2356=0,0,IF(IF(DATA!$D$48&gt;B2356,B2356+1,0)&lt;DATA!$C$48,0,B2356+1))</f>
        <v>0</v>
      </c>
      <c r="C2357" s="97">
        <f t="shared" si="777"/>
        <v>0</v>
      </c>
      <c r="D2357" s="97">
        <f t="shared" si="779"/>
        <v>0</v>
      </c>
      <c r="E2357" s="97">
        <f t="shared" si="778"/>
        <v>0</v>
      </c>
    </row>
    <row r="2358" spans="1:5">
      <c r="A2358" s="97">
        <v>737</v>
      </c>
      <c r="B2358" s="97">
        <f>IF(B2357=0,0,IF(IF(DATA!$D$48&gt;B2357,B2357+1,0)&lt;DATA!$C$48,0,B2357+1))</f>
        <v>0</v>
      </c>
      <c r="C2358" s="97">
        <f t="shared" si="777"/>
        <v>0</v>
      </c>
      <c r="D2358" s="97">
        <f t="shared" si="779"/>
        <v>0</v>
      </c>
      <c r="E2358" s="97">
        <f t="shared" si="778"/>
        <v>0</v>
      </c>
    </row>
    <row r="2359" spans="1:5">
      <c r="A2359" s="97">
        <v>738</v>
      </c>
      <c r="B2359" s="97">
        <f>IF(B2358=0,0,IF(IF(DATA!$D$48&gt;B2358,B2358+1,0)&lt;DATA!$C$48,0,B2358+1))</f>
        <v>0</v>
      </c>
      <c r="C2359" s="97">
        <f t="shared" si="777"/>
        <v>0</v>
      </c>
      <c r="D2359" s="97">
        <f t="shared" si="779"/>
        <v>0</v>
      </c>
      <c r="E2359" s="97">
        <f t="shared" si="778"/>
        <v>0</v>
      </c>
    </row>
    <row r="2360" spans="1:5">
      <c r="A2360" s="97">
        <v>739</v>
      </c>
      <c r="B2360" s="97">
        <f>IF(B2359=0,0,IF(IF(DATA!$D$48&gt;B2359,B2359+1,0)&lt;DATA!$C$48,0,B2359+1))</f>
        <v>0</v>
      </c>
      <c r="C2360" s="97">
        <f t="shared" si="777"/>
        <v>0</v>
      </c>
      <c r="D2360" s="97">
        <f t="shared" si="779"/>
        <v>0</v>
      </c>
      <c r="E2360" s="97">
        <f t="shared" si="778"/>
        <v>0</v>
      </c>
    </row>
    <row r="2361" spans="1:5">
      <c r="A2361" s="97">
        <v>740</v>
      </c>
      <c r="B2361" s="97">
        <f>IF(B2360=0,0,IF(IF(DATA!$D$48&gt;B2360,B2360+1,0)&lt;DATA!$C$48,0,B2360+1))</f>
        <v>0</v>
      </c>
      <c r="C2361" s="97">
        <f t="shared" si="777"/>
        <v>0</v>
      </c>
      <c r="D2361" s="97">
        <f t="shared" si="779"/>
        <v>0</v>
      </c>
      <c r="E2361" s="97">
        <f t="shared" si="778"/>
        <v>0</v>
      </c>
    </row>
    <row r="2362" spans="1:5">
      <c r="A2362" s="97">
        <v>741</v>
      </c>
      <c r="B2362" s="97">
        <f>IF(B2361=0,0,IF(IF(DATA!$D$48&gt;B2361,B2361+1,0)&lt;DATA!$C$48,0,B2361+1))</f>
        <v>0</v>
      </c>
      <c r="C2362" s="97">
        <f t="shared" si="777"/>
        <v>0</v>
      </c>
      <c r="D2362" s="97">
        <f t="shared" si="779"/>
        <v>0</v>
      </c>
      <c r="E2362" s="97">
        <f t="shared" si="778"/>
        <v>0</v>
      </c>
    </row>
    <row r="2363" spans="1:5">
      <c r="A2363" s="97">
        <v>742</v>
      </c>
      <c r="B2363" s="97">
        <f>IF(B2362=0,0,IF(IF(DATA!$D$48&gt;B2362,B2362+1,0)&lt;DATA!$C$48,0,B2362+1))</f>
        <v>0</v>
      </c>
      <c r="C2363" s="97">
        <f t="shared" si="777"/>
        <v>0</v>
      </c>
      <c r="D2363" s="97">
        <f t="shared" si="779"/>
        <v>0</v>
      </c>
      <c r="E2363" s="97">
        <f t="shared" si="778"/>
        <v>0</v>
      </c>
    </row>
    <row r="2364" spans="1:5">
      <c r="A2364" s="97">
        <v>743</v>
      </c>
      <c r="B2364" s="97">
        <f>IF(B2363=0,0,IF(IF(DATA!$D$48&gt;B2363,B2363+1,0)&lt;DATA!$C$48,0,B2363+1))</f>
        <v>0</v>
      </c>
      <c r="C2364" s="97">
        <f t="shared" si="777"/>
        <v>0</v>
      </c>
      <c r="D2364" s="97">
        <f t="shared" si="779"/>
        <v>0</v>
      </c>
      <c r="E2364" s="97">
        <f t="shared" si="778"/>
        <v>0</v>
      </c>
    </row>
    <row r="2365" spans="1:5">
      <c r="A2365" s="97">
        <v>744</v>
      </c>
      <c r="B2365" s="97">
        <f>IF(B2364=0,0,IF(IF(DATA!$D$48&gt;B2364,B2364+1,0)&lt;DATA!$C$48,0,B2364+1))</f>
        <v>0</v>
      </c>
      <c r="C2365" s="97">
        <f t="shared" si="777"/>
        <v>0</v>
      </c>
      <c r="D2365" s="97">
        <f t="shared" si="779"/>
        <v>0</v>
      </c>
      <c r="E2365" s="97">
        <f t="shared" si="778"/>
        <v>0</v>
      </c>
    </row>
    <row r="2366" spans="1:5">
      <c r="A2366" s="97">
        <v>745</v>
      </c>
      <c r="B2366" s="97">
        <f>IF(B2365=0,0,IF(IF(DATA!$D$48&gt;B2365,B2365+1,0)&lt;DATA!$C$48,0,B2365+1))</f>
        <v>0</v>
      </c>
      <c r="C2366" s="97">
        <f t="shared" si="777"/>
        <v>0</v>
      </c>
      <c r="D2366" s="97">
        <f t="shared" si="779"/>
        <v>0</v>
      </c>
      <c r="E2366" s="97">
        <f t="shared" si="778"/>
        <v>0</v>
      </c>
    </row>
    <row r="2367" spans="1:5">
      <c r="A2367" s="97">
        <v>746</v>
      </c>
      <c r="B2367" s="97">
        <f>IF(B2366=0,0,IF(IF(DATA!$D$48&gt;B2366,B2366+1,0)&lt;DATA!$C$48,0,B2366+1))</f>
        <v>0</v>
      </c>
      <c r="C2367" s="97">
        <f t="shared" si="777"/>
        <v>0</v>
      </c>
      <c r="D2367" s="97">
        <f t="shared" si="779"/>
        <v>0</v>
      </c>
      <c r="E2367" s="97">
        <f t="shared" si="778"/>
        <v>0</v>
      </c>
    </row>
    <row r="2368" spans="1:5">
      <c r="A2368" s="97">
        <v>747</v>
      </c>
      <c r="B2368" s="97">
        <f>IF(B2367=0,0,IF(IF(DATA!$D$48&gt;B2367,B2367+1,0)&lt;DATA!$C$48,0,B2367+1))</f>
        <v>0</v>
      </c>
      <c r="C2368" s="97">
        <f t="shared" si="777"/>
        <v>0</v>
      </c>
      <c r="D2368" s="97">
        <f t="shared" si="779"/>
        <v>0</v>
      </c>
      <c r="E2368" s="97">
        <f t="shared" si="778"/>
        <v>0</v>
      </c>
    </row>
    <row r="2369" spans="1:5">
      <c r="A2369" s="97">
        <v>748</v>
      </c>
      <c r="B2369" s="97">
        <f>IF(B2368=0,0,IF(IF(DATA!$D$48&gt;B2368,B2368+1,0)&lt;DATA!$C$48,0,B2368+1))</f>
        <v>0</v>
      </c>
      <c r="C2369" s="97">
        <f t="shared" si="777"/>
        <v>0</v>
      </c>
      <c r="D2369" s="97">
        <f t="shared" si="779"/>
        <v>0</v>
      </c>
      <c r="E2369" s="97">
        <f t="shared" si="778"/>
        <v>0</v>
      </c>
    </row>
    <row r="2370" spans="1:5">
      <c r="A2370" s="97">
        <v>749</v>
      </c>
      <c r="B2370" s="97">
        <f>IF(B2369=0,0,IF(IF(DATA!$D$48&gt;B2369,B2369+1,0)&lt;DATA!$C$48,0,B2369+1))</f>
        <v>0</v>
      </c>
      <c r="C2370" s="97">
        <f t="shared" si="777"/>
        <v>0</v>
      </c>
      <c r="D2370" s="97">
        <f t="shared" si="779"/>
        <v>0</v>
      </c>
      <c r="E2370" s="97">
        <f t="shared" si="778"/>
        <v>0</v>
      </c>
    </row>
    <row r="2371" spans="1:5">
      <c r="A2371" s="97">
        <v>750</v>
      </c>
      <c r="B2371" s="97">
        <f>IF(B2370=0,0,IF(IF(DATA!$D$48&gt;B2370,B2370+1,0)&lt;DATA!$C$48,0,B2370+1))</f>
        <v>0</v>
      </c>
      <c r="C2371" s="97">
        <f t="shared" si="777"/>
        <v>0</v>
      </c>
      <c r="D2371" s="97">
        <f t="shared" si="779"/>
        <v>0</v>
      </c>
      <c r="E2371" s="97">
        <f t="shared" si="778"/>
        <v>0</v>
      </c>
    </row>
    <row r="2372" spans="1:5">
      <c r="A2372" s="97">
        <v>751</v>
      </c>
      <c r="B2372" s="97">
        <f>IF(B2371=0,0,IF(IF(DATA!$D$48&gt;B2371,B2371+1,0)&lt;DATA!$C$48,0,B2371+1))</f>
        <v>0</v>
      </c>
      <c r="C2372" s="97">
        <f t="shared" si="777"/>
        <v>0</v>
      </c>
      <c r="D2372" s="97">
        <f t="shared" si="779"/>
        <v>0</v>
      </c>
      <c r="E2372" s="97">
        <f t="shared" si="778"/>
        <v>0</v>
      </c>
    </row>
    <row r="2376" spans="1:5">
      <c r="B2376" s="97">
        <f>COUNTIF(B1620:B2371,"&gt;0")</f>
        <v>85</v>
      </c>
      <c r="C2376" s="97">
        <f>COUNTIF(C1620:C2371,"&gt;0")</f>
        <v>85</v>
      </c>
    </row>
    <row r="2416" spans="9:145">
      <c r="I2416" s="97" t="s">
        <v>29</v>
      </c>
      <c r="J2416" s="97" t="s">
        <v>30</v>
      </c>
      <c r="M2416" s="97">
        <v>1</v>
      </c>
      <c r="P2416" s="97">
        <v>2</v>
      </c>
      <c r="S2416" s="97">
        <v>3</v>
      </c>
      <c r="V2416" s="97">
        <v>4</v>
      </c>
      <c r="Y2416" s="97">
        <v>5</v>
      </c>
      <c r="AB2416" s="97">
        <v>6</v>
      </c>
      <c r="AE2416" s="97">
        <v>7</v>
      </c>
      <c r="AH2416" s="97">
        <v>8</v>
      </c>
      <c r="AK2416" s="97">
        <v>9</v>
      </c>
      <c r="AN2416" s="97">
        <v>10</v>
      </c>
      <c r="AQ2416" s="97">
        <v>11</v>
      </c>
      <c r="AT2416" s="97">
        <v>12</v>
      </c>
      <c r="AW2416" s="97">
        <v>13</v>
      </c>
      <c r="AZ2416" s="97">
        <v>14</v>
      </c>
      <c r="BC2416" s="97">
        <v>15</v>
      </c>
      <c r="BF2416" s="97">
        <v>16</v>
      </c>
      <c r="BI2416" s="97">
        <v>17</v>
      </c>
      <c r="BL2416" s="97">
        <v>18</v>
      </c>
      <c r="BO2416" s="97">
        <v>19</v>
      </c>
      <c r="BR2416" s="97">
        <v>20</v>
      </c>
      <c r="BU2416" s="97">
        <v>21</v>
      </c>
      <c r="BX2416" s="97">
        <v>22</v>
      </c>
      <c r="CA2416" s="97">
        <v>23</v>
      </c>
      <c r="CD2416" s="97">
        <v>24</v>
      </c>
      <c r="CG2416" s="97">
        <v>25</v>
      </c>
      <c r="CJ2416" s="97">
        <v>26</v>
      </c>
      <c r="CM2416" s="97">
        <v>27</v>
      </c>
      <c r="CP2416" s="97">
        <v>28</v>
      </c>
      <c r="CS2416" s="97">
        <v>29</v>
      </c>
      <c r="CV2416" s="97">
        <v>30</v>
      </c>
      <c r="CY2416" s="97">
        <v>31</v>
      </c>
      <c r="DB2416" s="97">
        <v>32</v>
      </c>
      <c r="DE2416" s="97">
        <v>33</v>
      </c>
      <c r="DH2416" s="97">
        <v>34</v>
      </c>
      <c r="DK2416" s="97">
        <v>35</v>
      </c>
      <c r="DN2416" s="97">
        <v>36</v>
      </c>
      <c r="DQ2416" s="97">
        <v>37</v>
      </c>
      <c r="DT2416" s="97">
        <v>38</v>
      </c>
      <c r="DW2416" s="97">
        <v>39</v>
      </c>
      <c r="DZ2416" s="97">
        <v>40</v>
      </c>
      <c r="EC2416" s="97">
        <v>41</v>
      </c>
      <c r="EF2416" s="97">
        <v>42</v>
      </c>
      <c r="EI2416" s="97">
        <v>43</v>
      </c>
      <c r="EL2416" s="97">
        <v>44</v>
      </c>
      <c r="EO2416" s="97">
        <v>45</v>
      </c>
    </row>
    <row r="2419" spans="1:147">
      <c r="A2419" s="97" t="s">
        <v>24</v>
      </c>
      <c r="B2419" s="97" t="s">
        <v>27</v>
      </c>
      <c r="C2419" s="97" t="s">
        <v>25</v>
      </c>
      <c r="D2419" s="97" t="s">
        <v>28</v>
      </c>
      <c r="E2419" s="97" t="s">
        <v>26</v>
      </c>
      <c r="M2419" s="97">
        <f>I2422</f>
        <v>1</v>
      </c>
      <c r="N2419" s="97">
        <f>J2422</f>
        <v>15</v>
      </c>
      <c r="P2419" s="97">
        <f>I2423</f>
        <v>16</v>
      </c>
      <c r="Q2419" s="97">
        <f>J2423</f>
        <v>30</v>
      </c>
      <c r="S2419" s="97">
        <f>I2424</f>
        <v>31</v>
      </c>
      <c r="T2419" s="97">
        <f>J2424</f>
        <v>45</v>
      </c>
      <c r="V2419" s="97">
        <f>I2425</f>
        <v>46</v>
      </c>
      <c r="W2419" s="97">
        <f>J2425</f>
        <v>60</v>
      </c>
      <c r="Y2419" s="97">
        <f>I2426</f>
        <v>61</v>
      </c>
      <c r="Z2419" s="97">
        <f>J2426</f>
        <v>75</v>
      </c>
      <c r="AB2419" s="97">
        <f>I2427</f>
        <v>76</v>
      </c>
      <c r="AC2419" s="97">
        <f>J2427</f>
        <v>90</v>
      </c>
      <c r="AE2419" s="97">
        <f>I2428</f>
        <v>91</v>
      </c>
      <c r="AF2419" s="97">
        <f>J2428</f>
        <v>105</v>
      </c>
      <c r="AH2419" s="97">
        <f>I2429</f>
        <v>106</v>
      </c>
      <c r="AI2419" s="97">
        <f>J2429</f>
        <v>120</v>
      </c>
      <c r="AK2419" s="97">
        <f>I2430</f>
        <v>121</v>
      </c>
      <c r="AL2419" s="97">
        <f>J2430</f>
        <v>135</v>
      </c>
      <c r="AN2419" s="97">
        <f>I2431</f>
        <v>136</v>
      </c>
      <c r="AO2419" s="97">
        <f>J2431</f>
        <v>150</v>
      </c>
      <c r="AQ2419" s="97">
        <f>I2432</f>
        <v>0</v>
      </c>
      <c r="AR2419" s="97">
        <f>J2432</f>
        <v>0</v>
      </c>
      <c r="AT2419" s="97">
        <f>I2433</f>
        <v>0</v>
      </c>
      <c r="AU2419" s="97">
        <f>J2433</f>
        <v>0</v>
      </c>
      <c r="AW2419" s="97">
        <f>I2434</f>
        <v>0</v>
      </c>
      <c r="AX2419" s="97">
        <f>J2434</f>
        <v>0</v>
      </c>
      <c r="AZ2419" s="97">
        <f>I2435</f>
        <v>0</v>
      </c>
      <c r="BA2419" s="97">
        <f>J2435</f>
        <v>0</v>
      </c>
      <c r="BC2419" s="97">
        <f>I2436</f>
        <v>0</v>
      </c>
      <c r="BD2419" s="97">
        <f>J2436</f>
        <v>0</v>
      </c>
      <c r="BF2419" s="97">
        <f>I2437</f>
        <v>0</v>
      </c>
      <c r="BG2419" s="97">
        <f>J2437</f>
        <v>0</v>
      </c>
      <c r="BI2419" s="97">
        <f>I2438</f>
        <v>0</v>
      </c>
      <c r="BJ2419" s="97">
        <f>J2438</f>
        <v>0</v>
      </c>
      <c r="BL2419" s="97">
        <f>I2439</f>
        <v>0</v>
      </c>
      <c r="BM2419" s="97">
        <f>J2439</f>
        <v>0</v>
      </c>
      <c r="BO2419" s="97">
        <f>I2440</f>
        <v>0</v>
      </c>
      <c r="BP2419" s="97">
        <f>J2440</f>
        <v>0</v>
      </c>
      <c r="BR2419" s="97">
        <f>I2441</f>
        <v>0</v>
      </c>
      <c r="BS2419" s="97">
        <f>J2441</f>
        <v>0</v>
      </c>
      <c r="BU2419" s="97">
        <f>I2442</f>
        <v>0</v>
      </c>
      <c r="BV2419" s="97">
        <f>J2442</f>
        <v>0</v>
      </c>
      <c r="BX2419" s="97">
        <f>I2443</f>
        <v>0</v>
      </c>
      <c r="BY2419" s="97">
        <f>J2443</f>
        <v>0</v>
      </c>
      <c r="CA2419" s="97">
        <f>I2444</f>
        <v>0</v>
      </c>
      <c r="CB2419" s="97">
        <f>J2444</f>
        <v>0</v>
      </c>
      <c r="CD2419" s="97">
        <f>I2445</f>
        <v>0</v>
      </c>
      <c r="CE2419" s="97">
        <f>J2445</f>
        <v>0</v>
      </c>
      <c r="CG2419" s="97">
        <f>I2446</f>
        <v>0</v>
      </c>
      <c r="CH2419" s="97">
        <f>J2446</f>
        <v>0</v>
      </c>
      <c r="CJ2419" s="97">
        <f>I2447</f>
        <v>0</v>
      </c>
      <c r="CK2419" s="97">
        <f>J2447</f>
        <v>0</v>
      </c>
      <c r="CM2419" s="97">
        <f>I2448</f>
        <v>0</v>
      </c>
      <c r="CN2419" s="97">
        <f>J2448</f>
        <v>0</v>
      </c>
      <c r="CP2419" s="97">
        <f>I2449</f>
        <v>0</v>
      </c>
      <c r="CQ2419" s="97">
        <f>J2449</f>
        <v>0</v>
      </c>
      <c r="CS2419" s="97">
        <f>I2450</f>
        <v>0</v>
      </c>
      <c r="CT2419" s="97">
        <f>J2450</f>
        <v>0</v>
      </c>
      <c r="CV2419" s="97">
        <f>I2451</f>
        <v>0</v>
      </c>
      <c r="CW2419" s="97">
        <f>J2451</f>
        <v>0</v>
      </c>
      <c r="CY2419" s="97">
        <f>I2452</f>
        <v>0</v>
      </c>
      <c r="CZ2419" s="97">
        <f>J2452</f>
        <v>0</v>
      </c>
      <c r="DB2419" s="97">
        <f>I2453</f>
        <v>0</v>
      </c>
      <c r="DC2419" s="97">
        <f>J2453</f>
        <v>0</v>
      </c>
      <c r="DE2419" s="97">
        <f>I2454</f>
        <v>0</v>
      </c>
      <c r="DF2419" s="97">
        <f>J2454</f>
        <v>0</v>
      </c>
      <c r="DH2419" s="97">
        <f>I2455</f>
        <v>0</v>
      </c>
      <c r="DI2419" s="97">
        <f>J2455</f>
        <v>0</v>
      </c>
      <c r="DK2419" s="97">
        <f>I2456</f>
        <v>0</v>
      </c>
      <c r="DL2419" s="97">
        <f>J2456</f>
        <v>0</v>
      </c>
      <c r="DN2419" s="97">
        <f>I2457</f>
        <v>0</v>
      </c>
      <c r="DO2419" s="97">
        <f>J2457</f>
        <v>0</v>
      </c>
      <c r="DQ2419" s="97">
        <f>I2458</f>
        <v>0</v>
      </c>
      <c r="DR2419" s="97">
        <f>J2458</f>
        <v>0</v>
      </c>
      <c r="DT2419" s="97">
        <f>I2459</f>
        <v>0</v>
      </c>
      <c r="DU2419" s="97">
        <f>J2459</f>
        <v>0</v>
      </c>
      <c r="DW2419" s="97">
        <f>I2460</f>
        <v>0</v>
      </c>
      <c r="DX2419" s="97">
        <f>J2460</f>
        <v>0</v>
      </c>
      <c r="DZ2419" s="97">
        <f>I2461</f>
        <v>0</v>
      </c>
      <c r="EA2419" s="97">
        <f>J2461</f>
        <v>0</v>
      </c>
      <c r="EC2419" s="97">
        <f>I2462</f>
        <v>0</v>
      </c>
      <c r="ED2419" s="97">
        <f>J2462</f>
        <v>0</v>
      </c>
      <c r="EF2419" s="97">
        <f>I2463</f>
        <v>0</v>
      </c>
      <c r="EG2419" s="97">
        <f>J2463</f>
        <v>0</v>
      </c>
      <c r="EI2419" s="97">
        <f>I2464</f>
        <v>0</v>
      </c>
      <c r="EJ2419" s="97">
        <f>J2464</f>
        <v>0</v>
      </c>
      <c r="EL2419" s="97">
        <f>I2465</f>
        <v>0</v>
      </c>
      <c r="EM2419" s="97">
        <f>J2465</f>
        <v>0</v>
      </c>
      <c r="EO2419" s="97">
        <f>I2466</f>
        <v>0</v>
      </c>
      <c r="EP2419" s="97">
        <f>J2466</f>
        <v>0</v>
      </c>
    </row>
    <row r="2422" spans="1:147">
      <c r="A2422" s="97">
        <v>1</v>
      </c>
      <c r="B2422" s="97">
        <f>DATA!I19</f>
        <v>0</v>
      </c>
      <c r="C2422" s="97">
        <f t="shared" ref="C2422:C2485" si="780">COUNTIF($B$2422:$B$3172,"&gt;0")-RANK(B2422,$B$2422:$B$3172)+1</f>
        <v>0</v>
      </c>
      <c r="D2422" s="97">
        <f>IF(MAX(B2422:B3171)=0,0,1)</f>
        <v>1</v>
      </c>
      <c r="E2422" s="97">
        <f t="shared" ref="E2422:E2485" si="781">INDEX($B$2422:$B$3172,MATCH(D2422,$C$2422:$C$3172,0))</f>
        <v>10301</v>
      </c>
      <c r="H2422" s="97">
        <v>1</v>
      </c>
      <c r="I2422" s="97">
        <f>D2422</f>
        <v>1</v>
      </c>
      <c r="J2422" s="97">
        <f>IF(I2422=0,0,MIN(IF(I2422&lt;$C$3176,J2420+DATA!G88,0),$C$3176))</f>
        <v>15</v>
      </c>
      <c r="M2422" s="98">
        <f>M2419</f>
        <v>1</v>
      </c>
      <c r="N2422" s="98">
        <f t="shared" ref="N2422:N2451" si="782">INDEX($E$2422:$E$3172,MATCH(M2422,$D$2422:$D$3172,0))</f>
        <v>10301</v>
      </c>
      <c r="O2422" s="98"/>
      <c r="P2422" s="98">
        <f>P2419</f>
        <v>16</v>
      </c>
      <c r="Q2422" s="98">
        <f t="shared" ref="Q2422:Q2451" si="783">INDEX($E$2422:$E$3172,MATCH(P2422,$D$2422:$D$3172,0))</f>
        <v>10316</v>
      </c>
      <c r="R2422" s="98"/>
      <c r="S2422" s="98">
        <f>S2419</f>
        <v>31</v>
      </c>
      <c r="T2422" s="98">
        <f t="shared" ref="T2422:T2451" si="784">INDEX($E$2422:$E$3172,MATCH(S2422,$D$2422:$D$3172,0))</f>
        <v>10331</v>
      </c>
      <c r="U2422" s="98"/>
      <c r="V2422" s="98">
        <f>V2419</f>
        <v>46</v>
      </c>
      <c r="W2422" s="98">
        <f t="shared" ref="W2422:W2451" si="785">INDEX($E$2422:$E$3172,MATCH(V2422,$D$2422:$D$3172,0))</f>
        <v>10346</v>
      </c>
      <c r="X2422" s="98"/>
      <c r="Y2422" s="98">
        <f>Y2419</f>
        <v>61</v>
      </c>
      <c r="Z2422" s="98">
        <f t="shared" ref="Z2422:Z2451" si="786">INDEX($E$2422:$E$3172,MATCH(Y2422,$D$2422:$D$3172,0))</f>
        <v>10361</v>
      </c>
      <c r="AA2422" s="98"/>
      <c r="AB2422" s="98">
        <f>AB2419</f>
        <v>76</v>
      </c>
      <c r="AC2422" s="98">
        <f t="shared" ref="AC2422:AC2451" si="787">INDEX($E$2422:$E$3172,MATCH(AB2422,$D$2422:$D$3172,0))</f>
        <v>10601</v>
      </c>
      <c r="AD2422" s="98"/>
      <c r="AE2422" s="98">
        <f>AE2419</f>
        <v>91</v>
      </c>
      <c r="AF2422" s="98">
        <f t="shared" ref="AF2422:AF2451" si="788">INDEX($E$2422:$E$3172,MATCH(AE2422,$D$2422:$D$3172,0))</f>
        <v>10616</v>
      </c>
      <c r="AG2422" s="98"/>
      <c r="AH2422" s="98">
        <f>AH2419</f>
        <v>106</v>
      </c>
      <c r="AI2422" s="98">
        <f t="shared" ref="AI2422:AI2451" si="789">INDEX($E$2422:$E$3172,MATCH(AH2422,$D$2422:$D$3172,0))</f>
        <v>10631</v>
      </c>
      <c r="AJ2422" s="98"/>
      <c r="AK2422" s="98">
        <f>AK2419</f>
        <v>121</v>
      </c>
      <c r="AL2422" s="98">
        <f t="shared" ref="AL2422:AL2451" si="790">INDEX($E$2422:$E$3172,MATCH(AK2422,$D$2422:$D$3172,0))</f>
        <v>10646</v>
      </c>
      <c r="AM2422" s="98"/>
      <c r="AN2422" s="98">
        <f>AN2419</f>
        <v>136</v>
      </c>
      <c r="AO2422" s="98">
        <f t="shared" ref="AO2422:AO2451" si="791">INDEX($E$2422:$E$3172,MATCH(AN2422,$D$2422:$D$3172,0))</f>
        <v>10661</v>
      </c>
      <c r="AP2422" s="98"/>
      <c r="AQ2422" s="98">
        <f>AQ2419</f>
        <v>0</v>
      </c>
      <c r="AR2422" s="98">
        <f t="shared" ref="AR2422:AR2451" si="792">INDEX($E$2422:$E$3172,MATCH(AQ2422,$D$2422:$D$3172,0))</f>
        <v>0</v>
      </c>
      <c r="AS2422" s="98"/>
      <c r="AT2422" s="98">
        <f>AT2419</f>
        <v>0</v>
      </c>
      <c r="AU2422" s="98">
        <f t="shared" ref="AU2422:AU2451" si="793">INDEX($E$2422:$E$3172,MATCH(AT2422,$D$2422:$D$3172,0))</f>
        <v>0</v>
      </c>
      <c r="AV2422" s="98"/>
      <c r="AW2422" s="98">
        <f>AW2419</f>
        <v>0</v>
      </c>
      <c r="AX2422" s="98">
        <f t="shared" ref="AX2422:AX2451" si="794">INDEX($E$2422:$E$3172,MATCH(AW2422,$D$2422:$D$3172,0))</f>
        <v>0</v>
      </c>
      <c r="AY2422" s="98"/>
      <c r="AZ2422" s="98">
        <f>AZ2419</f>
        <v>0</v>
      </c>
      <c r="BA2422" s="98">
        <f t="shared" ref="BA2422:BA2451" si="795">INDEX($E$2422:$E$3172,MATCH(AZ2422,$D$2422:$D$3172,0))</f>
        <v>0</v>
      </c>
      <c r="BB2422" s="98"/>
      <c r="BC2422" s="98">
        <f>BC2419</f>
        <v>0</v>
      </c>
      <c r="BD2422" s="98">
        <f t="shared" ref="BD2422:BD2451" si="796">INDEX($E$2422:$E$3172,MATCH(BC2422,$D$2422:$D$3172,0))</f>
        <v>0</v>
      </c>
      <c r="BE2422" s="98"/>
      <c r="BF2422" s="98">
        <f>BF2419</f>
        <v>0</v>
      </c>
      <c r="BG2422" s="98">
        <f t="shared" ref="BG2422:BG2451" si="797">INDEX($E$2422:$E$3172,MATCH(BF2422,$D$2422:$D$3172,0))</f>
        <v>0</v>
      </c>
      <c r="BH2422" s="98"/>
      <c r="BI2422" s="98">
        <f>BI2419</f>
        <v>0</v>
      </c>
      <c r="BJ2422" s="98">
        <f t="shared" ref="BJ2422:BJ2451" si="798">INDEX($E$2422:$E$3172,MATCH(BI2422,$D$2422:$D$3172,0))</f>
        <v>0</v>
      </c>
      <c r="BK2422" s="98"/>
      <c r="BL2422" s="98">
        <f>BL2419</f>
        <v>0</v>
      </c>
      <c r="BM2422" s="98">
        <f t="shared" ref="BM2422:BM2451" si="799">INDEX($E$2422:$E$3172,MATCH(BL2422,$D$2422:$D$3172,0))</f>
        <v>0</v>
      </c>
      <c r="BN2422" s="98"/>
      <c r="BO2422" s="98">
        <f>BO2419</f>
        <v>0</v>
      </c>
      <c r="BP2422" s="98">
        <f t="shared" ref="BP2422:BP2451" si="800">INDEX($E$2422:$E$3172,MATCH(BO2422,$D$2422:$D$3172,0))</f>
        <v>0</v>
      </c>
      <c r="BQ2422" s="98"/>
      <c r="BR2422" s="98">
        <f>BR2419</f>
        <v>0</v>
      </c>
      <c r="BS2422" s="98">
        <f t="shared" ref="BS2422:BS2451" si="801">INDEX($E$2422:$E$3172,MATCH(BR2422,$D$2422:$D$3172,0))</f>
        <v>0</v>
      </c>
      <c r="BT2422" s="98"/>
      <c r="BU2422" s="98">
        <f>BU2419</f>
        <v>0</v>
      </c>
      <c r="BV2422" s="98">
        <f t="shared" ref="BV2422:BV2451" si="802">INDEX($E$2422:$E$3172,MATCH(BU2422,$D$2422:$D$3172,0))</f>
        <v>0</v>
      </c>
      <c r="BW2422" s="98"/>
      <c r="BX2422" s="98">
        <f>BX2419</f>
        <v>0</v>
      </c>
      <c r="BY2422" s="98">
        <f t="shared" ref="BY2422:BY2451" si="803">INDEX($E$2422:$E$3172,MATCH(BX2422,$D$2422:$D$3172,0))</f>
        <v>0</v>
      </c>
      <c r="BZ2422" s="98"/>
      <c r="CA2422" s="98">
        <f>CA2419</f>
        <v>0</v>
      </c>
      <c r="CB2422" s="98">
        <f t="shared" ref="CB2422:CB2451" si="804">INDEX($E$2422:$E$3172,MATCH(CA2422,$D$2422:$D$3172,0))</f>
        <v>0</v>
      </c>
      <c r="CC2422" s="98"/>
      <c r="CD2422" s="98">
        <f>CD2419</f>
        <v>0</v>
      </c>
      <c r="CE2422" s="98">
        <f t="shared" ref="CE2422:CE2451" si="805">INDEX($E$2422:$E$3172,MATCH(CD2422,$D$2422:$D$3172,0))</f>
        <v>0</v>
      </c>
      <c r="CF2422" s="98"/>
      <c r="CG2422" s="98">
        <f>CG2419</f>
        <v>0</v>
      </c>
      <c r="CH2422" s="98">
        <f t="shared" ref="CH2422:CH2451" si="806">INDEX($E$2422:$E$3172,MATCH(CG2422,$D$2422:$D$3172,0))</f>
        <v>0</v>
      </c>
      <c r="CI2422" s="98"/>
      <c r="CJ2422" s="98">
        <f>CJ2419</f>
        <v>0</v>
      </c>
      <c r="CK2422" s="98">
        <f t="shared" ref="CK2422:CK2451" si="807">INDEX($E$2422:$E$3172,MATCH(CJ2422,$D$2422:$D$3172,0))</f>
        <v>0</v>
      </c>
      <c r="CL2422" s="98"/>
      <c r="CM2422" s="98">
        <f>CM2419</f>
        <v>0</v>
      </c>
      <c r="CN2422" s="98">
        <f t="shared" ref="CN2422:CN2451" si="808">INDEX($E$2422:$E$3172,MATCH(CM2422,$D$2422:$D$3172,0))</f>
        <v>0</v>
      </c>
      <c r="CO2422" s="98"/>
      <c r="CP2422" s="98">
        <f>CP2419</f>
        <v>0</v>
      </c>
      <c r="CQ2422" s="98">
        <f t="shared" ref="CQ2422:CQ2451" si="809">INDEX($E$2422:$E$3172,MATCH(CP2422,$D$2422:$D$3172,0))</f>
        <v>0</v>
      </c>
      <c r="CR2422" s="98"/>
      <c r="CS2422" s="98">
        <f>CS2419</f>
        <v>0</v>
      </c>
      <c r="CT2422" s="98">
        <f t="shared" ref="CT2422:CT2451" si="810">INDEX($E$2422:$E$3172,MATCH(CS2422,$D$2422:$D$3172,0))</f>
        <v>0</v>
      </c>
      <c r="CU2422" s="98"/>
      <c r="CV2422" s="98">
        <f>CV2419</f>
        <v>0</v>
      </c>
      <c r="CW2422" s="98">
        <f t="shared" ref="CW2422:CW2451" si="811">INDEX($E$2422:$E$3172,MATCH(CV2422,$D$2422:$D$3172,0))</f>
        <v>0</v>
      </c>
      <c r="CX2422" s="98"/>
      <c r="CY2422" s="98">
        <f>CY2419</f>
        <v>0</v>
      </c>
      <c r="CZ2422" s="98">
        <f t="shared" ref="CZ2422:CZ2451" si="812">INDEX($E$2422:$E$3172,MATCH(CY2422,$D$2422:$D$3172,0))</f>
        <v>0</v>
      </c>
      <c r="DA2422" s="98"/>
      <c r="DB2422" s="98">
        <f>DB2419</f>
        <v>0</v>
      </c>
      <c r="DC2422" s="98">
        <f t="shared" ref="DC2422:DC2451" si="813">INDEX($E$2422:$E$3172,MATCH(DB2422,$D$2422:$D$3172,0))</f>
        <v>0</v>
      </c>
      <c r="DD2422" s="98"/>
      <c r="DE2422" s="98">
        <f>DE2419</f>
        <v>0</v>
      </c>
      <c r="DF2422" s="98">
        <f t="shared" ref="DF2422:DF2451" si="814">INDEX($E$2422:$E$3172,MATCH(DE2422,$D$2422:$D$3172,0))</f>
        <v>0</v>
      </c>
      <c r="DG2422" s="98"/>
      <c r="DH2422" s="98">
        <f>DH2419</f>
        <v>0</v>
      </c>
      <c r="DI2422" s="98">
        <f t="shared" ref="DI2422:DI2451" si="815">INDEX($E$2422:$E$3172,MATCH(DH2422,$D$2422:$D$3172,0))</f>
        <v>0</v>
      </c>
      <c r="DJ2422" s="98"/>
      <c r="DK2422" s="98">
        <f>DK2419</f>
        <v>0</v>
      </c>
      <c r="DL2422" s="98">
        <f t="shared" ref="DL2422:DL2451" si="816">INDEX($E$2422:$E$3172,MATCH(DK2422,$D$2422:$D$3172,0))</f>
        <v>0</v>
      </c>
      <c r="DM2422" s="98"/>
      <c r="DN2422" s="98">
        <f>DN2419</f>
        <v>0</v>
      </c>
      <c r="DO2422" s="98">
        <f t="shared" ref="DO2422:DO2451" si="817">INDEX($E$2422:$E$3172,MATCH(DN2422,$D$2422:$D$3172,0))</f>
        <v>0</v>
      </c>
      <c r="DP2422" s="98"/>
      <c r="DQ2422" s="98">
        <f>DQ2419</f>
        <v>0</v>
      </c>
      <c r="DR2422" s="98">
        <f t="shared" ref="DR2422:DR2451" si="818">INDEX($E$2422:$E$3172,MATCH(DQ2422,$D$2422:$D$3172,0))</f>
        <v>0</v>
      </c>
      <c r="DS2422" s="98"/>
      <c r="DT2422" s="98">
        <f>DT2419</f>
        <v>0</v>
      </c>
      <c r="DU2422" s="98">
        <f t="shared" ref="DU2422:DU2451" si="819">INDEX($E$2422:$E$3172,MATCH(DT2422,$D$2422:$D$3172,0))</f>
        <v>0</v>
      </c>
      <c r="DV2422" s="98"/>
      <c r="DW2422" s="98">
        <f>DW2419</f>
        <v>0</v>
      </c>
      <c r="DX2422" s="98">
        <f t="shared" ref="DX2422:DX2451" si="820">INDEX($E$2422:$E$3172,MATCH(DW2422,$D$2422:$D$3172,0))</f>
        <v>0</v>
      </c>
      <c r="DY2422" s="98"/>
      <c r="DZ2422" s="98">
        <f>DZ2419</f>
        <v>0</v>
      </c>
      <c r="EA2422" s="98">
        <f t="shared" ref="EA2422:EA2451" si="821">INDEX($E$2422:$E$3172,MATCH(DZ2422,$D$2422:$D$3172,0))</f>
        <v>0</v>
      </c>
      <c r="EB2422" s="98"/>
      <c r="EC2422" s="98">
        <f>EC2419</f>
        <v>0</v>
      </c>
      <c r="ED2422" s="98">
        <f t="shared" ref="ED2422:ED2451" si="822">INDEX($E$2422:$E$3172,MATCH(EC2422,$D$2422:$D$3172,0))</f>
        <v>0</v>
      </c>
      <c r="EE2422" s="98"/>
      <c r="EF2422" s="98">
        <f>EF2419</f>
        <v>0</v>
      </c>
      <c r="EG2422" s="98">
        <f t="shared" ref="EG2422:EG2451" si="823">INDEX($E$2422:$E$3172,MATCH(EF2422,$D$2422:$D$3172,0))</f>
        <v>0</v>
      </c>
      <c r="EH2422" s="98"/>
      <c r="EI2422" s="98">
        <f>EI2419</f>
        <v>0</v>
      </c>
      <c r="EJ2422" s="98">
        <f t="shared" ref="EJ2422:EJ2451" si="824">INDEX($E$2422:$E$3172,MATCH(EI2422,$D$2422:$D$3172,0))</f>
        <v>0</v>
      </c>
      <c r="EK2422" s="98"/>
      <c r="EL2422" s="98">
        <f>EL2419</f>
        <v>0</v>
      </c>
      <c r="EM2422" s="98">
        <f t="shared" ref="EM2422:EM2451" si="825">INDEX($E$2422:$E$3172,MATCH(EL2422,$D$2422:$D$3172,0))</f>
        <v>0</v>
      </c>
      <c r="EN2422" s="98"/>
      <c r="EO2422" s="98">
        <f>EO2419</f>
        <v>0</v>
      </c>
      <c r="EP2422" s="98">
        <f t="shared" ref="EP2422:EP2451" si="826">INDEX($E$2422:$E$3172,MATCH(EO2422,$D$2422:$D$3172,0))</f>
        <v>0</v>
      </c>
      <c r="EQ2422" s="98"/>
    </row>
    <row r="2423" spans="1:147">
      <c r="A2423" s="97">
        <v>2</v>
      </c>
      <c r="B2423" s="97">
        <f>IF(B2422=0,0,IF(IF(DATA!$J$19&gt;B2422,B2422+1,0)&lt;DATA!$I$19,0,B2422+1))</f>
        <v>0</v>
      </c>
      <c r="C2423" s="97">
        <f t="shared" si="780"/>
        <v>0</v>
      </c>
      <c r="D2423" s="97">
        <f t="shared" ref="D2423:D2486" si="827">IF(D2422=0,0,IF(D2422&lt;$C$3176,D2422+1,0))</f>
        <v>2</v>
      </c>
      <c r="E2423" s="97">
        <f t="shared" si="781"/>
        <v>10302</v>
      </c>
      <c r="H2423" s="97">
        <v>2</v>
      </c>
      <c r="I2423" s="97">
        <f t="shared" ref="I2423:I2466" si="828">IF(J2422=$C$3176,0,IF(J2422=0,0,J2422+1))</f>
        <v>16</v>
      </c>
      <c r="J2423" s="97">
        <f>IF(I2423=0,0,MIN(IF(I2423&lt;$C$3176,J2422+DATA!G89,0),$C$3176))</f>
        <v>30</v>
      </c>
      <c r="M2423" s="98">
        <f t="shared" ref="M2423:M2451" si="829">IF(M2422=0,0,IF(M2422&lt;$N$2419,M2422+1,0))</f>
        <v>2</v>
      </c>
      <c r="N2423" s="98">
        <f t="shared" si="782"/>
        <v>10302</v>
      </c>
      <c r="O2423" s="98">
        <f t="shared" ref="O2423:O2452" si="830">IF(N2423=0,0,N2423-N2422)</f>
        <v>1</v>
      </c>
      <c r="P2423" s="98">
        <f t="shared" ref="P2423:P2451" si="831">IF(P2422=0,0,IF(P2422&lt;$Q$2419,P2422+1,0))</f>
        <v>17</v>
      </c>
      <c r="Q2423" s="98">
        <f t="shared" si="783"/>
        <v>10317</v>
      </c>
      <c r="R2423" s="98">
        <f t="shared" ref="R2423:R2451" si="832">IF(Q2423=0,0,Q2423-Q2422)</f>
        <v>1</v>
      </c>
      <c r="S2423" s="98">
        <f t="shared" ref="S2423:S2451" si="833">IF(S2422=0,0,IF(S2422&lt;$T$2419,S2422+1,0))</f>
        <v>32</v>
      </c>
      <c r="T2423" s="98">
        <f t="shared" si="784"/>
        <v>10332</v>
      </c>
      <c r="U2423" s="98">
        <f t="shared" ref="U2423:U2451" si="834">IF(T2423=0,0,T2423-T2422)</f>
        <v>1</v>
      </c>
      <c r="V2423" s="98">
        <f t="shared" ref="V2423:V2451" si="835">IF(V2422=0,0,IF(V2422&lt;$W$2419,V2422+1,0))</f>
        <v>47</v>
      </c>
      <c r="W2423" s="98">
        <f t="shared" si="785"/>
        <v>10347</v>
      </c>
      <c r="X2423" s="98">
        <f t="shared" ref="X2423:X2451" si="836">IF(W2423=0,0,W2423-W2422)</f>
        <v>1</v>
      </c>
      <c r="Y2423" s="98">
        <f t="shared" ref="Y2423:Y2451" si="837">IF(Y2422=0,0,IF(Y2422&lt;$Z$2419,Y2422+1,0))</f>
        <v>62</v>
      </c>
      <c r="Z2423" s="98">
        <f t="shared" si="786"/>
        <v>10362</v>
      </c>
      <c r="AA2423" s="98">
        <f t="shared" ref="AA2423:AA2451" si="838">IF(Z2423=0,0,Z2423-Z2422)</f>
        <v>1</v>
      </c>
      <c r="AB2423" s="98">
        <f t="shared" ref="AB2423:AB2451" si="839">IF(AB2422=0,0,IF(AB2422&lt;$AC$2419,AB2422+1,0))</f>
        <v>77</v>
      </c>
      <c r="AC2423" s="98">
        <f t="shared" si="787"/>
        <v>10602</v>
      </c>
      <c r="AD2423" s="98">
        <f t="shared" ref="AD2423:AD2451" si="840">IF(AC2423=0,0,AC2423-AC2422)</f>
        <v>1</v>
      </c>
      <c r="AE2423" s="98">
        <f t="shared" ref="AE2423:AE2451" si="841">IF(AE2422=0,0,IF(AE2422&lt;$AF$2419,AE2422+1,0))</f>
        <v>92</v>
      </c>
      <c r="AF2423" s="98">
        <f t="shared" si="788"/>
        <v>10617</v>
      </c>
      <c r="AG2423" s="98">
        <f t="shared" ref="AG2423:AG2451" si="842">IF(AF2423=0,0,AF2423-AF2422)</f>
        <v>1</v>
      </c>
      <c r="AH2423" s="98">
        <f t="shared" ref="AH2423:AH2451" si="843">IF(AH2422=0,0,IF(AH2422&lt;$AI$2419,AH2422+1,0))</f>
        <v>107</v>
      </c>
      <c r="AI2423" s="98">
        <f t="shared" si="789"/>
        <v>10632</v>
      </c>
      <c r="AJ2423" s="98">
        <f t="shared" ref="AJ2423:AJ2451" si="844">IF(AI2423=0,0,AI2423-AI2422)</f>
        <v>1</v>
      </c>
      <c r="AK2423" s="98">
        <f t="shared" ref="AK2423:AK2451" si="845">IF(AK2422=0,0,IF(AK2422&lt;$AL$2419,AK2422+1,0))</f>
        <v>122</v>
      </c>
      <c r="AL2423" s="98">
        <f t="shared" si="790"/>
        <v>10647</v>
      </c>
      <c r="AM2423" s="98">
        <f t="shared" ref="AM2423:AM2451" si="846">IF(AL2423=0,0,AL2423-AL2422)</f>
        <v>1</v>
      </c>
      <c r="AN2423" s="98">
        <f t="shared" ref="AN2423:AN2451" si="847">IF(AN2422=0,0,IF(AN2422&lt;$AO$2419,AN2422+1,0))</f>
        <v>137</v>
      </c>
      <c r="AO2423" s="98">
        <f t="shared" si="791"/>
        <v>10662</v>
      </c>
      <c r="AP2423" s="98">
        <f t="shared" ref="AP2423:AP2451" si="848">IF(AO2423=0,0,AO2423-AO2422)</f>
        <v>1</v>
      </c>
      <c r="AQ2423" s="98">
        <f t="shared" ref="AQ2423:AQ2451" si="849">IF(AQ2422=0,0,IF(AQ2422&lt;$AR$2419,AQ2422+1,0))</f>
        <v>0</v>
      </c>
      <c r="AR2423" s="98">
        <f t="shared" si="792"/>
        <v>0</v>
      </c>
      <c r="AS2423" s="98">
        <f t="shared" ref="AS2423:AS2451" si="850">IF(AR2423=0,0,AR2423-AR2422)</f>
        <v>0</v>
      </c>
      <c r="AT2423" s="98">
        <f t="shared" ref="AT2423:AT2451" si="851">IF(AT2422=0,0,IF(AT2422&lt;$AU$2419,AT2422+1,0))</f>
        <v>0</v>
      </c>
      <c r="AU2423" s="98">
        <f t="shared" si="793"/>
        <v>0</v>
      </c>
      <c r="AV2423" s="98">
        <f t="shared" ref="AV2423:AV2451" si="852">IF(AU2423=0,0,AU2423-AU2422)</f>
        <v>0</v>
      </c>
      <c r="AW2423" s="98">
        <f t="shared" ref="AW2423:AW2451" si="853">IF(AW2422=0,0,IF(AW2422&lt;$AX$2419,AW2422+1,0))</f>
        <v>0</v>
      </c>
      <c r="AX2423" s="98">
        <f t="shared" si="794"/>
        <v>0</v>
      </c>
      <c r="AY2423" s="98">
        <f t="shared" ref="AY2423:AY2451" si="854">IF(AX2423=0,0,AX2423-AX2422)</f>
        <v>0</v>
      </c>
      <c r="AZ2423" s="98">
        <f t="shared" ref="AZ2423:AZ2451" si="855">IF(AZ2422=0,0,IF(AZ2422&lt;$BA$2419,AZ2422+1,0))</f>
        <v>0</v>
      </c>
      <c r="BA2423" s="98">
        <f t="shared" si="795"/>
        <v>0</v>
      </c>
      <c r="BB2423" s="98">
        <f t="shared" ref="BB2423:BB2451" si="856">IF(BA2423=0,0,BA2423-BA2422)</f>
        <v>0</v>
      </c>
      <c r="BC2423" s="98">
        <f t="shared" ref="BC2423:BC2451" si="857">IF(BC2422=0,0,IF(BC2422&lt;$BD$2419,BC2422+1,0))</f>
        <v>0</v>
      </c>
      <c r="BD2423" s="98">
        <f t="shared" si="796"/>
        <v>0</v>
      </c>
      <c r="BE2423" s="98">
        <f t="shared" ref="BE2423:BE2451" si="858">IF(BD2423=0,0,BD2423-BD2422)</f>
        <v>0</v>
      </c>
      <c r="BF2423" s="98">
        <f t="shared" ref="BF2423:BF2451" si="859">IF(BF2422=0,0,IF(BF2422&lt;$BG$2419,BF2422+1,0))</f>
        <v>0</v>
      </c>
      <c r="BG2423" s="98">
        <f t="shared" si="797"/>
        <v>0</v>
      </c>
      <c r="BH2423" s="98">
        <f t="shared" ref="BH2423:BH2451" si="860">IF(BG2423=0,0,BG2423-BG2422)</f>
        <v>0</v>
      </c>
      <c r="BI2423" s="98">
        <f t="shared" ref="BI2423:BI2451" si="861">IF(BI2422=0,0,IF(BI2422&lt;$BJ$2419,BI2422+1,0))</f>
        <v>0</v>
      </c>
      <c r="BJ2423" s="98">
        <f t="shared" si="798"/>
        <v>0</v>
      </c>
      <c r="BK2423" s="98">
        <f t="shared" ref="BK2423:BK2451" si="862">IF(BJ2423=0,0,BJ2423-BJ2422)</f>
        <v>0</v>
      </c>
      <c r="BL2423" s="98">
        <f t="shared" ref="BL2423:BL2451" si="863">IF(BL2422=0,0,IF(BL2422&lt;$BM$2419,BL2422+1,0))</f>
        <v>0</v>
      </c>
      <c r="BM2423" s="98">
        <f t="shared" si="799"/>
        <v>0</v>
      </c>
      <c r="BN2423" s="98">
        <f t="shared" ref="BN2423:BN2451" si="864">IF(BM2423=0,0,BM2423-BM2422)</f>
        <v>0</v>
      </c>
      <c r="BO2423" s="98">
        <f t="shared" ref="BO2423:BO2451" si="865">IF(BO2422=0,0,IF(BO2422&lt;$BP$2419,BO2422+1,0))</f>
        <v>0</v>
      </c>
      <c r="BP2423" s="98">
        <f t="shared" si="800"/>
        <v>0</v>
      </c>
      <c r="BQ2423" s="98">
        <f t="shared" ref="BQ2423:BQ2451" si="866">IF(BP2423=0,0,BP2423-BP2422)</f>
        <v>0</v>
      </c>
      <c r="BR2423" s="98">
        <f t="shared" ref="BR2423:BR2451" si="867">IF(BR2422=0,0,IF(BR2422&lt;$BS$2419,BR2422+1,0))</f>
        <v>0</v>
      </c>
      <c r="BS2423" s="98">
        <f t="shared" si="801"/>
        <v>0</v>
      </c>
      <c r="BT2423" s="98">
        <f t="shared" ref="BT2423:BT2451" si="868">IF(BS2423=0,0,BS2423-BS2422)</f>
        <v>0</v>
      </c>
      <c r="BU2423" s="98">
        <f t="shared" ref="BU2423:BU2451" si="869">IF(BU2422=0,0,IF(BU2422&lt;$BV$2419,BU2422+1,0))</f>
        <v>0</v>
      </c>
      <c r="BV2423" s="98">
        <f t="shared" si="802"/>
        <v>0</v>
      </c>
      <c r="BW2423" s="98">
        <f t="shared" ref="BW2423:BW2451" si="870">IF(BV2423=0,0,BV2423-BV2422)</f>
        <v>0</v>
      </c>
      <c r="BX2423" s="98">
        <f t="shared" ref="BX2423:BX2451" si="871">IF(BX2422=0,0,IF(BX2422&lt;$BY$2419,BX2422+1,0))</f>
        <v>0</v>
      </c>
      <c r="BY2423" s="98">
        <f t="shared" si="803"/>
        <v>0</v>
      </c>
      <c r="BZ2423" s="98">
        <f t="shared" ref="BZ2423:BZ2451" si="872">IF(BY2423=0,0,BY2423-BY2422)</f>
        <v>0</v>
      </c>
      <c r="CA2423" s="98">
        <f t="shared" ref="CA2423:CA2451" si="873">IF(CA2422=0,0,IF(CA2422&lt;$CB$2419,CA2422+1,0))</f>
        <v>0</v>
      </c>
      <c r="CB2423" s="98">
        <f t="shared" si="804"/>
        <v>0</v>
      </c>
      <c r="CC2423" s="98">
        <f t="shared" ref="CC2423:CC2451" si="874">IF(CB2423=0,0,CB2423-CB2422)</f>
        <v>0</v>
      </c>
      <c r="CD2423" s="98">
        <f t="shared" ref="CD2423:CD2451" si="875">IF(CD2422=0,0,IF(CD2422&lt;$CE$2419,CD2422+1,0))</f>
        <v>0</v>
      </c>
      <c r="CE2423" s="98">
        <f t="shared" si="805"/>
        <v>0</v>
      </c>
      <c r="CF2423" s="98">
        <f t="shared" ref="CF2423:CF2451" si="876">IF(CE2423=0,0,CE2423-CE2422)</f>
        <v>0</v>
      </c>
      <c r="CG2423" s="98">
        <f t="shared" ref="CG2423:CG2451" si="877">IF(CG2422=0,0,IF(CG2422&lt;$CH$2419,CG2422+1,0))</f>
        <v>0</v>
      </c>
      <c r="CH2423" s="98">
        <f t="shared" si="806"/>
        <v>0</v>
      </c>
      <c r="CI2423" s="98">
        <f t="shared" ref="CI2423:CI2451" si="878">IF(CH2423=0,0,CH2423-CH2422)</f>
        <v>0</v>
      </c>
      <c r="CJ2423" s="98">
        <f t="shared" ref="CJ2423:CJ2451" si="879">IF(CJ2422=0,0,IF(CJ2422&lt;$CK$2419,CJ2422+1,0))</f>
        <v>0</v>
      </c>
      <c r="CK2423" s="98">
        <f t="shared" si="807"/>
        <v>0</v>
      </c>
      <c r="CL2423" s="98">
        <f t="shared" ref="CL2423:CL2451" si="880">IF(CK2423=0,0,CK2423-CK2422)</f>
        <v>0</v>
      </c>
      <c r="CM2423" s="98">
        <f t="shared" ref="CM2423:CM2451" si="881">IF(CM2422=0,0,IF(CM2422&lt;$CN$2419,CM2422+1,0))</f>
        <v>0</v>
      </c>
      <c r="CN2423" s="98">
        <f t="shared" si="808"/>
        <v>0</v>
      </c>
      <c r="CO2423" s="98">
        <f t="shared" ref="CO2423:CO2451" si="882">IF(CN2423=0,0,CN2423-CN2422)</f>
        <v>0</v>
      </c>
      <c r="CP2423" s="98">
        <f t="shared" ref="CP2423:CP2451" si="883">IF(CP2422=0,0,IF(CP2422&lt;$CQ$2419,CP2422+1,0))</f>
        <v>0</v>
      </c>
      <c r="CQ2423" s="98">
        <f t="shared" si="809"/>
        <v>0</v>
      </c>
      <c r="CR2423" s="98">
        <f t="shared" ref="CR2423:CR2451" si="884">IF(CQ2423=0,0,CQ2423-CQ2422)</f>
        <v>0</v>
      </c>
      <c r="CS2423" s="98">
        <f t="shared" ref="CS2423:CS2451" si="885">IF(CS2422=0,0,IF(CS2422&lt;$CT$2419,CS2422+1,0))</f>
        <v>0</v>
      </c>
      <c r="CT2423" s="98">
        <f t="shared" si="810"/>
        <v>0</v>
      </c>
      <c r="CU2423" s="98">
        <f t="shared" ref="CU2423:CU2451" si="886">IF(CT2423=0,0,CT2423-CT2422)</f>
        <v>0</v>
      </c>
      <c r="CV2423" s="98">
        <f t="shared" ref="CV2423:CV2451" si="887">IF(CV2422=0,0,IF(CV2422&lt;$CW$2419,CV2422+1,0))</f>
        <v>0</v>
      </c>
      <c r="CW2423" s="98">
        <f t="shared" si="811"/>
        <v>0</v>
      </c>
      <c r="CX2423" s="98">
        <f t="shared" ref="CX2423:CX2451" si="888">IF(CW2423=0,0,CW2423-CW2422)</f>
        <v>0</v>
      </c>
      <c r="CY2423" s="98">
        <f t="shared" ref="CY2423:CY2451" si="889">IF(CY2422=0,0,IF(CY2422&lt;$CZ$2419,CY2422+1,0))</f>
        <v>0</v>
      </c>
      <c r="CZ2423" s="98">
        <f t="shared" si="812"/>
        <v>0</v>
      </c>
      <c r="DA2423" s="98">
        <f t="shared" ref="DA2423:DA2451" si="890">IF(CZ2423=0,0,CZ2423-CZ2422)</f>
        <v>0</v>
      </c>
      <c r="DB2423" s="98">
        <f t="shared" ref="DB2423:DB2450" si="891">IF(DB2422=0,0,IF(DB2422&lt;$DC$2419,DB2422+1,0))</f>
        <v>0</v>
      </c>
      <c r="DC2423" s="98">
        <f t="shared" si="813"/>
        <v>0</v>
      </c>
      <c r="DD2423" s="98">
        <f t="shared" ref="DD2423:DD2451" si="892">IF(DC2423=0,0,DC2423-DC2422)</f>
        <v>0</v>
      </c>
      <c r="DE2423" s="98">
        <f t="shared" ref="DE2423:DE2450" si="893">IF(DE2422=0,0,IF(DE2422&lt;$DF$2419,DE2422+1,0))</f>
        <v>0</v>
      </c>
      <c r="DF2423" s="98">
        <f t="shared" si="814"/>
        <v>0</v>
      </c>
      <c r="DG2423" s="98">
        <f t="shared" ref="DG2423:DG2451" si="894">IF(DF2423=0,0,DF2423-DF2422)</f>
        <v>0</v>
      </c>
      <c r="DH2423" s="98">
        <f t="shared" ref="DH2423:DH2451" si="895">IF(DH2422=0,0,IF(DH2422&lt;$DI$2419,DH2422+1,0))</f>
        <v>0</v>
      </c>
      <c r="DI2423" s="98">
        <f t="shared" si="815"/>
        <v>0</v>
      </c>
      <c r="DJ2423" s="98">
        <f t="shared" ref="DJ2423:DJ2451" si="896">IF(DI2423=0,0,DI2423-DI2422)</f>
        <v>0</v>
      </c>
      <c r="DK2423" s="98">
        <f t="shared" ref="DK2423:DK2451" si="897">IF(DK2422=0,0,IF(DK2422&lt;$DL$2419,DK2422+1,0))</f>
        <v>0</v>
      </c>
      <c r="DL2423" s="98">
        <f t="shared" si="816"/>
        <v>0</v>
      </c>
      <c r="DM2423" s="98">
        <f t="shared" ref="DM2423:DM2451" si="898">IF(DL2423=0,0,DL2423-DL2422)</f>
        <v>0</v>
      </c>
      <c r="DN2423" s="98">
        <f t="shared" ref="DN2423:DN2451" si="899">IF(DN2422=0,0,IF(DN2422&lt;$DO$2419,DN2422+1,0))</f>
        <v>0</v>
      </c>
      <c r="DO2423" s="98">
        <f t="shared" si="817"/>
        <v>0</v>
      </c>
      <c r="DP2423" s="98">
        <f t="shared" ref="DP2423:DP2451" si="900">IF(DO2423=0,0,DO2423-DO2422)</f>
        <v>0</v>
      </c>
      <c r="DQ2423" s="98">
        <f t="shared" ref="DQ2423:DQ2451" si="901">IF(DQ2422=0,0,IF(DQ2422&lt;$DR$2419,DQ2422+1,0))</f>
        <v>0</v>
      </c>
      <c r="DR2423" s="98">
        <f t="shared" si="818"/>
        <v>0</v>
      </c>
      <c r="DS2423" s="98">
        <f t="shared" ref="DS2423:DS2451" si="902">IF(DR2423=0,0,DR2423-DR2422)</f>
        <v>0</v>
      </c>
      <c r="DT2423" s="98">
        <f t="shared" ref="DT2423:DT2451" si="903">IF(DT2422=0,0,IF(DT2422&lt;$DU$2419,DT2422+1,0))</f>
        <v>0</v>
      </c>
      <c r="DU2423" s="98">
        <f t="shared" si="819"/>
        <v>0</v>
      </c>
      <c r="DV2423" s="98">
        <f t="shared" ref="DV2423:DV2451" si="904">IF(DU2423=0,0,DU2423-DU2422)</f>
        <v>0</v>
      </c>
      <c r="DW2423" s="98">
        <f t="shared" ref="DW2423:DW2451" si="905">IF(DW2422=0,0,IF(DW2422&lt;$DX$2419,DW2422+1,0))</f>
        <v>0</v>
      </c>
      <c r="DX2423" s="98">
        <f t="shared" si="820"/>
        <v>0</v>
      </c>
      <c r="DY2423" s="98">
        <f t="shared" ref="DY2423:DY2451" si="906">IF(DX2423=0,0,DX2423-DX2422)</f>
        <v>0</v>
      </c>
      <c r="DZ2423" s="98">
        <f t="shared" ref="DZ2423:DZ2451" si="907">IF(DZ2422=0,0,IF(DZ2422&lt;$EA$2419,DZ2422+1,0))</f>
        <v>0</v>
      </c>
      <c r="EA2423" s="98">
        <f t="shared" si="821"/>
        <v>0</v>
      </c>
      <c r="EB2423" s="98">
        <f t="shared" ref="EB2423:EB2451" si="908">IF(EA2423=0,0,EA2423-EA2422)</f>
        <v>0</v>
      </c>
      <c r="EC2423" s="98">
        <f t="shared" ref="EC2423:EC2451" si="909">IF(EC2422=0,0,IF(EC2422&lt;$ED$2419,EC2422+1,0))</f>
        <v>0</v>
      </c>
      <c r="ED2423" s="98">
        <f t="shared" si="822"/>
        <v>0</v>
      </c>
      <c r="EE2423" s="98">
        <f t="shared" ref="EE2423:EE2451" si="910">IF(ED2423=0,0,ED2423-ED2422)</f>
        <v>0</v>
      </c>
      <c r="EF2423" s="98">
        <f t="shared" ref="EF2423:EF2451" si="911">IF(EF2422=0,0,IF(EF2422&lt;$EG$2419,EF2422+1,0))</f>
        <v>0</v>
      </c>
      <c r="EG2423" s="98">
        <f t="shared" si="823"/>
        <v>0</v>
      </c>
      <c r="EH2423" s="98">
        <f t="shared" ref="EH2423:EH2451" si="912">IF(EG2423=0,0,EG2423-EG2422)</f>
        <v>0</v>
      </c>
      <c r="EI2423" s="98">
        <f t="shared" ref="EI2423:EI2451" si="913">IF(EI2422=0,0,IF(EI2422&lt;$EJ$2419,EI2422+1,0))</f>
        <v>0</v>
      </c>
      <c r="EJ2423" s="98">
        <f t="shared" si="824"/>
        <v>0</v>
      </c>
      <c r="EK2423" s="98">
        <f t="shared" ref="EK2423:EK2451" si="914">IF(EJ2423=0,0,EJ2423-EJ2422)</f>
        <v>0</v>
      </c>
      <c r="EL2423" s="98">
        <f t="shared" ref="EL2423:EL2451" si="915">IF(EL2422=0,0,IF(EL2422&lt;$EM$2419,EL2422+1,0))</f>
        <v>0</v>
      </c>
      <c r="EM2423" s="98">
        <f t="shared" si="825"/>
        <v>0</v>
      </c>
      <c r="EN2423" s="98">
        <f t="shared" ref="EN2423:EN2451" si="916">IF(EM2423=0,0,EM2423-EM2422)</f>
        <v>0</v>
      </c>
      <c r="EO2423" s="98">
        <f t="shared" ref="EO2423:EO2451" si="917">IF(EO2422=0,0,IF(EO2422&lt;$EP$2419,EO2422+1,0))</f>
        <v>0</v>
      </c>
      <c r="EP2423" s="98">
        <f t="shared" si="826"/>
        <v>0</v>
      </c>
      <c r="EQ2423" s="98">
        <f t="shared" ref="EQ2423:EQ2451" si="918">IF(EP2423=0,0,EP2423-EP2422)</f>
        <v>0</v>
      </c>
    </row>
    <row r="2424" spans="1:147">
      <c r="A2424" s="97">
        <v>3</v>
      </c>
      <c r="B2424" s="97">
        <f>IF(B2423=0,0,IF(IF(DATA!$J$19&gt;B2423,B2423+1,0)&lt;DATA!$I$19,0,B2423+1))</f>
        <v>0</v>
      </c>
      <c r="C2424" s="97">
        <f t="shared" si="780"/>
        <v>0</v>
      </c>
      <c r="D2424" s="97">
        <f t="shared" si="827"/>
        <v>3</v>
      </c>
      <c r="E2424" s="97">
        <f t="shared" si="781"/>
        <v>10303</v>
      </c>
      <c r="H2424" s="97">
        <v>3</v>
      </c>
      <c r="I2424" s="97">
        <f t="shared" si="828"/>
        <v>31</v>
      </c>
      <c r="J2424" s="97">
        <f>IF(I2424=0,0,MIN(IF(I2424&lt;$C$3176,J2423+DATA!G90,0),$C$3176))</f>
        <v>45</v>
      </c>
      <c r="M2424" s="98">
        <f t="shared" si="829"/>
        <v>3</v>
      </c>
      <c r="N2424" s="98">
        <f t="shared" si="782"/>
        <v>10303</v>
      </c>
      <c r="O2424" s="98">
        <f t="shared" si="830"/>
        <v>1</v>
      </c>
      <c r="P2424" s="98">
        <f t="shared" si="831"/>
        <v>18</v>
      </c>
      <c r="Q2424" s="98">
        <f t="shared" si="783"/>
        <v>10318</v>
      </c>
      <c r="R2424" s="98">
        <f t="shared" si="832"/>
        <v>1</v>
      </c>
      <c r="S2424" s="98">
        <f t="shared" si="833"/>
        <v>33</v>
      </c>
      <c r="T2424" s="98">
        <f t="shared" si="784"/>
        <v>10333</v>
      </c>
      <c r="U2424" s="98">
        <f t="shared" si="834"/>
        <v>1</v>
      </c>
      <c r="V2424" s="98">
        <f t="shared" si="835"/>
        <v>48</v>
      </c>
      <c r="W2424" s="98">
        <f t="shared" si="785"/>
        <v>10348</v>
      </c>
      <c r="X2424" s="98">
        <f t="shared" si="836"/>
        <v>1</v>
      </c>
      <c r="Y2424" s="98">
        <f t="shared" si="837"/>
        <v>63</v>
      </c>
      <c r="Z2424" s="98">
        <f t="shared" si="786"/>
        <v>10363</v>
      </c>
      <c r="AA2424" s="98">
        <f t="shared" si="838"/>
        <v>1</v>
      </c>
      <c r="AB2424" s="98">
        <f t="shared" si="839"/>
        <v>78</v>
      </c>
      <c r="AC2424" s="98">
        <f t="shared" si="787"/>
        <v>10603</v>
      </c>
      <c r="AD2424" s="98">
        <f t="shared" si="840"/>
        <v>1</v>
      </c>
      <c r="AE2424" s="98">
        <f t="shared" si="841"/>
        <v>93</v>
      </c>
      <c r="AF2424" s="98">
        <f t="shared" si="788"/>
        <v>10618</v>
      </c>
      <c r="AG2424" s="98">
        <f t="shared" si="842"/>
        <v>1</v>
      </c>
      <c r="AH2424" s="98">
        <f t="shared" si="843"/>
        <v>108</v>
      </c>
      <c r="AI2424" s="98">
        <f t="shared" si="789"/>
        <v>10633</v>
      </c>
      <c r="AJ2424" s="98">
        <f t="shared" si="844"/>
        <v>1</v>
      </c>
      <c r="AK2424" s="98">
        <f t="shared" si="845"/>
        <v>123</v>
      </c>
      <c r="AL2424" s="98">
        <f t="shared" si="790"/>
        <v>10648</v>
      </c>
      <c r="AM2424" s="98">
        <f t="shared" si="846"/>
        <v>1</v>
      </c>
      <c r="AN2424" s="98">
        <f t="shared" si="847"/>
        <v>138</v>
      </c>
      <c r="AO2424" s="98">
        <f t="shared" si="791"/>
        <v>10663</v>
      </c>
      <c r="AP2424" s="98">
        <f t="shared" si="848"/>
        <v>1</v>
      </c>
      <c r="AQ2424" s="98">
        <f t="shared" si="849"/>
        <v>0</v>
      </c>
      <c r="AR2424" s="98">
        <f t="shared" si="792"/>
        <v>0</v>
      </c>
      <c r="AS2424" s="98">
        <f t="shared" si="850"/>
        <v>0</v>
      </c>
      <c r="AT2424" s="98">
        <f t="shared" si="851"/>
        <v>0</v>
      </c>
      <c r="AU2424" s="98">
        <f t="shared" si="793"/>
        <v>0</v>
      </c>
      <c r="AV2424" s="98">
        <f t="shared" si="852"/>
        <v>0</v>
      </c>
      <c r="AW2424" s="98">
        <f t="shared" si="853"/>
        <v>0</v>
      </c>
      <c r="AX2424" s="98">
        <f t="shared" si="794"/>
        <v>0</v>
      </c>
      <c r="AY2424" s="98">
        <f t="shared" si="854"/>
        <v>0</v>
      </c>
      <c r="AZ2424" s="98">
        <f t="shared" si="855"/>
        <v>0</v>
      </c>
      <c r="BA2424" s="98">
        <f t="shared" si="795"/>
        <v>0</v>
      </c>
      <c r="BB2424" s="98">
        <f t="shared" si="856"/>
        <v>0</v>
      </c>
      <c r="BC2424" s="98">
        <f t="shared" si="857"/>
        <v>0</v>
      </c>
      <c r="BD2424" s="98">
        <f t="shared" si="796"/>
        <v>0</v>
      </c>
      <c r="BE2424" s="98">
        <f t="shared" si="858"/>
        <v>0</v>
      </c>
      <c r="BF2424" s="98">
        <f t="shared" si="859"/>
        <v>0</v>
      </c>
      <c r="BG2424" s="98">
        <f t="shared" si="797"/>
        <v>0</v>
      </c>
      <c r="BH2424" s="98">
        <f t="shared" si="860"/>
        <v>0</v>
      </c>
      <c r="BI2424" s="98">
        <f t="shared" si="861"/>
        <v>0</v>
      </c>
      <c r="BJ2424" s="98">
        <f t="shared" si="798"/>
        <v>0</v>
      </c>
      <c r="BK2424" s="98">
        <f t="shared" si="862"/>
        <v>0</v>
      </c>
      <c r="BL2424" s="98">
        <f t="shared" si="863"/>
        <v>0</v>
      </c>
      <c r="BM2424" s="98">
        <f t="shared" si="799"/>
        <v>0</v>
      </c>
      <c r="BN2424" s="98">
        <f t="shared" si="864"/>
        <v>0</v>
      </c>
      <c r="BO2424" s="98">
        <f t="shared" si="865"/>
        <v>0</v>
      </c>
      <c r="BP2424" s="98">
        <f t="shared" si="800"/>
        <v>0</v>
      </c>
      <c r="BQ2424" s="98">
        <f t="shared" si="866"/>
        <v>0</v>
      </c>
      <c r="BR2424" s="98">
        <f t="shared" si="867"/>
        <v>0</v>
      </c>
      <c r="BS2424" s="98">
        <f t="shared" si="801"/>
        <v>0</v>
      </c>
      <c r="BT2424" s="98">
        <f t="shared" si="868"/>
        <v>0</v>
      </c>
      <c r="BU2424" s="98">
        <f t="shared" si="869"/>
        <v>0</v>
      </c>
      <c r="BV2424" s="98">
        <f t="shared" si="802"/>
        <v>0</v>
      </c>
      <c r="BW2424" s="98">
        <f t="shared" si="870"/>
        <v>0</v>
      </c>
      <c r="BX2424" s="98">
        <f t="shared" si="871"/>
        <v>0</v>
      </c>
      <c r="BY2424" s="98">
        <f t="shared" si="803"/>
        <v>0</v>
      </c>
      <c r="BZ2424" s="98">
        <f t="shared" si="872"/>
        <v>0</v>
      </c>
      <c r="CA2424" s="98">
        <f t="shared" si="873"/>
        <v>0</v>
      </c>
      <c r="CB2424" s="98">
        <f t="shared" si="804"/>
        <v>0</v>
      </c>
      <c r="CC2424" s="98">
        <f t="shared" si="874"/>
        <v>0</v>
      </c>
      <c r="CD2424" s="98">
        <f t="shared" si="875"/>
        <v>0</v>
      </c>
      <c r="CE2424" s="98">
        <f t="shared" si="805"/>
        <v>0</v>
      </c>
      <c r="CF2424" s="98">
        <f t="shared" si="876"/>
        <v>0</v>
      </c>
      <c r="CG2424" s="98">
        <f t="shared" si="877"/>
        <v>0</v>
      </c>
      <c r="CH2424" s="98">
        <f t="shared" si="806"/>
        <v>0</v>
      </c>
      <c r="CI2424" s="98">
        <f t="shared" si="878"/>
        <v>0</v>
      </c>
      <c r="CJ2424" s="98">
        <f t="shared" si="879"/>
        <v>0</v>
      </c>
      <c r="CK2424" s="98">
        <f t="shared" si="807"/>
        <v>0</v>
      </c>
      <c r="CL2424" s="98">
        <f t="shared" si="880"/>
        <v>0</v>
      </c>
      <c r="CM2424" s="98">
        <f t="shared" si="881"/>
        <v>0</v>
      </c>
      <c r="CN2424" s="98">
        <f t="shared" si="808"/>
        <v>0</v>
      </c>
      <c r="CO2424" s="98">
        <f t="shared" si="882"/>
        <v>0</v>
      </c>
      <c r="CP2424" s="98">
        <f t="shared" si="883"/>
        <v>0</v>
      </c>
      <c r="CQ2424" s="98">
        <f t="shared" si="809"/>
        <v>0</v>
      </c>
      <c r="CR2424" s="98">
        <f t="shared" si="884"/>
        <v>0</v>
      </c>
      <c r="CS2424" s="98">
        <f t="shared" si="885"/>
        <v>0</v>
      </c>
      <c r="CT2424" s="98">
        <f t="shared" si="810"/>
        <v>0</v>
      </c>
      <c r="CU2424" s="98">
        <f t="shared" si="886"/>
        <v>0</v>
      </c>
      <c r="CV2424" s="98">
        <f t="shared" si="887"/>
        <v>0</v>
      </c>
      <c r="CW2424" s="98">
        <f t="shared" si="811"/>
        <v>0</v>
      </c>
      <c r="CX2424" s="98">
        <f t="shared" si="888"/>
        <v>0</v>
      </c>
      <c r="CY2424" s="98">
        <f t="shared" si="889"/>
        <v>0</v>
      </c>
      <c r="CZ2424" s="98">
        <f t="shared" si="812"/>
        <v>0</v>
      </c>
      <c r="DA2424" s="98">
        <f t="shared" si="890"/>
        <v>0</v>
      </c>
      <c r="DB2424" s="98">
        <f t="shared" si="891"/>
        <v>0</v>
      </c>
      <c r="DC2424" s="98">
        <f t="shared" si="813"/>
        <v>0</v>
      </c>
      <c r="DD2424" s="98">
        <f t="shared" si="892"/>
        <v>0</v>
      </c>
      <c r="DE2424" s="98">
        <f t="shared" si="893"/>
        <v>0</v>
      </c>
      <c r="DF2424" s="98">
        <f t="shared" si="814"/>
        <v>0</v>
      </c>
      <c r="DG2424" s="98">
        <f t="shared" si="894"/>
        <v>0</v>
      </c>
      <c r="DH2424" s="98">
        <f t="shared" si="895"/>
        <v>0</v>
      </c>
      <c r="DI2424" s="98">
        <f t="shared" si="815"/>
        <v>0</v>
      </c>
      <c r="DJ2424" s="98">
        <f t="shared" si="896"/>
        <v>0</v>
      </c>
      <c r="DK2424" s="98">
        <f t="shared" si="897"/>
        <v>0</v>
      </c>
      <c r="DL2424" s="98">
        <f t="shared" si="816"/>
        <v>0</v>
      </c>
      <c r="DM2424" s="98">
        <f t="shared" si="898"/>
        <v>0</v>
      </c>
      <c r="DN2424" s="98">
        <f t="shared" si="899"/>
        <v>0</v>
      </c>
      <c r="DO2424" s="98">
        <f t="shared" si="817"/>
        <v>0</v>
      </c>
      <c r="DP2424" s="98">
        <f t="shared" si="900"/>
        <v>0</v>
      </c>
      <c r="DQ2424" s="98">
        <f t="shared" si="901"/>
        <v>0</v>
      </c>
      <c r="DR2424" s="98">
        <f t="shared" si="818"/>
        <v>0</v>
      </c>
      <c r="DS2424" s="98">
        <f t="shared" si="902"/>
        <v>0</v>
      </c>
      <c r="DT2424" s="98">
        <f t="shared" si="903"/>
        <v>0</v>
      </c>
      <c r="DU2424" s="98">
        <f t="shared" si="819"/>
        <v>0</v>
      </c>
      <c r="DV2424" s="98">
        <f t="shared" si="904"/>
        <v>0</v>
      </c>
      <c r="DW2424" s="98">
        <f t="shared" si="905"/>
        <v>0</v>
      </c>
      <c r="DX2424" s="98">
        <f t="shared" si="820"/>
        <v>0</v>
      </c>
      <c r="DY2424" s="98">
        <f t="shared" si="906"/>
        <v>0</v>
      </c>
      <c r="DZ2424" s="98">
        <f t="shared" si="907"/>
        <v>0</v>
      </c>
      <c r="EA2424" s="98">
        <f t="shared" si="821"/>
        <v>0</v>
      </c>
      <c r="EB2424" s="98">
        <f t="shared" si="908"/>
        <v>0</v>
      </c>
      <c r="EC2424" s="98">
        <f t="shared" si="909"/>
        <v>0</v>
      </c>
      <c r="ED2424" s="98">
        <f t="shared" si="822"/>
        <v>0</v>
      </c>
      <c r="EE2424" s="98">
        <f t="shared" si="910"/>
        <v>0</v>
      </c>
      <c r="EF2424" s="98">
        <f t="shared" si="911"/>
        <v>0</v>
      </c>
      <c r="EG2424" s="98">
        <f t="shared" si="823"/>
        <v>0</v>
      </c>
      <c r="EH2424" s="98">
        <f t="shared" si="912"/>
        <v>0</v>
      </c>
      <c r="EI2424" s="98">
        <f t="shared" si="913"/>
        <v>0</v>
      </c>
      <c r="EJ2424" s="98">
        <f t="shared" si="824"/>
        <v>0</v>
      </c>
      <c r="EK2424" s="98">
        <f t="shared" si="914"/>
        <v>0</v>
      </c>
      <c r="EL2424" s="98">
        <f t="shared" si="915"/>
        <v>0</v>
      </c>
      <c r="EM2424" s="98">
        <f t="shared" si="825"/>
        <v>0</v>
      </c>
      <c r="EN2424" s="98">
        <f t="shared" si="916"/>
        <v>0</v>
      </c>
      <c r="EO2424" s="98">
        <f t="shared" si="917"/>
        <v>0</v>
      </c>
      <c r="EP2424" s="98">
        <f t="shared" si="826"/>
        <v>0</v>
      </c>
      <c r="EQ2424" s="98">
        <f t="shared" si="918"/>
        <v>0</v>
      </c>
    </row>
    <row r="2425" spans="1:147">
      <c r="A2425" s="97">
        <v>4</v>
      </c>
      <c r="B2425" s="97">
        <f>IF(B2424=0,0,IF(IF(DATA!$J$19&gt;B2424,B2424+1,0)&lt;DATA!$I$19,0,B2424+1))</f>
        <v>0</v>
      </c>
      <c r="C2425" s="97">
        <f t="shared" si="780"/>
        <v>0</v>
      </c>
      <c r="D2425" s="97">
        <f t="shared" si="827"/>
        <v>4</v>
      </c>
      <c r="E2425" s="97">
        <f t="shared" si="781"/>
        <v>10304</v>
      </c>
      <c r="H2425" s="97">
        <v>4</v>
      </c>
      <c r="I2425" s="97">
        <f t="shared" si="828"/>
        <v>46</v>
      </c>
      <c r="J2425" s="97">
        <f>IF(I2425=0,0,MIN(IF(I2425&lt;$C$3176,J2424+DATA!G91,0),$C$3176))</f>
        <v>60</v>
      </c>
      <c r="M2425" s="98">
        <f t="shared" si="829"/>
        <v>4</v>
      </c>
      <c r="N2425" s="98">
        <f t="shared" si="782"/>
        <v>10304</v>
      </c>
      <c r="O2425" s="98">
        <f t="shared" si="830"/>
        <v>1</v>
      </c>
      <c r="P2425" s="98">
        <f t="shared" si="831"/>
        <v>19</v>
      </c>
      <c r="Q2425" s="98">
        <f t="shared" si="783"/>
        <v>10319</v>
      </c>
      <c r="R2425" s="98">
        <f t="shared" si="832"/>
        <v>1</v>
      </c>
      <c r="S2425" s="98">
        <f t="shared" si="833"/>
        <v>34</v>
      </c>
      <c r="T2425" s="98">
        <f t="shared" si="784"/>
        <v>10334</v>
      </c>
      <c r="U2425" s="98">
        <f t="shared" si="834"/>
        <v>1</v>
      </c>
      <c r="V2425" s="98">
        <f t="shared" si="835"/>
        <v>49</v>
      </c>
      <c r="W2425" s="98">
        <f t="shared" si="785"/>
        <v>10349</v>
      </c>
      <c r="X2425" s="98">
        <f t="shared" si="836"/>
        <v>1</v>
      </c>
      <c r="Y2425" s="98">
        <f t="shared" si="837"/>
        <v>64</v>
      </c>
      <c r="Z2425" s="98">
        <f t="shared" si="786"/>
        <v>10364</v>
      </c>
      <c r="AA2425" s="98">
        <f t="shared" si="838"/>
        <v>1</v>
      </c>
      <c r="AB2425" s="98">
        <f t="shared" si="839"/>
        <v>79</v>
      </c>
      <c r="AC2425" s="98">
        <f t="shared" si="787"/>
        <v>10604</v>
      </c>
      <c r="AD2425" s="98">
        <f t="shared" si="840"/>
        <v>1</v>
      </c>
      <c r="AE2425" s="98">
        <f t="shared" si="841"/>
        <v>94</v>
      </c>
      <c r="AF2425" s="98">
        <f t="shared" si="788"/>
        <v>10619</v>
      </c>
      <c r="AG2425" s="98">
        <f t="shared" si="842"/>
        <v>1</v>
      </c>
      <c r="AH2425" s="98">
        <f t="shared" si="843"/>
        <v>109</v>
      </c>
      <c r="AI2425" s="98">
        <f t="shared" si="789"/>
        <v>10634</v>
      </c>
      <c r="AJ2425" s="98">
        <f t="shared" si="844"/>
        <v>1</v>
      </c>
      <c r="AK2425" s="98">
        <f t="shared" si="845"/>
        <v>124</v>
      </c>
      <c r="AL2425" s="98">
        <f t="shared" si="790"/>
        <v>10649</v>
      </c>
      <c r="AM2425" s="98">
        <f t="shared" si="846"/>
        <v>1</v>
      </c>
      <c r="AN2425" s="98">
        <f t="shared" si="847"/>
        <v>139</v>
      </c>
      <c r="AO2425" s="98">
        <f t="shared" si="791"/>
        <v>10664</v>
      </c>
      <c r="AP2425" s="98">
        <f t="shared" si="848"/>
        <v>1</v>
      </c>
      <c r="AQ2425" s="98">
        <f t="shared" si="849"/>
        <v>0</v>
      </c>
      <c r="AR2425" s="98">
        <f t="shared" si="792"/>
        <v>0</v>
      </c>
      <c r="AS2425" s="98">
        <f t="shared" si="850"/>
        <v>0</v>
      </c>
      <c r="AT2425" s="98">
        <f t="shared" si="851"/>
        <v>0</v>
      </c>
      <c r="AU2425" s="98">
        <f t="shared" si="793"/>
        <v>0</v>
      </c>
      <c r="AV2425" s="98">
        <f t="shared" si="852"/>
        <v>0</v>
      </c>
      <c r="AW2425" s="98">
        <f t="shared" si="853"/>
        <v>0</v>
      </c>
      <c r="AX2425" s="98">
        <f t="shared" si="794"/>
        <v>0</v>
      </c>
      <c r="AY2425" s="98">
        <f t="shared" si="854"/>
        <v>0</v>
      </c>
      <c r="AZ2425" s="98">
        <f t="shared" si="855"/>
        <v>0</v>
      </c>
      <c r="BA2425" s="98">
        <f t="shared" si="795"/>
        <v>0</v>
      </c>
      <c r="BB2425" s="98">
        <f t="shared" si="856"/>
        <v>0</v>
      </c>
      <c r="BC2425" s="98">
        <f t="shared" si="857"/>
        <v>0</v>
      </c>
      <c r="BD2425" s="98">
        <f t="shared" si="796"/>
        <v>0</v>
      </c>
      <c r="BE2425" s="98">
        <f t="shared" si="858"/>
        <v>0</v>
      </c>
      <c r="BF2425" s="98">
        <f t="shared" si="859"/>
        <v>0</v>
      </c>
      <c r="BG2425" s="98">
        <f t="shared" si="797"/>
        <v>0</v>
      </c>
      <c r="BH2425" s="98">
        <f t="shared" si="860"/>
        <v>0</v>
      </c>
      <c r="BI2425" s="98">
        <f t="shared" si="861"/>
        <v>0</v>
      </c>
      <c r="BJ2425" s="98">
        <f t="shared" si="798"/>
        <v>0</v>
      </c>
      <c r="BK2425" s="98">
        <f t="shared" si="862"/>
        <v>0</v>
      </c>
      <c r="BL2425" s="98">
        <f t="shared" si="863"/>
        <v>0</v>
      </c>
      <c r="BM2425" s="98">
        <f t="shared" si="799"/>
        <v>0</v>
      </c>
      <c r="BN2425" s="98">
        <f t="shared" si="864"/>
        <v>0</v>
      </c>
      <c r="BO2425" s="98">
        <f t="shared" si="865"/>
        <v>0</v>
      </c>
      <c r="BP2425" s="98">
        <f t="shared" si="800"/>
        <v>0</v>
      </c>
      <c r="BQ2425" s="98">
        <f t="shared" si="866"/>
        <v>0</v>
      </c>
      <c r="BR2425" s="98">
        <f t="shared" si="867"/>
        <v>0</v>
      </c>
      <c r="BS2425" s="98">
        <f t="shared" si="801"/>
        <v>0</v>
      </c>
      <c r="BT2425" s="98">
        <f t="shared" si="868"/>
        <v>0</v>
      </c>
      <c r="BU2425" s="98">
        <f t="shared" si="869"/>
        <v>0</v>
      </c>
      <c r="BV2425" s="98">
        <f t="shared" si="802"/>
        <v>0</v>
      </c>
      <c r="BW2425" s="98">
        <f t="shared" si="870"/>
        <v>0</v>
      </c>
      <c r="BX2425" s="98">
        <f t="shared" si="871"/>
        <v>0</v>
      </c>
      <c r="BY2425" s="98">
        <f t="shared" si="803"/>
        <v>0</v>
      </c>
      <c r="BZ2425" s="98">
        <f t="shared" si="872"/>
        <v>0</v>
      </c>
      <c r="CA2425" s="98">
        <f t="shared" si="873"/>
        <v>0</v>
      </c>
      <c r="CB2425" s="98">
        <f t="shared" si="804"/>
        <v>0</v>
      </c>
      <c r="CC2425" s="98">
        <f t="shared" si="874"/>
        <v>0</v>
      </c>
      <c r="CD2425" s="98">
        <f t="shared" si="875"/>
        <v>0</v>
      </c>
      <c r="CE2425" s="98">
        <f t="shared" si="805"/>
        <v>0</v>
      </c>
      <c r="CF2425" s="98">
        <f t="shared" si="876"/>
        <v>0</v>
      </c>
      <c r="CG2425" s="98">
        <f t="shared" si="877"/>
        <v>0</v>
      </c>
      <c r="CH2425" s="98">
        <f t="shared" si="806"/>
        <v>0</v>
      </c>
      <c r="CI2425" s="98">
        <f t="shared" si="878"/>
        <v>0</v>
      </c>
      <c r="CJ2425" s="98">
        <f t="shared" si="879"/>
        <v>0</v>
      </c>
      <c r="CK2425" s="98">
        <f t="shared" si="807"/>
        <v>0</v>
      </c>
      <c r="CL2425" s="98">
        <f t="shared" si="880"/>
        <v>0</v>
      </c>
      <c r="CM2425" s="98">
        <f t="shared" si="881"/>
        <v>0</v>
      </c>
      <c r="CN2425" s="98">
        <f t="shared" si="808"/>
        <v>0</v>
      </c>
      <c r="CO2425" s="98">
        <f t="shared" si="882"/>
        <v>0</v>
      </c>
      <c r="CP2425" s="98">
        <f t="shared" si="883"/>
        <v>0</v>
      </c>
      <c r="CQ2425" s="98">
        <f t="shared" si="809"/>
        <v>0</v>
      </c>
      <c r="CR2425" s="98">
        <f t="shared" si="884"/>
        <v>0</v>
      </c>
      <c r="CS2425" s="98">
        <f t="shared" si="885"/>
        <v>0</v>
      </c>
      <c r="CT2425" s="98">
        <f t="shared" si="810"/>
        <v>0</v>
      </c>
      <c r="CU2425" s="98">
        <f t="shared" si="886"/>
        <v>0</v>
      </c>
      <c r="CV2425" s="98">
        <f t="shared" si="887"/>
        <v>0</v>
      </c>
      <c r="CW2425" s="98">
        <f t="shared" si="811"/>
        <v>0</v>
      </c>
      <c r="CX2425" s="98">
        <f t="shared" si="888"/>
        <v>0</v>
      </c>
      <c r="CY2425" s="98">
        <f t="shared" si="889"/>
        <v>0</v>
      </c>
      <c r="CZ2425" s="98">
        <f t="shared" si="812"/>
        <v>0</v>
      </c>
      <c r="DA2425" s="98">
        <f t="shared" si="890"/>
        <v>0</v>
      </c>
      <c r="DB2425" s="98">
        <f t="shared" si="891"/>
        <v>0</v>
      </c>
      <c r="DC2425" s="98">
        <f t="shared" si="813"/>
        <v>0</v>
      </c>
      <c r="DD2425" s="98">
        <f t="shared" si="892"/>
        <v>0</v>
      </c>
      <c r="DE2425" s="98">
        <f t="shared" si="893"/>
        <v>0</v>
      </c>
      <c r="DF2425" s="98">
        <f t="shared" si="814"/>
        <v>0</v>
      </c>
      <c r="DG2425" s="98">
        <f t="shared" si="894"/>
        <v>0</v>
      </c>
      <c r="DH2425" s="98">
        <f t="shared" si="895"/>
        <v>0</v>
      </c>
      <c r="DI2425" s="98">
        <f t="shared" si="815"/>
        <v>0</v>
      </c>
      <c r="DJ2425" s="98">
        <f t="shared" si="896"/>
        <v>0</v>
      </c>
      <c r="DK2425" s="98">
        <f t="shared" si="897"/>
        <v>0</v>
      </c>
      <c r="DL2425" s="98">
        <f t="shared" si="816"/>
        <v>0</v>
      </c>
      <c r="DM2425" s="98">
        <f t="shared" si="898"/>
        <v>0</v>
      </c>
      <c r="DN2425" s="98">
        <f t="shared" si="899"/>
        <v>0</v>
      </c>
      <c r="DO2425" s="98">
        <f t="shared" si="817"/>
        <v>0</v>
      </c>
      <c r="DP2425" s="98">
        <f t="shared" si="900"/>
        <v>0</v>
      </c>
      <c r="DQ2425" s="98">
        <f t="shared" si="901"/>
        <v>0</v>
      </c>
      <c r="DR2425" s="98">
        <f t="shared" si="818"/>
        <v>0</v>
      </c>
      <c r="DS2425" s="98">
        <f t="shared" si="902"/>
        <v>0</v>
      </c>
      <c r="DT2425" s="98">
        <f t="shared" si="903"/>
        <v>0</v>
      </c>
      <c r="DU2425" s="98">
        <f t="shared" si="819"/>
        <v>0</v>
      </c>
      <c r="DV2425" s="98">
        <f t="shared" si="904"/>
        <v>0</v>
      </c>
      <c r="DW2425" s="98">
        <f t="shared" si="905"/>
        <v>0</v>
      </c>
      <c r="DX2425" s="98">
        <f t="shared" si="820"/>
        <v>0</v>
      </c>
      <c r="DY2425" s="98">
        <f t="shared" si="906"/>
        <v>0</v>
      </c>
      <c r="DZ2425" s="98">
        <f t="shared" si="907"/>
        <v>0</v>
      </c>
      <c r="EA2425" s="98">
        <f t="shared" si="821"/>
        <v>0</v>
      </c>
      <c r="EB2425" s="98">
        <f t="shared" si="908"/>
        <v>0</v>
      </c>
      <c r="EC2425" s="98">
        <f t="shared" si="909"/>
        <v>0</v>
      </c>
      <c r="ED2425" s="98">
        <f t="shared" si="822"/>
        <v>0</v>
      </c>
      <c r="EE2425" s="98">
        <f t="shared" si="910"/>
        <v>0</v>
      </c>
      <c r="EF2425" s="98">
        <f t="shared" si="911"/>
        <v>0</v>
      </c>
      <c r="EG2425" s="98">
        <f t="shared" si="823"/>
        <v>0</v>
      </c>
      <c r="EH2425" s="98">
        <f t="shared" si="912"/>
        <v>0</v>
      </c>
      <c r="EI2425" s="98">
        <f t="shared" si="913"/>
        <v>0</v>
      </c>
      <c r="EJ2425" s="98">
        <f t="shared" si="824"/>
        <v>0</v>
      </c>
      <c r="EK2425" s="98">
        <f t="shared" si="914"/>
        <v>0</v>
      </c>
      <c r="EL2425" s="98">
        <f t="shared" si="915"/>
        <v>0</v>
      </c>
      <c r="EM2425" s="98">
        <f t="shared" si="825"/>
        <v>0</v>
      </c>
      <c r="EN2425" s="98">
        <f t="shared" si="916"/>
        <v>0</v>
      </c>
      <c r="EO2425" s="98">
        <f t="shared" si="917"/>
        <v>0</v>
      </c>
      <c r="EP2425" s="98">
        <f t="shared" si="826"/>
        <v>0</v>
      </c>
      <c r="EQ2425" s="98">
        <f t="shared" si="918"/>
        <v>0</v>
      </c>
    </row>
    <row r="2426" spans="1:147">
      <c r="A2426" s="97">
        <v>5</v>
      </c>
      <c r="B2426" s="97">
        <f>IF(B2425=0,0,IF(IF(DATA!$J$19&gt;B2425,B2425+1,0)&lt;DATA!$I$19,0,B2425+1))</f>
        <v>0</v>
      </c>
      <c r="C2426" s="97">
        <f t="shared" si="780"/>
        <v>0</v>
      </c>
      <c r="D2426" s="97">
        <f t="shared" si="827"/>
        <v>5</v>
      </c>
      <c r="E2426" s="97">
        <f t="shared" si="781"/>
        <v>10305</v>
      </c>
      <c r="H2426" s="97">
        <v>5</v>
      </c>
      <c r="I2426" s="97">
        <f t="shared" si="828"/>
        <v>61</v>
      </c>
      <c r="J2426" s="97">
        <f>IF(I2426=0,0,MIN(IF(I2426&lt;$C$3176,J2425+DATA!G92,0),$C$3176))</f>
        <v>75</v>
      </c>
      <c r="M2426" s="98">
        <f t="shared" si="829"/>
        <v>5</v>
      </c>
      <c r="N2426" s="98">
        <f t="shared" si="782"/>
        <v>10305</v>
      </c>
      <c r="O2426" s="98">
        <f t="shared" si="830"/>
        <v>1</v>
      </c>
      <c r="P2426" s="98">
        <f t="shared" si="831"/>
        <v>20</v>
      </c>
      <c r="Q2426" s="98">
        <f t="shared" si="783"/>
        <v>10320</v>
      </c>
      <c r="R2426" s="98">
        <f t="shared" si="832"/>
        <v>1</v>
      </c>
      <c r="S2426" s="98">
        <f t="shared" si="833"/>
        <v>35</v>
      </c>
      <c r="T2426" s="98">
        <f t="shared" si="784"/>
        <v>10335</v>
      </c>
      <c r="U2426" s="98">
        <f t="shared" si="834"/>
        <v>1</v>
      </c>
      <c r="V2426" s="98">
        <f t="shared" si="835"/>
        <v>50</v>
      </c>
      <c r="W2426" s="98">
        <f t="shared" si="785"/>
        <v>10350</v>
      </c>
      <c r="X2426" s="98">
        <f t="shared" si="836"/>
        <v>1</v>
      </c>
      <c r="Y2426" s="98">
        <f t="shared" si="837"/>
        <v>65</v>
      </c>
      <c r="Z2426" s="98">
        <f t="shared" si="786"/>
        <v>10365</v>
      </c>
      <c r="AA2426" s="98">
        <f t="shared" si="838"/>
        <v>1</v>
      </c>
      <c r="AB2426" s="98">
        <f t="shared" si="839"/>
        <v>80</v>
      </c>
      <c r="AC2426" s="98">
        <f t="shared" si="787"/>
        <v>10605</v>
      </c>
      <c r="AD2426" s="98">
        <f t="shared" si="840"/>
        <v>1</v>
      </c>
      <c r="AE2426" s="98">
        <f t="shared" si="841"/>
        <v>95</v>
      </c>
      <c r="AF2426" s="98">
        <f t="shared" si="788"/>
        <v>10620</v>
      </c>
      <c r="AG2426" s="98">
        <f t="shared" si="842"/>
        <v>1</v>
      </c>
      <c r="AH2426" s="98">
        <f t="shared" si="843"/>
        <v>110</v>
      </c>
      <c r="AI2426" s="98">
        <f t="shared" si="789"/>
        <v>10635</v>
      </c>
      <c r="AJ2426" s="98">
        <f t="shared" si="844"/>
        <v>1</v>
      </c>
      <c r="AK2426" s="98">
        <f t="shared" si="845"/>
        <v>125</v>
      </c>
      <c r="AL2426" s="98">
        <f t="shared" si="790"/>
        <v>10650</v>
      </c>
      <c r="AM2426" s="98">
        <f t="shared" si="846"/>
        <v>1</v>
      </c>
      <c r="AN2426" s="98">
        <f t="shared" si="847"/>
        <v>140</v>
      </c>
      <c r="AO2426" s="98">
        <f t="shared" si="791"/>
        <v>10665</v>
      </c>
      <c r="AP2426" s="98">
        <f t="shared" si="848"/>
        <v>1</v>
      </c>
      <c r="AQ2426" s="98">
        <f t="shared" si="849"/>
        <v>0</v>
      </c>
      <c r="AR2426" s="98">
        <f t="shared" si="792"/>
        <v>0</v>
      </c>
      <c r="AS2426" s="98">
        <f t="shared" si="850"/>
        <v>0</v>
      </c>
      <c r="AT2426" s="98">
        <f t="shared" si="851"/>
        <v>0</v>
      </c>
      <c r="AU2426" s="98">
        <f t="shared" si="793"/>
        <v>0</v>
      </c>
      <c r="AV2426" s="98">
        <f t="shared" si="852"/>
        <v>0</v>
      </c>
      <c r="AW2426" s="98">
        <f t="shared" si="853"/>
        <v>0</v>
      </c>
      <c r="AX2426" s="98">
        <f t="shared" si="794"/>
        <v>0</v>
      </c>
      <c r="AY2426" s="98">
        <f t="shared" si="854"/>
        <v>0</v>
      </c>
      <c r="AZ2426" s="98">
        <f t="shared" si="855"/>
        <v>0</v>
      </c>
      <c r="BA2426" s="98">
        <f t="shared" si="795"/>
        <v>0</v>
      </c>
      <c r="BB2426" s="98">
        <f t="shared" si="856"/>
        <v>0</v>
      </c>
      <c r="BC2426" s="98">
        <f t="shared" si="857"/>
        <v>0</v>
      </c>
      <c r="BD2426" s="98">
        <f t="shared" si="796"/>
        <v>0</v>
      </c>
      <c r="BE2426" s="98">
        <f t="shared" si="858"/>
        <v>0</v>
      </c>
      <c r="BF2426" s="98">
        <f t="shared" si="859"/>
        <v>0</v>
      </c>
      <c r="BG2426" s="98">
        <f t="shared" si="797"/>
        <v>0</v>
      </c>
      <c r="BH2426" s="98">
        <f t="shared" si="860"/>
        <v>0</v>
      </c>
      <c r="BI2426" s="98">
        <f t="shared" si="861"/>
        <v>0</v>
      </c>
      <c r="BJ2426" s="98">
        <f t="shared" si="798"/>
        <v>0</v>
      </c>
      <c r="BK2426" s="98">
        <f t="shared" si="862"/>
        <v>0</v>
      </c>
      <c r="BL2426" s="98">
        <f t="shared" si="863"/>
        <v>0</v>
      </c>
      <c r="BM2426" s="98">
        <f t="shared" si="799"/>
        <v>0</v>
      </c>
      <c r="BN2426" s="98">
        <f t="shared" si="864"/>
        <v>0</v>
      </c>
      <c r="BO2426" s="98">
        <f t="shared" si="865"/>
        <v>0</v>
      </c>
      <c r="BP2426" s="98">
        <f t="shared" si="800"/>
        <v>0</v>
      </c>
      <c r="BQ2426" s="98">
        <f t="shared" si="866"/>
        <v>0</v>
      </c>
      <c r="BR2426" s="98">
        <f t="shared" si="867"/>
        <v>0</v>
      </c>
      <c r="BS2426" s="98">
        <f t="shared" si="801"/>
        <v>0</v>
      </c>
      <c r="BT2426" s="98">
        <f t="shared" si="868"/>
        <v>0</v>
      </c>
      <c r="BU2426" s="98">
        <f t="shared" si="869"/>
        <v>0</v>
      </c>
      <c r="BV2426" s="98">
        <f t="shared" si="802"/>
        <v>0</v>
      </c>
      <c r="BW2426" s="98">
        <f t="shared" si="870"/>
        <v>0</v>
      </c>
      <c r="BX2426" s="98">
        <f t="shared" si="871"/>
        <v>0</v>
      </c>
      <c r="BY2426" s="98">
        <f t="shared" si="803"/>
        <v>0</v>
      </c>
      <c r="BZ2426" s="98">
        <f t="shared" si="872"/>
        <v>0</v>
      </c>
      <c r="CA2426" s="98">
        <f t="shared" si="873"/>
        <v>0</v>
      </c>
      <c r="CB2426" s="98">
        <f t="shared" si="804"/>
        <v>0</v>
      </c>
      <c r="CC2426" s="98">
        <f t="shared" si="874"/>
        <v>0</v>
      </c>
      <c r="CD2426" s="98">
        <f t="shared" si="875"/>
        <v>0</v>
      </c>
      <c r="CE2426" s="98">
        <f t="shared" si="805"/>
        <v>0</v>
      </c>
      <c r="CF2426" s="98">
        <f t="shared" si="876"/>
        <v>0</v>
      </c>
      <c r="CG2426" s="98">
        <f t="shared" si="877"/>
        <v>0</v>
      </c>
      <c r="CH2426" s="98">
        <f t="shared" si="806"/>
        <v>0</v>
      </c>
      <c r="CI2426" s="98">
        <f t="shared" si="878"/>
        <v>0</v>
      </c>
      <c r="CJ2426" s="98">
        <f t="shared" si="879"/>
        <v>0</v>
      </c>
      <c r="CK2426" s="98">
        <f t="shared" si="807"/>
        <v>0</v>
      </c>
      <c r="CL2426" s="98">
        <f t="shared" si="880"/>
        <v>0</v>
      </c>
      <c r="CM2426" s="98">
        <f t="shared" si="881"/>
        <v>0</v>
      </c>
      <c r="CN2426" s="98">
        <f t="shared" si="808"/>
        <v>0</v>
      </c>
      <c r="CO2426" s="98">
        <f t="shared" si="882"/>
        <v>0</v>
      </c>
      <c r="CP2426" s="98">
        <f t="shared" si="883"/>
        <v>0</v>
      </c>
      <c r="CQ2426" s="98">
        <f t="shared" si="809"/>
        <v>0</v>
      </c>
      <c r="CR2426" s="98">
        <f t="shared" si="884"/>
        <v>0</v>
      </c>
      <c r="CS2426" s="98">
        <f t="shared" si="885"/>
        <v>0</v>
      </c>
      <c r="CT2426" s="98">
        <f t="shared" si="810"/>
        <v>0</v>
      </c>
      <c r="CU2426" s="98">
        <f t="shared" si="886"/>
        <v>0</v>
      </c>
      <c r="CV2426" s="98">
        <f t="shared" si="887"/>
        <v>0</v>
      </c>
      <c r="CW2426" s="98">
        <f t="shared" si="811"/>
        <v>0</v>
      </c>
      <c r="CX2426" s="98">
        <f t="shared" si="888"/>
        <v>0</v>
      </c>
      <c r="CY2426" s="98">
        <f t="shared" si="889"/>
        <v>0</v>
      </c>
      <c r="CZ2426" s="98">
        <f t="shared" si="812"/>
        <v>0</v>
      </c>
      <c r="DA2426" s="98">
        <f t="shared" si="890"/>
        <v>0</v>
      </c>
      <c r="DB2426" s="98">
        <f t="shared" si="891"/>
        <v>0</v>
      </c>
      <c r="DC2426" s="98">
        <f t="shared" si="813"/>
        <v>0</v>
      </c>
      <c r="DD2426" s="98">
        <f t="shared" si="892"/>
        <v>0</v>
      </c>
      <c r="DE2426" s="98">
        <f t="shared" si="893"/>
        <v>0</v>
      </c>
      <c r="DF2426" s="98">
        <f t="shared" si="814"/>
        <v>0</v>
      </c>
      <c r="DG2426" s="98">
        <f t="shared" si="894"/>
        <v>0</v>
      </c>
      <c r="DH2426" s="98">
        <f t="shared" si="895"/>
        <v>0</v>
      </c>
      <c r="DI2426" s="98">
        <f t="shared" si="815"/>
        <v>0</v>
      </c>
      <c r="DJ2426" s="98">
        <f t="shared" si="896"/>
        <v>0</v>
      </c>
      <c r="DK2426" s="98">
        <f t="shared" si="897"/>
        <v>0</v>
      </c>
      <c r="DL2426" s="98">
        <f t="shared" si="816"/>
        <v>0</v>
      </c>
      <c r="DM2426" s="98">
        <f t="shared" si="898"/>
        <v>0</v>
      </c>
      <c r="DN2426" s="98">
        <f t="shared" si="899"/>
        <v>0</v>
      </c>
      <c r="DO2426" s="98">
        <f t="shared" si="817"/>
        <v>0</v>
      </c>
      <c r="DP2426" s="98">
        <f t="shared" si="900"/>
        <v>0</v>
      </c>
      <c r="DQ2426" s="98">
        <f t="shared" si="901"/>
        <v>0</v>
      </c>
      <c r="DR2426" s="98">
        <f t="shared" si="818"/>
        <v>0</v>
      </c>
      <c r="DS2426" s="98">
        <f t="shared" si="902"/>
        <v>0</v>
      </c>
      <c r="DT2426" s="98">
        <f t="shared" si="903"/>
        <v>0</v>
      </c>
      <c r="DU2426" s="98">
        <f t="shared" si="819"/>
        <v>0</v>
      </c>
      <c r="DV2426" s="98">
        <f t="shared" si="904"/>
        <v>0</v>
      </c>
      <c r="DW2426" s="98">
        <f t="shared" si="905"/>
        <v>0</v>
      </c>
      <c r="DX2426" s="98">
        <f t="shared" si="820"/>
        <v>0</v>
      </c>
      <c r="DY2426" s="98">
        <f t="shared" si="906"/>
        <v>0</v>
      </c>
      <c r="DZ2426" s="98">
        <f t="shared" si="907"/>
        <v>0</v>
      </c>
      <c r="EA2426" s="98">
        <f t="shared" si="821"/>
        <v>0</v>
      </c>
      <c r="EB2426" s="98">
        <f t="shared" si="908"/>
        <v>0</v>
      </c>
      <c r="EC2426" s="98">
        <f t="shared" si="909"/>
        <v>0</v>
      </c>
      <c r="ED2426" s="98">
        <f t="shared" si="822"/>
        <v>0</v>
      </c>
      <c r="EE2426" s="98">
        <f t="shared" si="910"/>
        <v>0</v>
      </c>
      <c r="EF2426" s="98">
        <f t="shared" si="911"/>
        <v>0</v>
      </c>
      <c r="EG2426" s="98">
        <f t="shared" si="823"/>
        <v>0</v>
      </c>
      <c r="EH2426" s="98">
        <f t="shared" si="912"/>
        <v>0</v>
      </c>
      <c r="EI2426" s="98">
        <f t="shared" si="913"/>
        <v>0</v>
      </c>
      <c r="EJ2426" s="98">
        <f t="shared" si="824"/>
        <v>0</v>
      </c>
      <c r="EK2426" s="98">
        <f t="shared" si="914"/>
        <v>0</v>
      </c>
      <c r="EL2426" s="98">
        <f t="shared" si="915"/>
        <v>0</v>
      </c>
      <c r="EM2426" s="98">
        <f t="shared" si="825"/>
        <v>0</v>
      </c>
      <c r="EN2426" s="98">
        <f t="shared" si="916"/>
        <v>0</v>
      </c>
      <c r="EO2426" s="98">
        <f t="shared" si="917"/>
        <v>0</v>
      </c>
      <c r="EP2426" s="98">
        <f t="shared" si="826"/>
        <v>0</v>
      </c>
      <c r="EQ2426" s="98">
        <f t="shared" si="918"/>
        <v>0</v>
      </c>
    </row>
    <row r="2427" spans="1:147">
      <c r="A2427" s="97">
        <v>6</v>
      </c>
      <c r="B2427" s="97">
        <f>IF(B2426=0,0,IF(IF(DATA!$J$19&gt;B2426,B2426+1,0)&lt;DATA!$I$19,0,B2426+1))</f>
        <v>0</v>
      </c>
      <c r="C2427" s="97">
        <f t="shared" si="780"/>
        <v>0</v>
      </c>
      <c r="D2427" s="97">
        <f t="shared" si="827"/>
        <v>6</v>
      </c>
      <c r="E2427" s="97">
        <f t="shared" si="781"/>
        <v>10306</v>
      </c>
      <c r="H2427" s="97">
        <v>6</v>
      </c>
      <c r="I2427" s="97">
        <f t="shared" si="828"/>
        <v>76</v>
      </c>
      <c r="J2427" s="97">
        <f>IF(I2427=0,0,MIN(IF(I2427&lt;$C$3176,J2426+DATA!G93,0),$C$3176))</f>
        <v>90</v>
      </c>
      <c r="M2427" s="98">
        <f t="shared" si="829"/>
        <v>6</v>
      </c>
      <c r="N2427" s="98">
        <f t="shared" si="782"/>
        <v>10306</v>
      </c>
      <c r="O2427" s="98">
        <f t="shared" si="830"/>
        <v>1</v>
      </c>
      <c r="P2427" s="98">
        <f t="shared" si="831"/>
        <v>21</v>
      </c>
      <c r="Q2427" s="98">
        <f t="shared" si="783"/>
        <v>10321</v>
      </c>
      <c r="R2427" s="98">
        <f t="shared" si="832"/>
        <v>1</v>
      </c>
      <c r="S2427" s="98">
        <f t="shared" si="833"/>
        <v>36</v>
      </c>
      <c r="T2427" s="98">
        <f t="shared" si="784"/>
        <v>10336</v>
      </c>
      <c r="U2427" s="98">
        <f t="shared" si="834"/>
        <v>1</v>
      </c>
      <c r="V2427" s="98">
        <f t="shared" si="835"/>
        <v>51</v>
      </c>
      <c r="W2427" s="98">
        <f t="shared" si="785"/>
        <v>10351</v>
      </c>
      <c r="X2427" s="98">
        <f t="shared" si="836"/>
        <v>1</v>
      </c>
      <c r="Y2427" s="98">
        <f t="shared" si="837"/>
        <v>66</v>
      </c>
      <c r="Z2427" s="98">
        <f t="shared" si="786"/>
        <v>10366</v>
      </c>
      <c r="AA2427" s="98">
        <f t="shared" si="838"/>
        <v>1</v>
      </c>
      <c r="AB2427" s="98">
        <f t="shared" si="839"/>
        <v>81</v>
      </c>
      <c r="AC2427" s="98">
        <f t="shared" si="787"/>
        <v>10606</v>
      </c>
      <c r="AD2427" s="98">
        <f t="shared" si="840"/>
        <v>1</v>
      </c>
      <c r="AE2427" s="98">
        <f t="shared" si="841"/>
        <v>96</v>
      </c>
      <c r="AF2427" s="98">
        <f t="shared" si="788"/>
        <v>10621</v>
      </c>
      <c r="AG2427" s="98">
        <f t="shared" si="842"/>
        <v>1</v>
      </c>
      <c r="AH2427" s="98">
        <f t="shared" si="843"/>
        <v>111</v>
      </c>
      <c r="AI2427" s="98">
        <f t="shared" si="789"/>
        <v>10636</v>
      </c>
      <c r="AJ2427" s="98">
        <f t="shared" si="844"/>
        <v>1</v>
      </c>
      <c r="AK2427" s="98">
        <f t="shared" si="845"/>
        <v>126</v>
      </c>
      <c r="AL2427" s="98">
        <f t="shared" si="790"/>
        <v>10651</v>
      </c>
      <c r="AM2427" s="98">
        <f t="shared" si="846"/>
        <v>1</v>
      </c>
      <c r="AN2427" s="98">
        <f t="shared" si="847"/>
        <v>141</v>
      </c>
      <c r="AO2427" s="98">
        <f t="shared" si="791"/>
        <v>10666</v>
      </c>
      <c r="AP2427" s="98">
        <f t="shared" si="848"/>
        <v>1</v>
      </c>
      <c r="AQ2427" s="98">
        <f t="shared" si="849"/>
        <v>0</v>
      </c>
      <c r="AR2427" s="98">
        <f t="shared" si="792"/>
        <v>0</v>
      </c>
      <c r="AS2427" s="98">
        <f t="shared" si="850"/>
        <v>0</v>
      </c>
      <c r="AT2427" s="98">
        <f t="shared" si="851"/>
        <v>0</v>
      </c>
      <c r="AU2427" s="98">
        <f t="shared" si="793"/>
        <v>0</v>
      </c>
      <c r="AV2427" s="98">
        <f t="shared" si="852"/>
        <v>0</v>
      </c>
      <c r="AW2427" s="98">
        <f t="shared" si="853"/>
        <v>0</v>
      </c>
      <c r="AX2427" s="98">
        <f t="shared" si="794"/>
        <v>0</v>
      </c>
      <c r="AY2427" s="98">
        <f t="shared" si="854"/>
        <v>0</v>
      </c>
      <c r="AZ2427" s="98">
        <f t="shared" si="855"/>
        <v>0</v>
      </c>
      <c r="BA2427" s="98">
        <f t="shared" si="795"/>
        <v>0</v>
      </c>
      <c r="BB2427" s="98">
        <f t="shared" si="856"/>
        <v>0</v>
      </c>
      <c r="BC2427" s="98">
        <f t="shared" si="857"/>
        <v>0</v>
      </c>
      <c r="BD2427" s="98">
        <f t="shared" si="796"/>
        <v>0</v>
      </c>
      <c r="BE2427" s="98">
        <f t="shared" si="858"/>
        <v>0</v>
      </c>
      <c r="BF2427" s="98">
        <f t="shared" si="859"/>
        <v>0</v>
      </c>
      <c r="BG2427" s="98">
        <f t="shared" si="797"/>
        <v>0</v>
      </c>
      <c r="BH2427" s="98">
        <f t="shared" si="860"/>
        <v>0</v>
      </c>
      <c r="BI2427" s="98">
        <f t="shared" si="861"/>
        <v>0</v>
      </c>
      <c r="BJ2427" s="98">
        <f t="shared" si="798"/>
        <v>0</v>
      </c>
      <c r="BK2427" s="98">
        <f t="shared" si="862"/>
        <v>0</v>
      </c>
      <c r="BL2427" s="98">
        <f t="shared" si="863"/>
        <v>0</v>
      </c>
      <c r="BM2427" s="98">
        <f t="shared" si="799"/>
        <v>0</v>
      </c>
      <c r="BN2427" s="98">
        <f t="shared" si="864"/>
        <v>0</v>
      </c>
      <c r="BO2427" s="98">
        <f t="shared" si="865"/>
        <v>0</v>
      </c>
      <c r="BP2427" s="98">
        <f t="shared" si="800"/>
        <v>0</v>
      </c>
      <c r="BQ2427" s="98">
        <f t="shared" si="866"/>
        <v>0</v>
      </c>
      <c r="BR2427" s="98">
        <f t="shared" si="867"/>
        <v>0</v>
      </c>
      <c r="BS2427" s="98">
        <f t="shared" si="801"/>
        <v>0</v>
      </c>
      <c r="BT2427" s="98">
        <f t="shared" si="868"/>
        <v>0</v>
      </c>
      <c r="BU2427" s="98">
        <f t="shared" si="869"/>
        <v>0</v>
      </c>
      <c r="BV2427" s="98">
        <f t="shared" si="802"/>
        <v>0</v>
      </c>
      <c r="BW2427" s="98">
        <f t="shared" si="870"/>
        <v>0</v>
      </c>
      <c r="BX2427" s="98">
        <f t="shared" si="871"/>
        <v>0</v>
      </c>
      <c r="BY2427" s="98">
        <f t="shared" si="803"/>
        <v>0</v>
      </c>
      <c r="BZ2427" s="98">
        <f t="shared" si="872"/>
        <v>0</v>
      </c>
      <c r="CA2427" s="98">
        <f t="shared" si="873"/>
        <v>0</v>
      </c>
      <c r="CB2427" s="98">
        <f t="shared" si="804"/>
        <v>0</v>
      </c>
      <c r="CC2427" s="98">
        <f t="shared" si="874"/>
        <v>0</v>
      </c>
      <c r="CD2427" s="98">
        <f t="shared" si="875"/>
        <v>0</v>
      </c>
      <c r="CE2427" s="98">
        <f t="shared" si="805"/>
        <v>0</v>
      </c>
      <c r="CF2427" s="98">
        <f t="shared" si="876"/>
        <v>0</v>
      </c>
      <c r="CG2427" s="98">
        <f t="shared" si="877"/>
        <v>0</v>
      </c>
      <c r="CH2427" s="98">
        <f t="shared" si="806"/>
        <v>0</v>
      </c>
      <c r="CI2427" s="98">
        <f t="shared" si="878"/>
        <v>0</v>
      </c>
      <c r="CJ2427" s="98">
        <f t="shared" si="879"/>
        <v>0</v>
      </c>
      <c r="CK2427" s="98">
        <f t="shared" si="807"/>
        <v>0</v>
      </c>
      <c r="CL2427" s="98">
        <f t="shared" si="880"/>
        <v>0</v>
      </c>
      <c r="CM2427" s="98">
        <f t="shared" si="881"/>
        <v>0</v>
      </c>
      <c r="CN2427" s="98">
        <f t="shared" si="808"/>
        <v>0</v>
      </c>
      <c r="CO2427" s="98">
        <f t="shared" si="882"/>
        <v>0</v>
      </c>
      <c r="CP2427" s="98">
        <f t="shared" si="883"/>
        <v>0</v>
      </c>
      <c r="CQ2427" s="98">
        <f t="shared" si="809"/>
        <v>0</v>
      </c>
      <c r="CR2427" s="98">
        <f t="shared" si="884"/>
        <v>0</v>
      </c>
      <c r="CS2427" s="98">
        <f t="shared" si="885"/>
        <v>0</v>
      </c>
      <c r="CT2427" s="98">
        <f t="shared" si="810"/>
        <v>0</v>
      </c>
      <c r="CU2427" s="98">
        <f t="shared" si="886"/>
        <v>0</v>
      </c>
      <c r="CV2427" s="98">
        <f t="shared" si="887"/>
        <v>0</v>
      </c>
      <c r="CW2427" s="98">
        <f t="shared" si="811"/>
        <v>0</v>
      </c>
      <c r="CX2427" s="98">
        <f t="shared" si="888"/>
        <v>0</v>
      </c>
      <c r="CY2427" s="98">
        <f t="shared" si="889"/>
        <v>0</v>
      </c>
      <c r="CZ2427" s="98">
        <f t="shared" si="812"/>
        <v>0</v>
      </c>
      <c r="DA2427" s="98">
        <f t="shared" si="890"/>
        <v>0</v>
      </c>
      <c r="DB2427" s="98">
        <f t="shared" si="891"/>
        <v>0</v>
      </c>
      <c r="DC2427" s="98">
        <f t="shared" si="813"/>
        <v>0</v>
      </c>
      <c r="DD2427" s="98">
        <f t="shared" si="892"/>
        <v>0</v>
      </c>
      <c r="DE2427" s="98">
        <f t="shared" si="893"/>
        <v>0</v>
      </c>
      <c r="DF2427" s="98">
        <f t="shared" si="814"/>
        <v>0</v>
      </c>
      <c r="DG2427" s="98">
        <f t="shared" si="894"/>
        <v>0</v>
      </c>
      <c r="DH2427" s="98">
        <f t="shared" si="895"/>
        <v>0</v>
      </c>
      <c r="DI2427" s="98">
        <f t="shared" si="815"/>
        <v>0</v>
      </c>
      <c r="DJ2427" s="98">
        <f t="shared" si="896"/>
        <v>0</v>
      </c>
      <c r="DK2427" s="98">
        <f t="shared" si="897"/>
        <v>0</v>
      </c>
      <c r="DL2427" s="98">
        <f t="shared" si="816"/>
        <v>0</v>
      </c>
      <c r="DM2427" s="98">
        <f t="shared" si="898"/>
        <v>0</v>
      </c>
      <c r="DN2427" s="98">
        <f t="shared" si="899"/>
        <v>0</v>
      </c>
      <c r="DO2427" s="98">
        <f t="shared" si="817"/>
        <v>0</v>
      </c>
      <c r="DP2427" s="98">
        <f t="shared" si="900"/>
        <v>0</v>
      </c>
      <c r="DQ2427" s="98">
        <f t="shared" si="901"/>
        <v>0</v>
      </c>
      <c r="DR2427" s="98">
        <f t="shared" si="818"/>
        <v>0</v>
      </c>
      <c r="DS2427" s="98">
        <f t="shared" si="902"/>
        <v>0</v>
      </c>
      <c r="DT2427" s="98">
        <f t="shared" si="903"/>
        <v>0</v>
      </c>
      <c r="DU2427" s="98">
        <f t="shared" si="819"/>
        <v>0</v>
      </c>
      <c r="DV2427" s="98">
        <f t="shared" si="904"/>
        <v>0</v>
      </c>
      <c r="DW2427" s="98">
        <f t="shared" si="905"/>
        <v>0</v>
      </c>
      <c r="DX2427" s="98">
        <f t="shared" si="820"/>
        <v>0</v>
      </c>
      <c r="DY2427" s="98">
        <f t="shared" si="906"/>
        <v>0</v>
      </c>
      <c r="DZ2427" s="98">
        <f t="shared" si="907"/>
        <v>0</v>
      </c>
      <c r="EA2427" s="98">
        <f t="shared" si="821"/>
        <v>0</v>
      </c>
      <c r="EB2427" s="98">
        <f t="shared" si="908"/>
        <v>0</v>
      </c>
      <c r="EC2427" s="98">
        <f t="shared" si="909"/>
        <v>0</v>
      </c>
      <c r="ED2427" s="98">
        <f t="shared" si="822"/>
        <v>0</v>
      </c>
      <c r="EE2427" s="98">
        <f t="shared" si="910"/>
        <v>0</v>
      </c>
      <c r="EF2427" s="98">
        <f t="shared" si="911"/>
        <v>0</v>
      </c>
      <c r="EG2427" s="98">
        <f t="shared" si="823"/>
        <v>0</v>
      </c>
      <c r="EH2427" s="98">
        <f t="shared" si="912"/>
        <v>0</v>
      </c>
      <c r="EI2427" s="98">
        <f t="shared" si="913"/>
        <v>0</v>
      </c>
      <c r="EJ2427" s="98">
        <f t="shared" si="824"/>
        <v>0</v>
      </c>
      <c r="EK2427" s="98">
        <f t="shared" si="914"/>
        <v>0</v>
      </c>
      <c r="EL2427" s="98">
        <f t="shared" si="915"/>
        <v>0</v>
      </c>
      <c r="EM2427" s="98">
        <f t="shared" si="825"/>
        <v>0</v>
      </c>
      <c r="EN2427" s="98">
        <f t="shared" si="916"/>
        <v>0</v>
      </c>
      <c r="EO2427" s="98">
        <f t="shared" si="917"/>
        <v>0</v>
      </c>
      <c r="EP2427" s="98">
        <f t="shared" si="826"/>
        <v>0</v>
      </c>
      <c r="EQ2427" s="98">
        <f t="shared" si="918"/>
        <v>0</v>
      </c>
    </row>
    <row r="2428" spans="1:147">
      <c r="A2428" s="97">
        <v>7</v>
      </c>
      <c r="B2428" s="97">
        <f>IF(B2427=0,0,IF(IF(DATA!$J$19&gt;B2427,B2427+1,0)&lt;DATA!$I$19,0,B2427+1))</f>
        <v>0</v>
      </c>
      <c r="C2428" s="97">
        <f t="shared" si="780"/>
        <v>0</v>
      </c>
      <c r="D2428" s="97">
        <f t="shared" si="827"/>
        <v>7</v>
      </c>
      <c r="E2428" s="97">
        <f t="shared" si="781"/>
        <v>10307</v>
      </c>
      <c r="H2428" s="97">
        <v>7</v>
      </c>
      <c r="I2428" s="97">
        <f t="shared" si="828"/>
        <v>91</v>
      </c>
      <c r="J2428" s="97">
        <f>IF(I2428=0,0,MIN(IF(I2428&lt;$C$3176,J2427+DATA!G94,0),$C$3176))</f>
        <v>105</v>
      </c>
      <c r="M2428" s="98">
        <f t="shared" si="829"/>
        <v>7</v>
      </c>
      <c r="N2428" s="98">
        <f t="shared" si="782"/>
        <v>10307</v>
      </c>
      <c r="O2428" s="98">
        <f t="shared" si="830"/>
        <v>1</v>
      </c>
      <c r="P2428" s="98">
        <f t="shared" si="831"/>
        <v>22</v>
      </c>
      <c r="Q2428" s="98">
        <f t="shared" si="783"/>
        <v>10322</v>
      </c>
      <c r="R2428" s="98">
        <f t="shared" si="832"/>
        <v>1</v>
      </c>
      <c r="S2428" s="98">
        <f t="shared" si="833"/>
        <v>37</v>
      </c>
      <c r="T2428" s="98">
        <f t="shared" si="784"/>
        <v>10337</v>
      </c>
      <c r="U2428" s="98">
        <f t="shared" si="834"/>
        <v>1</v>
      </c>
      <c r="V2428" s="98">
        <f t="shared" si="835"/>
        <v>52</v>
      </c>
      <c r="W2428" s="98">
        <f t="shared" si="785"/>
        <v>10352</v>
      </c>
      <c r="X2428" s="98">
        <f t="shared" si="836"/>
        <v>1</v>
      </c>
      <c r="Y2428" s="98">
        <f t="shared" si="837"/>
        <v>67</v>
      </c>
      <c r="Z2428" s="98">
        <f t="shared" si="786"/>
        <v>10367</v>
      </c>
      <c r="AA2428" s="98">
        <f t="shared" si="838"/>
        <v>1</v>
      </c>
      <c r="AB2428" s="98">
        <f t="shared" si="839"/>
        <v>82</v>
      </c>
      <c r="AC2428" s="98">
        <f t="shared" si="787"/>
        <v>10607</v>
      </c>
      <c r="AD2428" s="98">
        <f t="shared" si="840"/>
        <v>1</v>
      </c>
      <c r="AE2428" s="98">
        <f t="shared" si="841"/>
        <v>97</v>
      </c>
      <c r="AF2428" s="98">
        <f t="shared" si="788"/>
        <v>10622</v>
      </c>
      <c r="AG2428" s="98">
        <f t="shared" si="842"/>
        <v>1</v>
      </c>
      <c r="AH2428" s="98">
        <f t="shared" si="843"/>
        <v>112</v>
      </c>
      <c r="AI2428" s="98">
        <f t="shared" si="789"/>
        <v>10637</v>
      </c>
      <c r="AJ2428" s="98">
        <f t="shared" si="844"/>
        <v>1</v>
      </c>
      <c r="AK2428" s="98">
        <f t="shared" si="845"/>
        <v>127</v>
      </c>
      <c r="AL2428" s="98">
        <f t="shared" si="790"/>
        <v>10652</v>
      </c>
      <c r="AM2428" s="98">
        <f t="shared" si="846"/>
        <v>1</v>
      </c>
      <c r="AN2428" s="98">
        <f t="shared" si="847"/>
        <v>142</v>
      </c>
      <c r="AO2428" s="98">
        <f t="shared" si="791"/>
        <v>10667</v>
      </c>
      <c r="AP2428" s="98">
        <f t="shared" si="848"/>
        <v>1</v>
      </c>
      <c r="AQ2428" s="98">
        <f t="shared" si="849"/>
        <v>0</v>
      </c>
      <c r="AR2428" s="98">
        <f t="shared" si="792"/>
        <v>0</v>
      </c>
      <c r="AS2428" s="98">
        <f t="shared" si="850"/>
        <v>0</v>
      </c>
      <c r="AT2428" s="98">
        <f t="shared" si="851"/>
        <v>0</v>
      </c>
      <c r="AU2428" s="98">
        <f t="shared" si="793"/>
        <v>0</v>
      </c>
      <c r="AV2428" s="98">
        <f t="shared" si="852"/>
        <v>0</v>
      </c>
      <c r="AW2428" s="98">
        <f t="shared" si="853"/>
        <v>0</v>
      </c>
      <c r="AX2428" s="98">
        <f t="shared" si="794"/>
        <v>0</v>
      </c>
      <c r="AY2428" s="98">
        <f t="shared" si="854"/>
        <v>0</v>
      </c>
      <c r="AZ2428" s="98">
        <f t="shared" si="855"/>
        <v>0</v>
      </c>
      <c r="BA2428" s="98">
        <f t="shared" si="795"/>
        <v>0</v>
      </c>
      <c r="BB2428" s="98">
        <f t="shared" si="856"/>
        <v>0</v>
      </c>
      <c r="BC2428" s="98">
        <f t="shared" si="857"/>
        <v>0</v>
      </c>
      <c r="BD2428" s="98">
        <f t="shared" si="796"/>
        <v>0</v>
      </c>
      <c r="BE2428" s="98">
        <f t="shared" si="858"/>
        <v>0</v>
      </c>
      <c r="BF2428" s="98">
        <f t="shared" si="859"/>
        <v>0</v>
      </c>
      <c r="BG2428" s="98">
        <f t="shared" si="797"/>
        <v>0</v>
      </c>
      <c r="BH2428" s="98">
        <f t="shared" si="860"/>
        <v>0</v>
      </c>
      <c r="BI2428" s="98">
        <f t="shared" si="861"/>
        <v>0</v>
      </c>
      <c r="BJ2428" s="98">
        <f t="shared" si="798"/>
        <v>0</v>
      </c>
      <c r="BK2428" s="98">
        <f t="shared" si="862"/>
        <v>0</v>
      </c>
      <c r="BL2428" s="98">
        <f t="shared" si="863"/>
        <v>0</v>
      </c>
      <c r="BM2428" s="98">
        <f t="shared" si="799"/>
        <v>0</v>
      </c>
      <c r="BN2428" s="98">
        <f t="shared" si="864"/>
        <v>0</v>
      </c>
      <c r="BO2428" s="98">
        <f t="shared" si="865"/>
        <v>0</v>
      </c>
      <c r="BP2428" s="98">
        <f t="shared" si="800"/>
        <v>0</v>
      </c>
      <c r="BQ2428" s="98">
        <f t="shared" si="866"/>
        <v>0</v>
      </c>
      <c r="BR2428" s="98">
        <f t="shared" si="867"/>
        <v>0</v>
      </c>
      <c r="BS2428" s="98">
        <f t="shared" si="801"/>
        <v>0</v>
      </c>
      <c r="BT2428" s="98">
        <f t="shared" si="868"/>
        <v>0</v>
      </c>
      <c r="BU2428" s="98">
        <f t="shared" si="869"/>
        <v>0</v>
      </c>
      <c r="BV2428" s="98">
        <f t="shared" si="802"/>
        <v>0</v>
      </c>
      <c r="BW2428" s="98">
        <f t="shared" si="870"/>
        <v>0</v>
      </c>
      <c r="BX2428" s="98">
        <f t="shared" si="871"/>
        <v>0</v>
      </c>
      <c r="BY2428" s="98">
        <f t="shared" si="803"/>
        <v>0</v>
      </c>
      <c r="BZ2428" s="98">
        <f t="shared" si="872"/>
        <v>0</v>
      </c>
      <c r="CA2428" s="98">
        <f t="shared" si="873"/>
        <v>0</v>
      </c>
      <c r="CB2428" s="98">
        <f t="shared" si="804"/>
        <v>0</v>
      </c>
      <c r="CC2428" s="98">
        <f t="shared" si="874"/>
        <v>0</v>
      </c>
      <c r="CD2428" s="98">
        <f t="shared" si="875"/>
        <v>0</v>
      </c>
      <c r="CE2428" s="98">
        <f t="shared" si="805"/>
        <v>0</v>
      </c>
      <c r="CF2428" s="98">
        <f t="shared" si="876"/>
        <v>0</v>
      </c>
      <c r="CG2428" s="98">
        <f t="shared" si="877"/>
        <v>0</v>
      </c>
      <c r="CH2428" s="98">
        <f t="shared" si="806"/>
        <v>0</v>
      </c>
      <c r="CI2428" s="98">
        <f t="shared" si="878"/>
        <v>0</v>
      </c>
      <c r="CJ2428" s="98">
        <f t="shared" si="879"/>
        <v>0</v>
      </c>
      <c r="CK2428" s="98">
        <f t="shared" si="807"/>
        <v>0</v>
      </c>
      <c r="CL2428" s="98">
        <f t="shared" si="880"/>
        <v>0</v>
      </c>
      <c r="CM2428" s="98">
        <f t="shared" si="881"/>
        <v>0</v>
      </c>
      <c r="CN2428" s="98">
        <f t="shared" si="808"/>
        <v>0</v>
      </c>
      <c r="CO2428" s="98">
        <f t="shared" si="882"/>
        <v>0</v>
      </c>
      <c r="CP2428" s="98">
        <f t="shared" si="883"/>
        <v>0</v>
      </c>
      <c r="CQ2428" s="98">
        <f t="shared" si="809"/>
        <v>0</v>
      </c>
      <c r="CR2428" s="98">
        <f t="shared" si="884"/>
        <v>0</v>
      </c>
      <c r="CS2428" s="98">
        <f t="shared" si="885"/>
        <v>0</v>
      </c>
      <c r="CT2428" s="98">
        <f t="shared" si="810"/>
        <v>0</v>
      </c>
      <c r="CU2428" s="98">
        <f t="shared" si="886"/>
        <v>0</v>
      </c>
      <c r="CV2428" s="98">
        <f t="shared" si="887"/>
        <v>0</v>
      </c>
      <c r="CW2428" s="98">
        <f t="shared" si="811"/>
        <v>0</v>
      </c>
      <c r="CX2428" s="98">
        <f t="shared" si="888"/>
        <v>0</v>
      </c>
      <c r="CY2428" s="98">
        <f t="shared" si="889"/>
        <v>0</v>
      </c>
      <c r="CZ2428" s="98">
        <f t="shared" si="812"/>
        <v>0</v>
      </c>
      <c r="DA2428" s="98">
        <f t="shared" si="890"/>
        <v>0</v>
      </c>
      <c r="DB2428" s="98">
        <f t="shared" si="891"/>
        <v>0</v>
      </c>
      <c r="DC2428" s="98">
        <f t="shared" si="813"/>
        <v>0</v>
      </c>
      <c r="DD2428" s="98">
        <f t="shared" si="892"/>
        <v>0</v>
      </c>
      <c r="DE2428" s="98">
        <f t="shared" si="893"/>
        <v>0</v>
      </c>
      <c r="DF2428" s="98">
        <f t="shared" si="814"/>
        <v>0</v>
      </c>
      <c r="DG2428" s="98">
        <f t="shared" si="894"/>
        <v>0</v>
      </c>
      <c r="DH2428" s="98">
        <f t="shared" si="895"/>
        <v>0</v>
      </c>
      <c r="DI2428" s="98">
        <f t="shared" si="815"/>
        <v>0</v>
      </c>
      <c r="DJ2428" s="98">
        <f t="shared" si="896"/>
        <v>0</v>
      </c>
      <c r="DK2428" s="98">
        <f t="shared" si="897"/>
        <v>0</v>
      </c>
      <c r="DL2428" s="98">
        <f t="shared" si="816"/>
        <v>0</v>
      </c>
      <c r="DM2428" s="98">
        <f t="shared" si="898"/>
        <v>0</v>
      </c>
      <c r="DN2428" s="98">
        <f t="shared" si="899"/>
        <v>0</v>
      </c>
      <c r="DO2428" s="98">
        <f t="shared" si="817"/>
        <v>0</v>
      </c>
      <c r="DP2428" s="98">
        <f t="shared" si="900"/>
        <v>0</v>
      </c>
      <c r="DQ2428" s="98">
        <f t="shared" si="901"/>
        <v>0</v>
      </c>
      <c r="DR2428" s="98">
        <f t="shared" si="818"/>
        <v>0</v>
      </c>
      <c r="DS2428" s="98">
        <f t="shared" si="902"/>
        <v>0</v>
      </c>
      <c r="DT2428" s="98">
        <f t="shared" si="903"/>
        <v>0</v>
      </c>
      <c r="DU2428" s="98">
        <f t="shared" si="819"/>
        <v>0</v>
      </c>
      <c r="DV2428" s="98">
        <f t="shared" si="904"/>
        <v>0</v>
      </c>
      <c r="DW2428" s="98">
        <f t="shared" si="905"/>
        <v>0</v>
      </c>
      <c r="DX2428" s="98">
        <f t="shared" si="820"/>
        <v>0</v>
      </c>
      <c r="DY2428" s="98">
        <f t="shared" si="906"/>
        <v>0</v>
      </c>
      <c r="DZ2428" s="98">
        <f t="shared" si="907"/>
        <v>0</v>
      </c>
      <c r="EA2428" s="98">
        <f t="shared" si="821"/>
        <v>0</v>
      </c>
      <c r="EB2428" s="98">
        <f t="shared" si="908"/>
        <v>0</v>
      </c>
      <c r="EC2428" s="98">
        <f t="shared" si="909"/>
        <v>0</v>
      </c>
      <c r="ED2428" s="98">
        <f t="shared" si="822"/>
        <v>0</v>
      </c>
      <c r="EE2428" s="98">
        <f t="shared" si="910"/>
        <v>0</v>
      </c>
      <c r="EF2428" s="98">
        <f t="shared" si="911"/>
        <v>0</v>
      </c>
      <c r="EG2428" s="98">
        <f t="shared" si="823"/>
        <v>0</v>
      </c>
      <c r="EH2428" s="98">
        <f t="shared" si="912"/>
        <v>0</v>
      </c>
      <c r="EI2428" s="98">
        <f t="shared" si="913"/>
        <v>0</v>
      </c>
      <c r="EJ2428" s="98">
        <f t="shared" si="824"/>
        <v>0</v>
      </c>
      <c r="EK2428" s="98">
        <f t="shared" si="914"/>
        <v>0</v>
      </c>
      <c r="EL2428" s="98">
        <f t="shared" si="915"/>
        <v>0</v>
      </c>
      <c r="EM2428" s="98">
        <f t="shared" si="825"/>
        <v>0</v>
      </c>
      <c r="EN2428" s="98">
        <f t="shared" si="916"/>
        <v>0</v>
      </c>
      <c r="EO2428" s="98">
        <f t="shared" si="917"/>
        <v>0</v>
      </c>
      <c r="EP2428" s="98">
        <f t="shared" si="826"/>
        <v>0</v>
      </c>
      <c r="EQ2428" s="98">
        <f t="shared" si="918"/>
        <v>0</v>
      </c>
    </row>
    <row r="2429" spans="1:147">
      <c r="A2429" s="97">
        <v>8</v>
      </c>
      <c r="B2429" s="97">
        <f>IF(B2428=0,0,IF(IF(DATA!$J$19&gt;B2428,B2428+1,0)&lt;DATA!$I$19,0,B2428+1))</f>
        <v>0</v>
      </c>
      <c r="C2429" s="97">
        <f t="shared" si="780"/>
        <v>0</v>
      </c>
      <c r="D2429" s="97">
        <f t="shared" si="827"/>
        <v>8</v>
      </c>
      <c r="E2429" s="97">
        <f t="shared" si="781"/>
        <v>10308</v>
      </c>
      <c r="H2429" s="97">
        <v>8</v>
      </c>
      <c r="I2429" s="97">
        <f t="shared" si="828"/>
        <v>106</v>
      </c>
      <c r="J2429" s="97">
        <f>IF(I2429=0,0,MIN(IF(I2429&lt;$C$3176,J2428+DATA!G95,0),$C$3176))</f>
        <v>120</v>
      </c>
      <c r="M2429" s="98">
        <f t="shared" si="829"/>
        <v>8</v>
      </c>
      <c r="N2429" s="98">
        <f t="shared" si="782"/>
        <v>10308</v>
      </c>
      <c r="O2429" s="98">
        <f t="shared" si="830"/>
        <v>1</v>
      </c>
      <c r="P2429" s="98">
        <f t="shared" si="831"/>
        <v>23</v>
      </c>
      <c r="Q2429" s="98">
        <f t="shared" si="783"/>
        <v>10323</v>
      </c>
      <c r="R2429" s="98">
        <f t="shared" si="832"/>
        <v>1</v>
      </c>
      <c r="S2429" s="98">
        <f t="shared" si="833"/>
        <v>38</v>
      </c>
      <c r="T2429" s="98">
        <f t="shared" si="784"/>
        <v>10338</v>
      </c>
      <c r="U2429" s="98">
        <f t="shared" si="834"/>
        <v>1</v>
      </c>
      <c r="V2429" s="98">
        <f t="shared" si="835"/>
        <v>53</v>
      </c>
      <c r="W2429" s="98">
        <f t="shared" si="785"/>
        <v>10353</v>
      </c>
      <c r="X2429" s="98">
        <f t="shared" si="836"/>
        <v>1</v>
      </c>
      <c r="Y2429" s="98">
        <f t="shared" si="837"/>
        <v>68</v>
      </c>
      <c r="Z2429" s="98">
        <f t="shared" si="786"/>
        <v>10368</v>
      </c>
      <c r="AA2429" s="98">
        <f t="shared" si="838"/>
        <v>1</v>
      </c>
      <c r="AB2429" s="98">
        <f t="shared" si="839"/>
        <v>83</v>
      </c>
      <c r="AC2429" s="98">
        <f t="shared" si="787"/>
        <v>10608</v>
      </c>
      <c r="AD2429" s="98">
        <f t="shared" si="840"/>
        <v>1</v>
      </c>
      <c r="AE2429" s="98">
        <f t="shared" si="841"/>
        <v>98</v>
      </c>
      <c r="AF2429" s="98">
        <f t="shared" si="788"/>
        <v>10623</v>
      </c>
      <c r="AG2429" s="98">
        <f t="shared" si="842"/>
        <v>1</v>
      </c>
      <c r="AH2429" s="98">
        <f t="shared" si="843"/>
        <v>113</v>
      </c>
      <c r="AI2429" s="98">
        <f t="shared" si="789"/>
        <v>10638</v>
      </c>
      <c r="AJ2429" s="98">
        <f t="shared" si="844"/>
        <v>1</v>
      </c>
      <c r="AK2429" s="98">
        <f t="shared" si="845"/>
        <v>128</v>
      </c>
      <c r="AL2429" s="98">
        <f t="shared" si="790"/>
        <v>10653</v>
      </c>
      <c r="AM2429" s="98">
        <f t="shared" si="846"/>
        <v>1</v>
      </c>
      <c r="AN2429" s="98">
        <f t="shared" si="847"/>
        <v>143</v>
      </c>
      <c r="AO2429" s="98">
        <f t="shared" si="791"/>
        <v>10668</v>
      </c>
      <c r="AP2429" s="98">
        <f t="shared" si="848"/>
        <v>1</v>
      </c>
      <c r="AQ2429" s="98">
        <f t="shared" si="849"/>
        <v>0</v>
      </c>
      <c r="AR2429" s="98">
        <f t="shared" si="792"/>
        <v>0</v>
      </c>
      <c r="AS2429" s="98">
        <f t="shared" si="850"/>
        <v>0</v>
      </c>
      <c r="AT2429" s="98">
        <f t="shared" si="851"/>
        <v>0</v>
      </c>
      <c r="AU2429" s="98">
        <f t="shared" si="793"/>
        <v>0</v>
      </c>
      <c r="AV2429" s="98">
        <f t="shared" si="852"/>
        <v>0</v>
      </c>
      <c r="AW2429" s="98">
        <f t="shared" si="853"/>
        <v>0</v>
      </c>
      <c r="AX2429" s="98">
        <f t="shared" si="794"/>
        <v>0</v>
      </c>
      <c r="AY2429" s="98">
        <f t="shared" si="854"/>
        <v>0</v>
      </c>
      <c r="AZ2429" s="98">
        <f t="shared" si="855"/>
        <v>0</v>
      </c>
      <c r="BA2429" s="98">
        <f t="shared" si="795"/>
        <v>0</v>
      </c>
      <c r="BB2429" s="98">
        <f t="shared" si="856"/>
        <v>0</v>
      </c>
      <c r="BC2429" s="98">
        <f t="shared" si="857"/>
        <v>0</v>
      </c>
      <c r="BD2429" s="98">
        <f t="shared" si="796"/>
        <v>0</v>
      </c>
      <c r="BE2429" s="98">
        <f t="shared" si="858"/>
        <v>0</v>
      </c>
      <c r="BF2429" s="98">
        <f t="shared" si="859"/>
        <v>0</v>
      </c>
      <c r="BG2429" s="98">
        <f t="shared" si="797"/>
        <v>0</v>
      </c>
      <c r="BH2429" s="98">
        <f t="shared" si="860"/>
        <v>0</v>
      </c>
      <c r="BI2429" s="98">
        <f t="shared" si="861"/>
        <v>0</v>
      </c>
      <c r="BJ2429" s="98">
        <f t="shared" si="798"/>
        <v>0</v>
      </c>
      <c r="BK2429" s="98">
        <f t="shared" si="862"/>
        <v>0</v>
      </c>
      <c r="BL2429" s="98">
        <f t="shared" si="863"/>
        <v>0</v>
      </c>
      <c r="BM2429" s="98">
        <f t="shared" si="799"/>
        <v>0</v>
      </c>
      <c r="BN2429" s="98">
        <f t="shared" si="864"/>
        <v>0</v>
      </c>
      <c r="BO2429" s="98">
        <f t="shared" si="865"/>
        <v>0</v>
      </c>
      <c r="BP2429" s="98">
        <f t="shared" si="800"/>
        <v>0</v>
      </c>
      <c r="BQ2429" s="98">
        <f t="shared" si="866"/>
        <v>0</v>
      </c>
      <c r="BR2429" s="98">
        <f t="shared" si="867"/>
        <v>0</v>
      </c>
      <c r="BS2429" s="98">
        <f t="shared" si="801"/>
        <v>0</v>
      </c>
      <c r="BT2429" s="98">
        <f t="shared" si="868"/>
        <v>0</v>
      </c>
      <c r="BU2429" s="98">
        <f t="shared" si="869"/>
        <v>0</v>
      </c>
      <c r="BV2429" s="98">
        <f t="shared" si="802"/>
        <v>0</v>
      </c>
      <c r="BW2429" s="98">
        <f t="shared" si="870"/>
        <v>0</v>
      </c>
      <c r="BX2429" s="98">
        <f t="shared" si="871"/>
        <v>0</v>
      </c>
      <c r="BY2429" s="98">
        <f t="shared" si="803"/>
        <v>0</v>
      </c>
      <c r="BZ2429" s="98">
        <f t="shared" si="872"/>
        <v>0</v>
      </c>
      <c r="CA2429" s="98">
        <f t="shared" si="873"/>
        <v>0</v>
      </c>
      <c r="CB2429" s="98">
        <f t="shared" si="804"/>
        <v>0</v>
      </c>
      <c r="CC2429" s="98">
        <f t="shared" si="874"/>
        <v>0</v>
      </c>
      <c r="CD2429" s="98">
        <f t="shared" si="875"/>
        <v>0</v>
      </c>
      <c r="CE2429" s="98">
        <f t="shared" si="805"/>
        <v>0</v>
      </c>
      <c r="CF2429" s="98">
        <f t="shared" si="876"/>
        <v>0</v>
      </c>
      <c r="CG2429" s="98">
        <f t="shared" si="877"/>
        <v>0</v>
      </c>
      <c r="CH2429" s="98">
        <f t="shared" si="806"/>
        <v>0</v>
      </c>
      <c r="CI2429" s="98">
        <f t="shared" si="878"/>
        <v>0</v>
      </c>
      <c r="CJ2429" s="98">
        <f t="shared" si="879"/>
        <v>0</v>
      </c>
      <c r="CK2429" s="98">
        <f t="shared" si="807"/>
        <v>0</v>
      </c>
      <c r="CL2429" s="98">
        <f t="shared" si="880"/>
        <v>0</v>
      </c>
      <c r="CM2429" s="98">
        <f t="shared" si="881"/>
        <v>0</v>
      </c>
      <c r="CN2429" s="98">
        <f t="shared" si="808"/>
        <v>0</v>
      </c>
      <c r="CO2429" s="98">
        <f t="shared" si="882"/>
        <v>0</v>
      </c>
      <c r="CP2429" s="98">
        <f t="shared" si="883"/>
        <v>0</v>
      </c>
      <c r="CQ2429" s="98">
        <f t="shared" si="809"/>
        <v>0</v>
      </c>
      <c r="CR2429" s="98">
        <f t="shared" si="884"/>
        <v>0</v>
      </c>
      <c r="CS2429" s="98">
        <f t="shared" si="885"/>
        <v>0</v>
      </c>
      <c r="CT2429" s="98">
        <f t="shared" si="810"/>
        <v>0</v>
      </c>
      <c r="CU2429" s="98">
        <f t="shared" si="886"/>
        <v>0</v>
      </c>
      <c r="CV2429" s="98">
        <f t="shared" si="887"/>
        <v>0</v>
      </c>
      <c r="CW2429" s="98">
        <f t="shared" si="811"/>
        <v>0</v>
      </c>
      <c r="CX2429" s="98">
        <f t="shared" si="888"/>
        <v>0</v>
      </c>
      <c r="CY2429" s="98">
        <f t="shared" si="889"/>
        <v>0</v>
      </c>
      <c r="CZ2429" s="98">
        <f t="shared" si="812"/>
        <v>0</v>
      </c>
      <c r="DA2429" s="98">
        <f t="shared" si="890"/>
        <v>0</v>
      </c>
      <c r="DB2429" s="98">
        <f t="shared" si="891"/>
        <v>0</v>
      </c>
      <c r="DC2429" s="98">
        <f t="shared" si="813"/>
        <v>0</v>
      </c>
      <c r="DD2429" s="98">
        <f t="shared" si="892"/>
        <v>0</v>
      </c>
      <c r="DE2429" s="98">
        <f t="shared" si="893"/>
        <v>0</v>
      </c>
      <c r="DF2429" s="98">
        <f t="shared" si="814"/>
        <v>0</v>
      </c>
      <c r="DG2429" s="98">
        <f t="shared" si="894"/>
        <v>0</v>
      </c>
      <c r="DH2429" s="98">
        <f t="shared" si="895"/>
        <v>0</v>
      </c>
      <c r="DI2429" s="98">
        <f t="shared" si="815"/>
        <v>0</v>
      </c>
      <c r="DJ2429" s="98">
        <f t="shared" si="896"/>
        <v>0</v>
      </c>
      <c r="DK2429" s="98">
        <f t="shared" si="897"/>
        <v>0</v>
      </c>
      <c r="DL2429" s="98">
        <f t="shared" si="816"/>
        <v>0</v>
      </c>
      <c r="DM2429" s="98">
        <f t="shared" si="898"/>
        <v>0</v>
      </c>
      <c r="DN2429" s="98">
        <f t="shared" si="899"/>
        <v>0</v>
      </c>
      <c r="DO2429" s="98">
        <f t="shared" si="817"/>
        <v>0</v>
      </c>
      <c r="DP2429" s="98">
        <f t="shared" si="900"/>
        <v>0</v>
      </c>
      <c r="DQ2429" s="98">
        <f t="shared" si="901"/>
        <v>0</v>
      </c>
      <c r="DR2429" s="98">
        <f t="shared" si="818"/>
        <v>0</v>
      </c>
      <c r="DS2429" s="98">
        <f t="shared" si="902"/>
        <v>0</v>
      </c>
      <c r="DT2429" s="98">
        <f t="shared" si="903"/>
        <v>0</v>
      </c>
      <c r="DU2429" s="98">
        <f t="shared" si="819"/>
        <v>0</v>
      </c>
      <c r="DV2429" s="98">
        <f t="shared" si="904"/>
        <v>0</v>
      </c>
      <c r="DW2429" s="98">
        <f t="shared" si="905"/>
        <v>0</v>
      </c>
      <c r="DX2429" s="98">
        <f t="shared" si="820"/>
        <v>0</v>
      </c>
      <c r="DY2429" s="98">
        <f t="shared" si="906"/>
        <v>0</v>
      </c>
      <c r="DZ2429" s="98">
        <f t="shared" si="907"/>
        <v>0</v>
      </c>
      <c r="EA2429" s="98">
        <f t="shared" si="821"/>
        <v>0</v>
      </c>
      <c r="EB2429" s="98">
        <f t="shared" si="908"/>
        <v>0</v>
      </c>
      <c r="EC2429" s="98">
        <f t="shared" si="909"/>
        <v>0</v>
      </c>
      <c r="ED2429" s="98">
        <f t="shared" si="822"/>
        <v>0</v>
      </c>
      <c r="EE2429" s="98">
        <f t="shared" si="910"/>
        <v>0</v>
      </c>
      <c r="EF2429" s="98">
        <f t="shared" si="911"/>
        <v>0</v>
      </c>
      <c r="EG2429" s="98">
        <f t="shared" si="823"/>
        <v>0</v>
      </c>
      <c r="EH2429" s="98">
        <f t="shared" si="912"/>
        <v>0</v>
      </c>
      <c r="EI2429" s="98">
        <f t="shared" si="913"/>
        <v>0</v>
      </c>
      <c r="EJ2429" s="98">
        <f t="shared" si="824"/>
        <v>0</v>
      </c>
      <c r="EK2429" s="98">
        <f t="shared" si="914"/>
        <v>0</v>
      </c>
      <c r="EL2429" s="98">
        <f t="shared" si="915"/>
        <v>0</v>
      </c>
      <c r="EM2429" s="98">
        <f t="shared" si="825"/>
        <v>0</v>
      </c>
      <c r="EN2429" s="98">
        <f t="shared" si="916"/>
        <v>0</v>
      </c>
      <c r="EO2429" s="98">
        <f t="shared" si="917"/>
        <v>0</v>
      </c>
      <c r="EP2429" s="98">
        <f t="shared" si="826"/>
        <v>0</v>
      </c>
      <c r="EQ2429" s="98">
        <f t="shared" si="918"/>
        <v>0</v>
      </c>
    </row>
    <row r="2430" spans="1:147">
      <c r="A2430" s="97">
        <v>9</v>
      </c>
      <c r="B2430" s="97">
        <f>IF(B2429=0,0,IF(IF(DATA!$J$19&gt;B2429,B2429+1,0)&lt;DATA!$I$19,0,B2429+1))</f>
        <v>0</v>
      </c>
      <c r="C2430" s="97">
        <f t="shared" si="780"/>
        <v>0</v>
      </c>
      <c r="D2430" s="97">
        <f t="shared" si="827"/>
        <v>9</v>
      </c>
      <c r="E2430" s="97">
        <f t="shared" si="781"/>
        <v>10309</v>
      </c>
      <c r="H2430" s="97">
        <v>9</v>
      </c>
      <c r="I2430" s="97">
        <f t="shared" si="828"/>
        <v>121</v>
      </c>
      <c r="J2430" s="97">
        <f>IF(I2430=0,0,MIN(IF(I2430&lt;$C$3176,J2429+DATA!G96,0),$C$3176))</f>
        <v>135</v>
      </c>
      <c r="M2430" s="98">
        <f t="shared" si="829"/>
        <v>9</v>
      </c>
      <c r="N2430" s="98">
        <f t="shared" si="782"/>
        <v>10309</v>
      </c>
      <c r="O2430" s="98">
        <f t="shared" si="830"/>
        <v>1</v>
      </c>
      <c r="P2430" s="98">
        <f t="shared" si="831"/>
        <v>24</v>
      </c>
      <c r="Q2430" s="98">
        <f t="shared" si="783"/>
        <v>10324</v>
      </c>
      <c r="R2430" s="98">
        <f t="shared" si="832"/>
        <v>1</v>
      </c>
      <c r="S2430" s="98">
        <f t="shared" si="833"/>
        <v>39</v>
      </c>
      <c r="T2430" s="98">
        <f t="shared" si="784"/>
        <v>10339</v>
      </c>
      <c r="U2430" s="98">
        <f t="shared" si="834"/>
        <v>1</v>
      </c>
      <c r="V2430" s="98">
        <f t="shared" si="835"/>
        <v>54</v>
      </c>
      <c r="W2430" s="98">
        <f t="shared" si="785"/>
        <v>10354</v>
      </c>
      <c r="X2430" s="98">
        <f t="shared" si="836"/>
        <v>1</v>
      </c>
      <c r="Y2430" s="98">
        <f t="shared" si="837"/>
        <v>69</v>
      </c>
      <c r="Z2430" s="98">
        <f t="shared" si="786"/>
        <v>10369</v>
      </c>
      <c r="AA2430" s="98">
        <f t="shared" si="838"/>
        <v>1</v>
      </c>
      <c r="AB2430" s="98">
        <f t="shared" si="839"/>
        <v>84</v>
      </c>
      <c r="AC2430" s="98">
        <f t="shared" si="787"/>
        <v>10609</v>
      </c>
      <c r="AD2430" s="98">
        <f t="shared" si="840"/>
        <v>1</v>
      </c>
      <c r="AE2430" s="98">
        <f t="shared" si="841"/>
        <v>99</v>
      </c>
      <c r="AF2430" s="98">
        <f t="shared" si="788"/>
        <v>10624</v>
      </c>
      <c r="AG2430" s="98">
        <f t="shared" si="842"/>
        <v>1</v>
      </c>
      <c r="AH2430" s="98">
        <f t="shared" si="843"/>
        <v>114</v>
      </c>
      <c r="AI2430" s="98">
        <f t="shared" si="789"/>
        <v>10639</v>
      </c>
      <c r="AJ2430" s="98">
        <f t="shared" si="844"/>
        <v>1</v>
      </c>
      <c r="AK2430" s="98">
        <f t="shared" si="845"/>
        <v>129</v>
      </c>
      <c r="AL2430" s="98">
        <f t="shared" si="790"/>
        <v>10654</v>
      </c>
      <c r="AM2430" s="98">
        <f t="shared" si="846"/>
        <v>1</v>
      </c>
      <c r="AN2430" s="98">
        <f t="shared" si="847"/>
        <v>144</v>
      </c>
      <c r="AO2430" s="98">
        <f t="shared" si="791"/>
        <v>10669</v>
      </c>
      <c r="AP2430" s="98">
        <f t="shared" si="848"/>
        <v>1</v>
      </c>
      <c r="AQ2430" s="98">
        <f t="shared" si="849"/>
        <v>0</v>
      </c>
      <c r="AR2430" s="98">
        <f t="shared" si="792"/>
        <v>0</v>
      </c>
      <c r="AS2430" s="98">
        <f t="shared" si="850"/>
        <v>0</v>
      </c>
      <c r="AT2430" s="98">
        <f t="shared" si="851"/>
        <v>0</v>
      </c>
      <c r="AU2430" s="98">
        <f t="shared" si="793"/>
        <v>0</v>
      </c>
      <c r="AV2430" s="98">
        <f t="shared" si="852"/>
        <v>0</v>
      </c>
      <c r="AW2430" s="98">
        <f t="shared" si="853"/>
        <v>0</v>
      </c>
      <c r="AX2430" s="98">
        <f t="shared" si="794"/>
        <v>0</v>
      </c>
      <c r="AY2430" s="98">
        <f t="shared" si="854"/>
        <v>0</v>
      </c>
      <c r="AZ2430" s="98">
        <f t="shared" si="855"/>
        <v>0</v>
      </c>
      <c r="BA2430" s="98">
        <f t="shared" si="795"/>
        <v>0</v>
      </c>
      <c r="BB2430" s="98">
        <f t="shared" si="856"/>
        <v>0</v>
      </c>
      <c r="BC2430" s="98">
        <f t="shared" si="857"/>
        <v>0</v>
      </c>
      <c r="BD2430" s="98">
        <f t="shared" si="796"/>
        <v>0</v>
      </c>
      <c r="BE2430" s="98">
        <f t="shared" si="858"/>
        <v>0</v>
      </c>
      <c r="BF2430" s="98">
        <f t="shared" si="859"/>
        <v>0</v>
      </c>
      <c r="BG2430" s="98">
        <f t="shared" si="797"/>
        <v>0</v>
      </c>
      <c r="BH2430" s="98">
        <f t="shared" si="860"/>
        <v>0</v>
      </c>
      <c r="BI2430" s="98">
        <f t="shared" si="861"/>
        <v>0</v>
      </c>
      <c r="BJ2430" s="98">
        <f t="shared" si="798"/>
        <v>0</v>
      </c>
      <c r="BK2430" s="98">
        <f t="shared" si="862"/>
        <v>0</v>
      </c>
      <c r="BL2430" s="98">
        <f t="shared" si="863"/>
        <v>0</v>
      </c>
      <c r="BM2430" s="98">
        <f t="shared" si="799"/>
        <v>0</v>
      </c>
      <c r="BN2430" s="98">
        <f t="shared" si="864"/>
        <v>0</v>
      </c>
      <c r="BO2430" s="98">
        <f t="shared" si="865"/>
        <v>0</v>
      </c>
      <c r="BP2430" s="98">
        <f t="shared" si="800"/>
        <v>0</v>
      </c>
      <c r="BQ2430" s="98">
        <f t="shared" si="866"/>
        <v>0</v>
      </c>
      <c r="BR2430" s="98">
        <f t="shared" si="867"/>
        <v>0</v>
      </c>
      <c r="BS2430" s="98">
        <f t="shared" si="801"/>
        <v>0</v>
      </c>
      <c r="BT2430" s="98">
        <f t="shared" si="868"/>
        <v>0</v>
      </c>
      <c r="BU2430" s="98">
        <f t="shared" si="869"/>
        <v>0</v>
      </c>
      <c r="BV2430" s="98">
        <f t="shared" si="802"/>
        <v>0</v>
      </c>
      <c r="BW2430" s="98">
        <f t="shared" si="870"/>
        <v>0</v>
      </c>
      <c r="BX2430" s="98">
        <f t="shared" si="871"/>
        <v>0</v>
      </c>
      <c r="BY2430" s="98">
        <f t="shared" si="803"/>
        <v>0</v>
      </c>
      <c r="BZ2430" s="98">
        <f t="shared" si="872"/>
        <v>0</v>
      </c>
      <c r="CA2430" s="98">
        <f t="shared" si="873"/>
        <v>0</v>
      </c>
      <c r="CB2430" s="98">
        <f t="shared" si="804"/>
        <v>0</v>
      </c>
      <c r="CC2430" s="98">
        <f t="shared" si="874"/>
        <v>0</v>
      </c>
      <c r="CD2430" s="98">
        <f t="shared" si="875"/>
        <v>0</v>
      </c>
      <c r="CE2430" s="98">
        <f t="shared" si="805"/>
        <v>0</v>
      </c>
      <c r="CF2430" s="98">
        <f t="shared" si="876"/>
        <v>0</v>
      </c>
      <c r="CG2430" s="98">
        <f t="shared" si="877"/>
        <v>0</v>
      </c>
      <c r="CH2430" s="98">
        <f t="shared" si="806"/>
        <v>0</v>
      </c>
      <c r="CI2430" s="98">
        <f t="shared" si="878"/>
        <v>0</v>
      </c>
      <c r="CJ2430" s="98">
        <f t="shared" si="879"/>
        <v>0</v>
      </c>
      <c r="CK2430" s="98">
        <f t="shared" si="807"/>
        <v>0</v>
      </c>
      <c r="CL2430" s="98">
        <f t="shared" si="880"/>
        <v>0</v>
      </c>
      <c r="CM2430" s="98">
        <f t="shared" si="881"/>
        <v>0</v>
      </c>
      <c r="CN2430" s="98">
        <f t="shared" si="808"/>
        <v>0</v>
      </c>
      <c r="CO2430" s="98">
        <f t="shared" si="882"/>
        <v>0</v>
      </c>
      <c r="CP2430" s="98">
        <f t="shared" si="883"/>
        <v>0</v>
      </c>
      <c r="CQ2430" s="98">
        <f t="shared" si="809"/>
        <v>0</v>
      </c>
      <c r="CR2430" s="98">
        <f t="shared" si="884"/>
        <v>0</v>
      </c>
      <c r="CS2430" s="98">
        <f t="shared" si="885"/>
        <v>0</v>
      </c>
      <c r="CT2430" s="98">
        <f t="shared" si="810"/>
        <v>0</v>
      </c>
      <c r="CU2430" s="98">
        <f t="shared" si="886"/>
        <v>0</v>
      </c>
      <c r="CV2430" s="98">
        <f t="shared" si="887"/>
        <v>0</v>
      </c>
      <c r="CW2430" s="98">
        <f t="shared" si="811"/>
        <v>0</v>
      </c>
      <c r="CX2430" s="98">
        <f t="shared" si="888"/>
        <v>0</v>
      </c>
      <c r="CY2430" s="98">
        <f t="shared" si="889"/>
        <v>0</v>
      </c>
      <c r="CZ2430" s="98">
        <f t="shared" si="812"/>
        <v>0</v>
      </c>
      <c r="DA2430" s="98">
        <f t="shared" si="890"/>
        <v>0</v>
      </c>
      <c r="DB2430" s="98">
        <f t="shared" si="891"/>
        <v>0</v>
      </c>
      <c r="DC2430" s="98">
        <f t="shared" si="813"/>
        <v>0</v>
      </c>
      <c r="DD2430" s="98">
        <f t="shared" si="892"/>
        <v>0</v>
      </c>
      <c r="DE2430" s="98">
        <f t="shared" si="893"/>
        <v>0</v>
      </c>
      <c r="DF2430" s="98">
        <f t="shared" si="814"/>
        <v>0</v>
      </c>
      <c r="DG2430" s="98">
        <f t="shared" si="894"/>
        <v>0</v>
      </c>
      <c r="DH2430" s="98">
        <f t="shared" si="895"/>
        <v>0</v>
      </c>
      <c r="DI2430" s="98">
        <f t="shared" si="815"/>
        <v>0</v>
      </c>
      <c r="DJ2430" s="98">
        <f t="shared" si="896"/>
        <v>0</v>
      </c>
      <c r="DK2430" s="98">
        <f t="shared" si="897"/>
        <v>0</v>
      </c>
      <c r="DL2430" s="98">
        <f t="shared" si="816"/>
        <v>0</v>
      </c>
      <c r="DM2430" s="98">
        <f t="shared" si="898"/>
        <v>0</v>
      </c>
      <c r="DN2430" s="98">
        <f t="shared" si="899"/>
        <v>0</v>
      </c>
      <c r="DO2430" s="98">
        <f t="shared" si="817"/>
        <v>0</v>
      </c>
      <c r="DP2430" s="98">
        <f t="shared" si="900"/>
        <v>0</v>
      </c>
      <c r="DQ2430" s="98">
        <f t="shared" si="901"/>
        <v>0</v>
      </c>
      <c r="DR2430" s="98">
        <f t="shared" si="818"/>
        <v>0</v>
      </c>
      <c r="DS2430" s="98">
        <f t="shared" si="902"/>
        <v>0</v>
      </c>
      <c r="DT2430" s="98">
        <f t="shared" si="903"/>
        <v>0</v>
      </c>
      <c r="DU2430" s="98">
        <f t="shared" si="819"/>
        <v>0</v>
      </c>
      <c r="DV2430" s="98">
        <f t="shared" si="904"/>
        <v>0</v>
      </c>
      <c r="DW2430" s="98">
        <f t="shared" si="905"/>
        <v>0</v>
      </c>
      <c r="DX2430" s="98">
        <f t="shared" si="820"/>
        <v>0</v>
      </c>
      <c r="DY2430" s="98">
        <f t="shared" si="906"/>
        <v>0</v>
      </c>
      <c r="DZ2430" s="98">
        <f t="shared" si="907"/>
        <v>0</v>
      </c>
      <c r="EA2430" s="98">
        <f t="shared" si="821"/>
        <v>0</v>
      </c>
      <c r="EB2430" s="98">
        <f t="shared" si="908"/>
        <v>0</v>
      </c>
      <c r="EC2430" s="98">
        <f t="shared" si="909"/>
        <v>0</v>
      </c>
      <c r="ED2430" s="98">
        <f t="shared" si="822"/>
        <v>0</v>
      </c>
      <c r="EE2430" s="98">
        <f t="shared" si="910"/>
        <v>0</v>
      </c>
      <c r="EF2430" s="98">
        <f t="shared" si="911"/>
        <v>0</v>
      </c>
      <c r="EG2430" s="98">
        <f t="shared" si="823"/>
        <v>0</v>
      </c>
      <c r="EH2430" s="98">
        <f t="shared" si="912"/>
        <v>0</v>
      </c>
      <c r="EI2430" s="98">
        <f t="shared" si="913"/>
        <v>0</v>
      </c>
      <c r="EJ2430" s="98">
        <f t="shared" si="824"/>
        <v>0</v>
      </c>
      <c r="EK2430" s="98">
        <f t="shared" si="914"/>
        <v>0</v>
      </c>
      <c r="EL2430" s="98">
        <f t="shared" si="915"/>
        <v>0</v>
      </c>
      <c r="EM2430" s="98">
        <f t="shared" si="825"/>
        <v>0</v>
      </c>
      <c r="EN2430" s="98">
        <f t="shared" si="916"/>
        <v>0</v>
      </c>
      <c r="EO2430" s="98">
        <f t="shared" si="917"/>
        <v>0</v>
      </c>
      <c r="EP2430" s="98">
        <f t="shared" si="826"/>
        <v>0</v>
      </c>
      <c r="EQ2430" s="98">
        <f t="shared" si="918"/>
        <v>0</v>
      </c>
    </row>
    <row r="2431" spans="1:147">
      <c r="A2431" s="97">
        <v>10</v>
      </c>
      <c r="B2431" s="97">
        <f>IF(B2430=0,0,IF(IF(DATA!$J$19&gt;B2430,B2430+1,0)&lt;DATA!$I$19,0,B2430+1))</f>
        <v>0</v>
      </c>
      <c r="C2431" s="97">
        <f t="shared" si="780"/>
        <v>0</v>
      </c>
      <c r="D2431" s="97">
        <f t="shared" si="827"/>
        <v>10</v>
      </c>
      <c r="E2431" s="97">
        <f t="shared" si="781"/>
        <v>10310</v>
      </c>
      <c r="H2431" s="97">
        <v>10</v>
      </c>
      <c r="I2431" s="97">
        <f t="shared" si="828"/>
        <v>136</v>
      </c>
      <c r="J2431" s="97">
        <f>IF(I2431=0,0,MIN(IF(I2431&lt;$C$3176,J2430+DATA!G97,0),$C$3176))</f>
        <v>150</v>
      </c>
      <c r="M2431" s="98">
        <f t="shared" si="829"/>
        <v>10</v>
      </c>
      <c r="N2431" s="98">
        <f t="shared" si="782"/>
        <v>10310</v>
      </c>
      <c r="O2431" s="98">
        <f t="shared" si="830"/>
        <v>1</v>
      </c>
      <c r="P2431" s="98">
        <f t="shared" si="831"/>
        <v>25</v>
      </c>
      <c r="Q2431" s="98">
        <f t="shared" si="783"/>
        <v>10325</v>
      </c>
      <c r="R2431" s="98">
        <f t="shared" si="832"/>
        <v>1</v>
      </c>
      <c r="S2431" s="98">
        <f t="shared" si="833"/>
        <v>40</v>
      </c>
      <c r="T2431" s="98">
        <f t="shared" si="784"/>
        <v>10340</v>
      </c>
      <c r="U2431" s="98">
        <f t="shared" si="834"/>
        <v>1</v>
      </c>
      <c r="V2431" s="98">
        <f t="shared" si="835"/>
        <v>55</v>
      </c>
      <c r="W2431" s="98">
        <f t="shared" si="785"/>
        <v>10355</v>
      </c>
      <c r="X2431" s="98">
        <f t="shared" si="836"/>
        <v>1</v>
      </c>
      <c r="Y2431" s="98">
        <f t="shared" si="837"/>
        <v>70</v>
      </c>
      <c r="Z2431" s="98">
        <f t="shared" si="786"/>
        <v>10370</v>
      </c>
      <c r="AA2431" s="98">
        <f t="shared" si="838"/>
        <v>1</v>
      </c>
      <c r="AB2431" s="98">
        <f t="shared" si="839"/>
        <v>85</v>
      </c>
      <c r="AC2431" s="98">
        <f t="shared" si="787"/>
        <v>10610</v>
      </c>
      <c r="AD2431" s="98">
        <f t="shared" si="840"/>
        <v>1</v>
      </c>
      <c r="AE2431" s="98">
        <f t="shared" si="841"/>
        <v>100</v>
      </c>
      <c r="AF2431" s="98">
        <f t="shared" si="788"/>
        <v>10625</v>
      </c>
      <c r="AG2431" s="98">
        <f t="shared" si="842"/>
        <v>1</v>
      </c>
      <c r="AH2431" s="98">
        <f t="shared" si="843"/>
        <v>115</v>
      </c>
      <c r="AI2431" s="98">
        <f t="shared" si="789"/>
        <v>10640</v>
      </c>
      <c r="AJ2431" s="98">
        <f t="shared" si="844"/>
        <v>1</v>
      </c>
      <c r="AK2431" s="98">
        <f t="shared" si="845"/>
        <v>130</v>
      </c>
      <c r="AL2431" s="98">
        <f t="shared" si="790"/>
        <v>10655</v>
      </c>
      <c r="AM2431" s="98">
        <f t="shared" si="846"/>
        <v>1</v>
      </c>
      <c r="AN2431" s="98">
        <f t="shared" si="847"/>
        <v>145</v>
      </c>
      <c r="AO2431" s="98">
        <f t="shared" si="791"/>
        <v>10670</v>
      </c>
      <c r="AP2431" s="98">
        <f t="shared" si="848"/>
        <v>1</v>
      </c>
      <c r="AQ2431" s="98">
        <f t="shared" si="849"/>
        <v>0</v>
      </c>
      <c r="AR2431" s="98">
        <f t="shared" si="792"/>
        <v>0</v>
      </c>
      <c r="AS2431" s="98">
        <f t="shared" si="850"/>
        <v>0</v>
      </c>
      <c r="AT2431" s="98">
        <f t="shared" si="851"/>
        <v>0</v>
      </c>
      <c r="AU2431" s="98">
        <f t="shared" si="793"/>
        <v>0</v>
      </c>
      <c r="AV2431" s="98">
        <f t="shared" si="852"/>
        <v>0</v>
      </c>
      <c r="AW2431" s="98">
        <f t="shared" si="853"/>
        <v>0</v>
      </c>
      <c r="AX2431" s="98">
        <f t="shared" si="794"/>
        <v>0</v>
      </c>
      <c r="AY2431" s="98">
        <f t="shared" si="854"/>
        <v>0</v>
      </c>
      <c r="AZ2431" s="98">
        <f t="shared" si="855"/>
        <v>0</v>
      </c>
      <c r="BA2431" s="98">
        <f t="shared" si="795"/>
        <v>0</v>
      </c>
      <c r="BB2431" s="98">
        <f t="shared" si="856"/>
        <v>0</v>
      </c>
      <c r="BC2431" s="98">
        <f t="shared" si="857"/>
        <v>0</v>
      </c>
      <c r="BD2431" s="98">
        <f t="shared" si="796"/>
        <v>0</v>
      </c>
      <c r="BE2431" s="98">
        <f t="shared" si="858"/>
        <v>0</v>
      </c>
      <c r="BF2431" s="98">
        <f t="shared" si="859"/>
        <v>0</v>
      </c>
      <c r="BG2431" s="98">
        <f t="shared" si="797"/>
        <v>0</v>
      </c>
      <c r="BH2431" s="98">
        <f t="shared" si="860"/>
        <v>0</v>
      </c>
      <c r="BI2431" s="98">
        <f t="shared" si="861"/>
        <v>0</v>
      </c>
      <c r="BJ2431" s="98">
        <f t="shared" si="798"/>
        <v>0</v>
      </c>
      <c r="BK2431" s="98">
        <f t="shared" si="862"/>
        <v>0</v>
      </c>
      <c r="BL2431" s="98">
        <f t="shared" si="863"/>
        <v>0</v>
      </c>
      <c r="BM2431" s="98">
        <f t="shared" si="799"/>
        <v>0</v>
      </c>
      <c r="BN2431" s="98">
        <f t="shared" si="864"/>
        <v>0</v>
      </c>
      <c r="BO2431" s="98">
        <f t="shared" si="865"/>
        <v>0</v>
      </c>
      <c r="BP2431" s="98">
        <f t="shared" si="800"/>
        <v>0</v>
      </c>
      <c r="BQ2431" s="98">
        <f t="shared" si="866"/>
        <v>0</v>
      </c>
      <c r="BR2431" s="98">
        <f t="shared" si="867"/>
        <v>0</v>
      </c>
      <c r="BS2431" s="98">
        <f t="shared" si="801"/>
        <v>0</v>
      </c>
      <c r="BT2431" s="98">
        <f t="shared" si="868"/>
        <v>0</v>
      </c>
      <c r="BU2431" s="98">
        <f t="shared" si="869"/>
        <v>0</v>
      </c>
      <c r="BV2431" s="98">
        <f t="shared" si="802"/>
        <v>0</v>
      </c>
      <c r="BW2431" s="98">
        <f t="shared" si="870"/>
        <v>0</v>
      </c>
      <c r="BX2431" s="98">
        <f t="shared" si="871"/>
        <v>0</v>
      </c>
      <c r="BY2431" s="98">
        <f t="shared" si="803"/>
        <v>0</v>
      </c>
      <c r="BZ2431" s="98">
        <f t="shared" si="872"/>
        <v>0</v>
      </c>
      <c r="CA2431" s="98">
        <f t="shared" si="873"/>
        <v>0</v>
      </c>
      <c r="CB2431" s="98">
        <f t="shared" si="804"/>
        <v>0</v>
      </c>
      <c r="CC2431" s="98">
        <f t="shared" si="874"/>
        <v>0</v>
      </c>
      <c r="CD2431" s="98">
        <f t="shared" si="875"/>
        <v>0</v>
      </c>
      <c r="CE2431" s="98">
        <f t="shared" si="805"/>
        <v>0</v>
      </c>
      <c r="CF2431" s="98">
        <f t="shared" si="876"/>
        <v>0</v>
      </c>
      <c r="CG2431" s="98">
        <f t="shared" si="877"/>
        <v>0</v>
      </c>
      <c r="CH2431" s="98">
        <f t="shared" si="806"/>
        <v>0</v>
      </c>
      <c r="CI2431" s="98">
        <f t="shared" si="878"/>
        <v>0</v>
      </c>
      <c r="CJ2431" s="98">
        <f t="shared" si="879"/>
        <v>0</v>
      </c>
      <c r="CK2431" s="98">
        <f t="shared" si="807"/>
        <v>0</v>
      </c>
      <c r="CL2431" s="98">
        <f t="shared" si="880"/>
        <v>0</v>
      </c>
      <c r="CM2431" s="98">
        <f t="shared" si="881"/>
        <v>0</v>
      </c>
      <c r="CN2431" s="98">
        <f t="shared" si="808"/>
        <v>0</v>
      </c>
      <c r="CO2431" s="98">
        <f t="shared" si="882"/>
        <v>0</v>
      </c>
      <c r="CP2431" s="98">
        <f t="shared" si="883"/>
        <v>0</v>
      </c>
      <c r="CQ2431" s="98">
        <f t="shared" si="809"/>
        <v>0</v>
      </c>
      <c r="CR2431" s="98">
        <f t="shared" si="884"/>
        <v>0</v>
      </c>
      <c r="CS2431" s="98">
        <f t="shared" si="885"/>
        <v>0</v>
      </c>
      <c r="CT2431" s="98">
        <f t="shared" si="810"/>
        <v>0</v>
      </c>
      <c r="CU2431" s="98">
        <f t="shared" si="886"/>
        <v>0</v>
      </c>
      <c r="CV2431" s="98">
        <f t="shared" si="887"/>
        <v>0</v>
      </c>
      <c r="CW2431" s="98">
        <f t="shared" si="811"/>
        <v>0</v>
      </c>
      <c r="CX2431" s="98">
        <f t="shared" si="888"/>
        <v>0</v>
      </c>
      <c r="CY2431" s="98">
        <f t="shared" si="889"/>
        <v>0</v>
      </c>
      <c r="CZ2431" s="98">
        <f t="shared" si="812"/>
        <v>0</v>
      </c>
      <c r="DA2431" s="98">
        <f t="shared" si="890"/>
        <v>0</v>
      </c>
      <c r="DB2431" s="98">
        <f t="shared" si="891"/>
        <v>0</v>
      </c>
      <c r="DC2431" s="98">
        <f t="shared" si="813"/>
        <v>0</v>
      </c>
      <c r="DD2431" s="98">
        <f t="shared" si="892"/>
        <v>0</v>
      </c>
      <c r="DE2431" s="98">
        <f t="shared" si="893"/>
        <v>0</v>
      </c>
      <c r="DF2431" s="98">
        <f t="shared" si="814"/>
        <v>0</v>
      </c>
      <c r="DG2431" s="98">
        <f t="shared" si="894"/>
        <v>0</v>
      </c>
      <c r="DH2431" s="98">
        <f t="shared" si="895"/>
        <v>0</v>
      </c>
      <c r="DI2431" s="98">
        <f t="shared" si="815"/>
        <v>0</v>
      </c>
      <c r="DJ2431" s="98">
        <f t="shared" si="896"/>
        <v>0</v>
      </c>
      <c r="DK2431" s="98">
        <f t="shared" si="897"/>
        <v>0</v>
      </c>
      <c r="DL2431" s="98">
        <f t="shared" si="816"/>
        <v>0</v>
      </c>
      <c r="DM2431" s="98">
        <f t="shared" si="898"/>
        <v>0</v>
      </c>
      <c r="DN2431" s="98">
        <f t="shared" si="899"/>
        <v>0</v>
      </c>
      <c r="DO2431" s="98">
        <f t="shared" si="817"/>
        <v>0</v>
      </c>
      <c r="DP2431" s="98">
        <f t="shared" si="900"/>
        <v>0</v>
      </c>
      <c r="DQ2431" s="98">
        <f t="shared" si="901"/>
        <v>0</v>
      </c>
      <c r="DR2431" s="98">
        <f t="shared" si="818"/>
        <v>0</v>
      </c>
      <c r="DS2431" s="98">
        <f t="shared" si="902"/>
        <v>0</v>
      </c>
      <c r="DT2431" s="98">
        <f t="shared" si="903"/>
        <v>0</v>
      </c>
      <c r="DU2431" s="98">
        <f t="shared" si="819"/>
        <v>0</v>
      </c>
      <c r="DV2431" s="98">
        <f t="shared" si="904"/>
        <v>0</v>
      </c>
      <c r="DW2431" s="98">
        <f t="shared" si="905"/>
        <v>0</v>
      </c>
      <c r="DX2431" s="98">
        <f t="shared" si="820"/>
        <v>0</v>
      </c>
      <c r="DY2431" s="98">
        <f t="shared" si="906"/>
        <v>0</v>
      </c>
      <c r="DZ2431" s="98">
        <f t="shared" si="907"/>
        <v>0</v>
      </c>
      <c r="EA2431" s="98">
        <f t="shared" si="821"/>
        <v>0</v>
      </c>
      <c r="EB2431" s="98">
        <f t="shared" si="908"/>
        <v>0</v>
      </c>
      <c r="EC2431" s="98">
        <f t="shared" si="909"/>
        <v>0</v>
      </c>
      <c r="ED2431" s="98">
        <f t="shared" si="822"/>
        <v>0</v>
      </c>
      <c r="EE2431" s="98">
        <f t="shared" si="910"/>
        <v>0</v>
      </c>
      <c r="EF2431" s="98">
        <f t="shared" si="911"/>
        <v>0</v>
      </c>
      <c r="EG2431" s="98">
        <f t="shared" si="823"/>
        <v>0</v>
      </c>
      <c r="EH2431" s="98">
        <f t="shared" si="912"/>
        <v>0</v>
      </c>
      <c r="EI2431" s="98">
        <f t="shared" si="913"/>
        <v>0</v>
      </c>
      <c r="EJ2431" s="98">
        <f t="shared" si="824"/>
        <v>0</v>
      </c>
      <c r="EK2431" s="98">
        <f t="shared" si="914"/>
        <v>0</v>
      </c>
      <c r="EL2431" s="98">
        <f t="shared" si="915"/>
        <v>0</v>
      </c>
      <c r="EM2431" s="98">
        <f t="shared" si="825"/>
        <v>0</v>
      </c>
      <c r="EN2431" s="98">
        <f t="shared" si="916"/>
        <v>0</v>
      </c>
      <c r="EO2431" s="98">
        <f t="shared" si="917"/>
        <v>0</v>
      </c>
      <c r="EP2431" s="98">
        <f t="shared" si="826"/>
        <v>0</v>
      </c>
      <c r="EQ2431" s="98">
        <f t="shared" si="918"/>
        <v>0</v>
      </c>
    </row>
    <row r="2432" spans="1:147">
      <c r="A2432" s="97">
        <v>11</v>
      </c>
      <c r="B2432" s="97">
        <f>IF(B2431=0,0,IF(IF(DATA!$J$19&gt;B2431,B2431+1,0)&lt;DATA!$I$19,0,B2431+1))</f>
        <v>0</v>
      </c>
      <c r="C2432" s="97">
        <f t="shared" si="780"/>
        <v>0</v>
      </c>
      <c r="D2432" s="97">
        <f t="shared" si="827"/>
        <v>11</v>
      </c>
      <c r="E2432" s="97">
        <f t="shared" si="781"/>
        <v>10311</v>
      </c>
      <c r="H2432" s="97">
        <v>11</v>
      </c>
      <c r="I2432" s="97">
        <f t="shared" si="828"/>
        <v>0</v>
      </c>
      <c r="J2432" s="97">
        <f>IF(I2432=0,0,MIN(IF(I2432&lt;$C$3176,J2431+DATA!G98,0),$C$3176))</f>
        <v>0</v>
      </c>
      <c r="M2432" s="98">
        <f t="shared" si="829"/>
        <v>11</v>
      </c>
      <c r="N2432" s="98">
        <f t="shared" si="782"/>
        <v>10311</v>
      </c>
      <c r="O2432" s="98">
        <f t="shared" si="830"/>
        <v>1</v>
      </c>
      <c r="P2432" s="98">
        <f t="shared" si="831"/>
        <v>26</v>
      </c>
      <c r="Q2432" s="98">
        <f t="shared" si="783"/>
        <v>10326</v>
      </c>
      <c r="R2432" s="98">
        <f t="shared" si="832"/>
        <v>1</v>
      </c>
      <c r="S2432" s="98">
        <f t="shared" si="833"/>
        <v>41</v>
      </c>
      <c r="T2432" s="98">
        <f t="shared" si="784"/>
        <v>10341</v>
      </c>
      <c r="U2432" s="98">
        <f t="shared" si="834"/>
        <v>1</v>
      </c>
      <c r="V2432" s="98">
        <f t="shared" si="835"/>
        <v>56</v>
      </c>
      <c r="W2432" s="98">
        <f t="shared" si="785"/>
        <v>10356</v>
      </c>
      <c r="X2432" s="98">
        <f t="shared" si="836"/>
        <v>1</v>
      </c>
      <c r="Y2432" s="98">
        <f t="shared" si="837"/>
        <v>71</v>
      </c>
      <c r="Z2432" s="98">
        <f t="shared" si="786"/>
        <v>10371</v>
      </c>
      <c r="AA2432" s="98">
        <f t="shared" si="838"/>
        <v>1</v>
      </c>
      <c r="AB2432" s="98">
        <f t="shared" si="839"/>
        <v>86</v>
      </c>
      <c r="AC2432" s="98">
        <f t="shared" si="787"/>
        <v>10611</v>
      </c>
      <c r="AD2432" s="98">
        <f t="shared" si="840"/>
        <v>1</v>
      </c>
      <c r="AE2432" s="98">
        <f t="shared" si="841"/>
        <v>101</v>
      </c>
      <c r="AF2432" s="98">
        <f t="shared" si="788"/>
        <v>10626</v>
      </c>
      <c r="AG2432" s="98">
        <f t="shared" si="842"/>
        <v>1</v>
      </c>
      <c r="AH2432" s="98">
        <f t="shared" si="843"/>
        <v>116</v>
      </c>
      <c r="AI2432" s="98">
        <f t="shared" si="789"/>
        <v>10641</v>
      </c>
      <c r="AJ2432" s="98">
        <f t="shared" si="844"/>
        <v>1</v>
      </c>
      <c r="AK2432" s="98">
        <f t="shared" si="845"/>
        <v>131</v>
      </c>
      <c r="AL2432" s="98">
        <f t="shared" si="790"/>
        <v>10656</v>
      </c>
      <c r="AM2432" s="98">
        <f t="shared" si="846"/>
        <v>1</v>
      </c>
      <c r="AN2432" s="98">
        <f t="shared" si="847"/>
        <v>146</v>
      </c>
      <c r="AO2432" s="98">
        <f t="shared" si="791"/>
        <v>10671</v>
      </c>
      <c r="AP2432" s="98">
        <f t="shared" si="848"/>
        <v>1</v>
      </c>
      <c r="AQ2432" s="98">
        <f t="shared" si="849"/>
        <v>0</v>
      </c>
      <c r="AR2432" s="98">
        <f t="shared" si="792"/>
        <v>0</v>
      </c>
      <c r="AS2432" s="98">
        <f t="shared" si="850"/>
        <v>0</v>
      </c>
      <c r="AT2432" s="98">
        <f t="shared" si="851"/>
        <v>0</v>
      </c>
      <c r="AU2432" s="98">
        <f t="shared" si="793"/>
        <v>0</v>
      </c>
      <c r="AV2432" s="98">
        <f t="shared" si="852"/>
        <v>0</v>
      </c>
      <c r="AW2432" s="98">
        <f t="shared" si="853"/>
        <v>0</v>
      </c>
      <c r="AX2432" s="98">
        <f t="shared" si="794"/>
        <v>0</v>
      </c>
      <c r="AY2432" s="98">
        <f t="shared" si="854"/>
        <v>0</v>
      </c>
      <c r="AZ2432" s="98">
        <f t="shared" si="855"/>
        <v>0</v>
      </c>
      <c r="BA2432" s="98">
        <f t="shared" si="795"/>
        <v>0</v>
      </c>
      <c r="BB2432" s="98">
        <f t="shared" si="856"/>
        <v>0</v>
      </c>
      <c r="BC2432" s="98">
        <f t="shared" si="857"/>
        <v>0</v>
      </c>
      <c r="BD2432" s="98">
        <f t="shared" si="796"/>
        <v>0</v>
      </c>
      <c r="BE2432" s="98">
        <f t="shared" si="858"/>
        <v>0</v>
      </c>
      <c r="BF2432" s="98">
        <f t="shared" si="859"/>
        <v>0</v>
      </c>
      <c r="BG2432" s="98">
        <f t="shared" si="797"/>
        <v>0</v>
      </c>
      <c r="BH2432" s="98">
        <f t="shared" si="860"/>
        <v>0</v>
      </c>
      <c r="BI2432" s="98">
        <f t="shared" si="861"/>
        <v>0</v>
      </c>
      <c r="BJ2432" s="98">
        <f t="shared" si="798"/>
        <v>0</v>
      </c>
      <c r="BK2432" s="98">
        <f t="shared" si="862"/>
        <v>0</v>
      </c>
      <c r="BL2432" s="98">
        <f t="shared" si="863"/>
        <v>0</v>
      </c>
      <c r="BM2432" s="98">
        <f t="shared" si="799"/>
        <v>0</v>
      </c>
      <c r="BN2432" s="98">
        <f t="shared" si="864"/>
        <v>0</v>
      </c>
      <c r="BO2432" s="98">
        <f t="shared" si="865"/>
        <v>0</v>
      </c>
      <c r="BP2432" s="98">
        <f t="shared" si="800"/>
        <v>0</v>
      </c>
      <c r="BQ2432" s="98">
        <f t="shared" si="866"/>
        <v>0</v>
      </c>
      <c r="BR2432" s="98">
        <f t="shared" si="867"/>
        <v>0</v>
      </c>
      <c r="BS2432" s="98">
        <f t="shared" si="801"/>
        <v>0</v>
      </c>
      <c r="BT2432" s="98">
        <f t="shared" si="868"/>
        <v>0</v>
      </c>
      <c r="BU2432" s="98">
        <f t="shared" si="869"/>
        <v>0</v>
      </c>
      <c r="BV2432" s="98">
        <f t="shared" si="802"/>
        <v>0</v>
      </c>
      <c r="BW2432" s="98">
        <f t="shared" si="870"/>
        <v>0</v>
      </c>
      <c r="BX2432" s="98">
        <f t="shared" si="871"/>
        <v>0</v>
      </c>
      <c r="BY2432" s="98">
        <f t="shared" si="803"/>
        <v>0</v>
      </c>
      <c r="BZ2432" s="98">
        <f t="shared" si="872"/>
        <v>0</v>
      </c>
      <c r="CA2432" s="98">
        <f t="shared" si="873"/>
        <v>0</v>
      </c>
      <c r="CB2432" s="98">
        <f t="shared" si="804"/>
        <v>0</v>
      </c>
      <c r="CC2432" s="98">
        <f t="shared" si="874"/>
        <v>0</v>
      </c>
      <c r="CD2432" s="98">
        <f t="shared" si="875"/>
        <v>0</v>
      </c>
      <c r="CE2432" s="98">
        <f t="shared" si="805"/>
        <v>0</v>
      </c>
      <c r="CF2432" s="98">
        <f t="shared" si="876"/>
        <v>0</v>
      </c>
      <c r="CG2432" s="98">
        <f t="shared" si="877"/>
        <v>0</v>
      </c>
      <c r="CH2432" s="98">
        <f t="shared" si="806"/>
        <v>0</v>
      </c>
      <c r="CI2432" s="98">
        <f t="shared" si="878"/>
        <v>0</v>
      </c>
      <c r="CJ2432" s="98">
        <f t="shared" si="879"/>
        <v>0</v>
      </c>
      <c r="CK2432" s="98">
        <f t="shared" si="807"/>
        <v>0</v>
      </c>
      <c r="CL2432" s="98">
        <f t="shared" si="880"/>
        <v>0</v>
      </c>
      <c r="CM2432" s="98">
        <f t="shared" si="881"/>
        <v>0</v>
      </c>
      <c r="CN2432" s="98">
        <f t="shared" si="808"/>
        <v>0</v>
      </c>
      <c r="CO2432" s="98">
        <f t="shared" si="882"/>
        <v>0</v>
      </c>
      <c r="CP2432" s="98">
        <f t="shared" si="883"/>
        <v>0</v>
      </c>
      <c r="CQ2432" s="98">
        <f t="shared" si="809"/>
        <v>0</v>
      </c>
      <c r="CR2432" s="98">
        <f t="shared" si="884"/>
        <v>0</v>
      </c>
      <c r="CS2432" s="98">
        <f t="shared" si="885"/>
        <v>0</v>
      </c>
      <c r="CT2432" s="98">
        <f t="shared" si="810"/>
        <v>0</v>
      </c>
      <c r="CU2432" s="98">
        <f t="shared" si="886"/>
        <v>0</v>
      </c>
      <c r="CV2432" s="98">
        <f t="shared" si="887"/>
        <v>0</v>
      </c>
      <c r="CW2432" s="98">
        <f t="shared" si="811"/>
        <v>0</v>
      </c>
      <c r="CX2432" s="98">
        <f t="shared" si="888"/>
        <v>0</v>
      </c>
      <c r="CY2432" s="98">
        <f t="shared" si="889"/>
        <v>0</v>
      </c>
      <c r="CZ2432" s="98">
        <f t="shared" si="812"/>
        <v>0</v>
      </c>
      <c r="DA2432" s="98">
        <f t="shared" si="890"/>
        <v>0</v>
      </c>
      <c r="DB2432" s="98">
        <f t="shared" si="891"/>
        <v>0</v>
      </c>
      <c r="DC2432" s="98">
        <f t="shared" si="813"/>
        <v>0</v>
      </c>
      <c r="DD2432" s="98">
        <f t="shared" si="892"/>
        <v>0</v>
      </c>
      <c r="DE2432" s="98">
        <f t="shared" si="893"/>
        <v>0</v>
      </c>
      <c r="DF2432" s="98">
        <f t="shared" si="814"/>
        <v>0</v>
      </c>
      <c r="DG2432" s="98">
        <f t="shared" si="894"/>
        <v>0</v>
      </c>
      <c r="DH2432" s="98">
        <f t="shared" si="895"/>
        <v>0</v>
      </c>
      <c r="DI2432" s="98">
        <f t="shared" si="815"/>
        <v>0</v>
      </c>
      <c r="DJ2432" s="98">
        <f t="shared" si="896"/>
        <v>0</v>
      </c>
      <c r="DK2432" s="98">
        <f t="shared" si="897"/>
        <v>0</v>
      </c>
      <c r="DL2432" s="98">
        <f t="shared" si="816"/>
        <v>0</v>
      </c>
      <c r="DM2432" s="98">
        <f t="shared" si="898"/>
        <v>0</v>
      </c>
      <c r="DN2432" s="98">
        <f t="shared" si="899"/>
        <v>0</v>
      </c>
      <c r="DO2432" s="98">
        <f t="shared" si="817"/>
        <v>0</v>
      </c>
      <c r="DP2432" s="98">
        <f t="shared" si="900"/>
        <v>0</v>
      </c>
      <c r="DQ2432" s="98">
        <f t="shared" si="901"/>
        <v>0</v>
      </c>
      <c r="DR2432" s="98">
        <f t="shared" si="818"/>
        <v>0</v>
      </c>
      <c r="DS2432" s="98">
        <f t="shared" si="902"/>
        <v>0</v>
      </c>
      <c r="DT2432" s="98">
        <f t="shared" si="903"/>
        <v>0</v>
      </c>
      <c r="DU2432" s="98">
        <f t="shared" si="819"/>
        <v>0</v>
      </c>
      <c r="DV2432" s="98">
        <f t="shared" si="904"/>
        <v>0</v>
      </c>
      <c r="DW2432" s="98">
        <f t="shared" si="905"/>
        <v>0</v>
      </c>
      <c r="DX2432" s="98">
        <f t="shared" si="820"/>
        <v>0</v>
      </c>
      <c r="DY2432" s="98">
        <f t="shared" si="906"/>
        <v>0</v>
      </c>
      <c r="DZ2432" s="98">
        <f t="shared" si="907"/>
        <v>0</v>
      </c>
      <c r="EA2432" s="98">
        <f t="shared" si="821"/>
        <v>0</v>
      </c>
      <c r="EB2432" s="98">
        <f t="shared" si="908"/>
        <v>0</v>
      </c>
      <c r="EC2432" s="98">
        <f t="shared" si="909"/>
        <v>0</v>
      </c>
      <c r="ED2432" s="98">
        <f t="shared" si="822"/>
        <v>0</v>
      </c>
      <c r="EE2432" s="98">
        <f t="shared" si="910"/>
        <v>0</v>
      </c>
      <c r="EF2432" s="98">
        <f t="shared" si="911"/>
        <v>0</v>
      </c>
      <c r="EG2432" s="98">
        <f t="shared" si="823"/>
        <v>0</v>
      </c>
      <c r="EH2432" s="98">
        <f t="shared" si="912"/>
        <v>0</v>
      </c>
      <c r="EI2432" s="98">
        <f t="shared" si="913"/>
        <v>0</v>
      </c>
      <c r="EJ2432" s="98">
        <f t="shared" si="824"/>
        <v>0</v>
      </c>
      <c r="EK2432" s="98">
        <f t="shared" si="914"/>
        <v>0</v>
      </c>
      <c r="EL2432" s="98">
        <f t="shared" si="915"/>
        <v>0</v>
      </c>
      <c r="EM2432" s="98">
        <f t="shared" si="825"/>
        <v>0</v>
      </c>
      <c r="EN2432" s="98">
        <f t="shared" si="916"/>
        <v>0</v>
      </c>
      <c r="EO2432" s="98">
        <f t="shared" si="917"/>
        <v>0</v>
      </c>
      <c r="EP2432" s="98">
        <f t="shared" si="826"/>
        <v>0</v>
      </c>
      <c r="EQ2432" s="98">
        <f t="shared" si="918"/>
        <v>0</v>
      </c>
    </row>
    <row r="2433" spans="1:147">
      <c r="A2433" s="97">
        <v>12</v>
      </c>
      <c r="B2433" s="97">
        <f>IF(B2432=0,0,IF(IF(DATA!$J$19&gt;B2432,B2432+1,0)&lt;DATA!$I$19,0,B2432+1))</f>
        <v>0</v>
      </c>
      <c r="C2433" s="97">
        <f t="shared" si="780"/>
        <v>0</v>
      </c>
      <c r="D2433" s="97">
        <f t="shared" si="827"/>
        <v>12</v>
      </c>
      <c r="E2433" s="97">
        <f t="shared" si="781"/>
        <v>10312</v>
      </c>
      <c r="H2433" s="97">
        <v>12</v>
      </c>
      <c r="I2433" s="97">
        <f t="shared" si="828"/>
        <v>0</v>
      </c>
      <c r="J2433" s="97">
        <f>IF(I2433=0,0,MIN(IF(I2433&lt;$C$3176,J2432+DATA!G99,0),$C$3176))</f>
        <v>0</v>
      </c>
      <c r="M2433" s="98">
        <f t="shared" si="829"/>
        <v>12</v>
      </c>
      <c r="N2433" s="98">
        <f t="shared" si="782"/>
        <v>10312</v>
      </c>
      <c r="O2433" s="98">
        <f t="shared" si="830"/>
        <v>1</v>
      </c>
      <c r="P2433" s="98">
        <f t="shared" si="831"/>
        <v>27</v>
      </c>
      <c r="Q2433" s="98">
        <f t="shared" si="783"/>
        <v>10327</v>
      </c>
      <c r="R2433" s="98">
        <f t="shared" si="832"/>
        <v>1</v>
      </c>
      <c r="S2433" s="98">
        <f t="shared" si="833"/>
        <v>42</v>
      </c>
      <c r="T2433" s="98">
        <f t="shared" si="784"/>
        <v>10342</v>
      </c>
      <c r="U2433" s="98">
        <f t="shared" si="834"/>
        <v>1</v>
      </c>
      <c r="V2433" s="98">
        <f t="shared" si="835"/>
        <v>57</v>
      </c>
      <c r="W2433" s="98">
        <f t="shared" si="785"/>
        <v>10357</v>
      </c>
      <c r="X2433" s="98">
        <f t="shared" si="836"/>
        <v>1</v>
      </c>
      <c r="Y2433" s="98">
        <f t="shared" si="837"/>
        <v>72</v>
      </c>
      <c r="Z2433" s="98">
        <f t="shared" si="786"/>
        <v>10372</v>
      </c>
      <c r="AA2433" s="98">
        <f t="shared" si="838"/>
        <v>1</v>
      </c>
      <c r="AB2433" s="98">
        <f t="shared" si="839"/>
        <v>87</v>
      </c>
      <c r="AC2433" s="98">
        <f t="shared" si="787"/>
        <v>10612</v>
      </c>
      <c r="AD2433" s="98">
        <f t="shared" si="840"/>
        <v>1</v>
      </c>
      <c r="AE2433" s="98">
        <f t="shared" si="841"/>
        <v>102</v>
      </c>
      <c r="AF2433" s="98">
        <f t="shared" si="788"/>
        <v>10627</v>
      </c>
      <c r="AG2433" s="98">
        <f t="shared" si="842"/>
        <v>1</v>
      </c>
      <c r="AH2433" s="98">
        <f t="shared" si="843"/>
        <v>117</v>
      </c>
      <c r="AI2433" s="98">
        <f t="shared" si="789"/>
        <v>10642</v>
      </c>
      <c r="AJ2433" s="98">
        <f t="shared" si="844"/>
        <v>1</v>
      </c>
      <c r="AK2433" s="98">
        <f t="shared" si="845"/>
        <v>132</v>
      </c>
      <c r="AL2433" s="98">
        <f t="shared" si="790"/>
        <v>10657</v>
      </c>
      <c r="AM2433" s="98">
        <f t="shared" si="846"/>
        <v>1</v>
      </c>
      <c r="AN2433" s="98">
        <f t="shared" si="847"/>
        <v>147</v>
      </c>
      <c r="AO2433" s="98">
        <f t="shared" si="791"/>
        <v>10672</v>
      </c>
      <c r="AP2433" s="98">
        <f t="shared" si="848"/>
        <v>1</v>
      </c>
      <c r="AQ2433" s="98">
        <f t="shared" si="849"/>
        <v>0</v>
      </c>
      <c r="AR2433" s="98">
        <f t="shared" si="792"/>
        <v>0</v>
      </c>
      <c r="AS2433" s="98">
        <f t="shared" si="850"/>
        <v>0</v>
      </c>
      <c r="AT2433" s="98">
        <f t="shared" si="851"/>
        <v>0</v>
      </c>
      <c r="AU2433" s="98">
        <f t="shared" si="793"/>
        <v>0</v>
      </c>
      <c r="AV2433" s="98">
        <f t="shared" si="852"/>
        <v>0</v>
      </c>
      <c r="AW2433" s="98">
        <f t="shared" si="853"/>
        <v>0</v>
      </c>
      <c r="AX2433" s="98">
        <f t="shared" si="794"/>
        <v>0</v>
      </c>
      <c r="AY2433" s="98">
        <f t="shared" si="854"/>
        <v>0</v>
      </c>
      <c r="AZ2433" s="98">
        <f t="shared" si="855"/>
        <v>0</v>
      </c>
      <c r="BA2433" s="98">
        <f t="shared" si="795"/>
        <v>0</v>
      </c>
      <c r="BB2433" s="98">
        <f t="shared" si="856"/>
        <v>0</v>
      </c>
      <c r="BC2433" s="98">
        <f t="shared" si="857"/>
        <v>0</v>
      </c>
      <c r="BD2433" s="98">
        <f t="shared" si="796"/>
        <v>0</v>
      </c>
      <c r="BE2433" s="98">
        <f t="shared" si="858"/>
        <v>0</v>
      </c>
      <c r="BF2433" s="98">
        <f t="shared" si="859"/>
        <v>0</v>
      </c>
      <c r="BG2433" s="98">
        <f t="shared" si="797"/>
        <v>0</v>
      </c>
      <c r="BH2433" s="98">
        <f t="shared" si="860"/>
        <v>0</v>
      </c>
      <c r="BI2433" s="98">
        <f t="shared" si="861"/>
        <v>0</v>
      </c>
      <c r="BJ2433" s="98">
        <f t="shared" si="798"/>
        <v>0</v>
      </c>
      <c r="BK2433" s="98">
        <f t="shared" si="862"/>
        <v>0</v>
      </c>
      <c r="BL2433" s="98">
        <f t="shared" si="863"/>
        <v>0</v>
      </c>
      <c r="BM2433" s="98">
        <f t="shared" si="799"/>
        <v>0</v>
      </c>
      <c r="BN2433" s="98">
        <f t="shared" si="864"/>
        <v>0</v>
      </c>
      <c r="BO2433" s="98">
        <f t="shared" si="865"/>
        <v>0</v>
      </c>
      <c r="BP2433" s="98">
        <f t="shared" si="800"/>
        <v>0</v>
      </c>
      <c r="BQ2433" s="98">
        <f t="shared" si="866"/>
        <v>0</v>
      </c>
      <c r="BR2433" s="98">
        <f t="shared" si="867"/>
        <v>0</v>
      </c>
      <c r="BS2433" s="98">
        <f t="shared" si="801"/>
        <v>0</v>
      </c>
      <c r="BT2433" s="98">
        <f t="shared" si="868"/>
        <v>0</v>
      </c>
      <c r="BU2433" s="98">
        <f t="shared" si="869"/>
        <v>0</v>
      </c>
      <c r="BV2433" s="98">
        <f t="shared" si="802"/>
        <v>0</v>
      </c>
      <c r="BW2433" s="98">
        <f t="shared" si="870"/>
        <v>0</v>
      </c>
      <c r="BX2433" s="98">
        <f t="shared" si="871"/>
        <v>0</v>
      </c>
      <c r="BY2433" s="98">
        <f t="shared" si="803"/>
        <v>0</v>
      </c>
      <c r="BZ2433" s="98">
        <f t="shared" si="872"/>
        <v>0</v>
      </c>
      <c r="CA2433" s="98">
        <f t="shared" si="873"/>
        <v>0</v>
      </c>
      <c r="CB2433" s="98">
        <f t="shared" si="804"/>
        <v>0</v>
      </c>
      <c r="CC2433" s="98">
        <f t="shared" si="874"/>
        <v>0</v>
      </c>
      <c r="CD2433" s="98">
        <f t="shared" si="875"/>
        <v>0</v>
      </c>
      <c r="CE2433" s="98">
        <f t="shared" si="805"/>
        <v>0</v>
      </c>
      <c r="CF2433" s="98">
        <f t="shared" si="876"/>
        <v>0</v>
      </c>
      <c r="CG2433" s="98">
        <f t="shared" si="877"/>
        <v>0</v>
      </c>
      <c r="CH2433" s="98">
        <f t="shared" si="806"/>
        <v>0</v>
      </c>
      <c r="CI2433" s="98">
        <f t="shared" si="878"/>
        <v>0</v>
      </c>
      <c r="CJ2433" s="98">
        <f t="shared" si="879"/>
        <v>0</v>
      </c>
      <c r="CK2433" s="98">
        <f t="shared" si="807"/>
        <v>0</v>
      </c>
      <c r="CL2433" s="98">
        <f t="shared" si="880"/>
        <v>0</v>
      </c>
      <c r="CM2433" s="98">
        <f t="shared" si="881"/>
        <v>0</v>
      </c>
      <c r="CN2433" s="98">
        <f t="shared" si="808"/>
        <v>0</v>
      </c>
      <c r="CO2433" s="98">
        <f t="shared" si="882"/>
        <v>0</v>
      </c>
      <c r="CP2433" s="98">
        <f t="shared" si="883"/>
        <v>0</v>
      </c>
      <c r="CQ2433" s="98">
        <f t="shared" si="809"/>
        <v>0</v>
      </c>
      <c r="CR2433" s="98">
        <f t="shared" si="884"/>
        <v>0</v>
      </c>
      <c r="CS2433" s="98">
        <f t="shared" si="885"/>
        <v>0</v>
      </c>
      <c r="CT2433" s="98">
        <f t="shared" si="810"/>
        <v>0</v>
      </c>
      <c r="CU2433" s="98">
        <f t="shared" si="886"/>
        <v>0</v>
      </c>
      <c r="CV2433" s="98">
        <f t="shared" si="887"/>
        <v>0</v>
      </c>
      <c r="CW2433" s="98">
        <f t="shared" si="811"/>
        <v>0</v>
      </c>
      <c r="CX2433" s="98">
        <f t="shared" si="888"/>
        <v>0</v>
      </c>
      <c r="CY2433" s="98">
        <f t="shared" si="889"/>
        <v>0</v>
      </c>
      <c r="CZ2433" s="98">
        <f t="shared" si="812"/>
        <v>0</v>
      </c>
      <c r="DA2433" s="98">
        <f t="shared" si="890"/>
        <v>0</v>
      </c>
      <c r="DB2433" s="98">
        <f t="shared" si="891"/>
        <v>0</v>
      </c>
      <c r="DC2433" s="98">
        <f t="shared" si="813"/>
        <v>0</v>
      </c>
      <c r="DD2433" s="98">
        <f t="shared" si="892"/>
        <v>0</v>
      </c>
      <c r="DE2433" s="98">
        <f t="shared" si="893"/>
        <v>0</v>
      </c>
      <c r="DF2433" s="98">
        <f t="shared" si="814"/>
        <v>0</v>
      </c>
      <c r="DG2433" s="98">
        <f t="shared" si="894"/>
        <v>0</v>
      </c>
      <c r="DH2433" s="98">
        <f t="shared" si="895"/>
        <v>0</v>
      </c>
      <c r="DI2433" s="98">
        <f t="shared" si="815"/>
        <v>0</v>
      </c>
      <c r="DJ2433" s="98">
        <f t="shared" si="896"/>
        <v>0</v>
      </c>
      <c r="DK2433" s="98">
        <f t="shared" si="897"/>
        <v>0</v>
      </c>
      <c r="DL2433" s="98">
        <f t="shared" si="816"/>
        <v>0</v>
      </c>
      <c r="DM2433" s="98">
        <f t="shared" si="898"/>
        <v>0</v>
      </c>
      <c r="DN2433" s="98">
        <f t="shared" si="899"/>
        <v>0</v>
      </c>
      <c r="DO2433" s="98">
        <f t="shared" si="817"/>
        <v>0</v>
      </c>
      <c r="DP2433" s="98">
        <f t="shared" si="900"/>
        <v>0</v>
      </c>
      <c r="DQ2433" s="98">
        <f t="shared" si="901"/>
        <v>0</v>
      </c>
      <c r="DR2433" s="98">
        <f t="shared" si="818"/>
        <v>0</v>
      </c>
      <c r="DS2433" s="98">
        <f t="shared" si="902"/>
        <v>0</v>
      </c>
      <c r="DT2433" s="98">
        <f t="shared" si="903"/>
        <v>0</v>
      </c>
      <c r="DU2433" s="98">
        <f t="shared" si="819"/>
        <v>0</v>
      </c>
      <c r="DV2433" s="98">
        <f t="shared" si="904"/>
        <v>0</v>
      </c>
      <c r="DW2433" s="98">
        <f t="shared" si="905"/>
        <v>0</v>
      </c>
      <c r="DX2433" s="98">
        <f t="shared" si="820"/>
        <v>0</v>
      </c>
      <c r="DY2433" s="98">
        <f t="shared" si="906"/>
        <v>0</v>
      </c>
      <c r="DZ2433" s="98">
        <f t="shared" si="907"/>
        <v>0</v>
      </c>
      <c r="EA2433" s="98">
        <f t="shared" si="821"/>
        <v>0</v>
      </c>
      <c r="EB2433" s="98">
        <f t="shared" si="908"/>
        <v>0</v>
      </c>
      <c r="EC2433" s="98">
        <f t="shared" si="909"/>
        <v>0</v>
      </c>
      <c r="ED2433" s="98">
        <f t="shared" si="822"/>
        <v>0</v>
      </c>
      <c r="EE2433" s="98">
        <f t="shared" si="910"/>
        <v>0</v>
      </c>
      <c r="EF2433" s="98">
        <f t="shared" si="911"/>
        <v>0</v>
      </c>
      <c r="EG2433" s="98">
        <f t="shared" si="823"/>
        <v>0</v>
      </c>
      <c r="EH2433" s="98">
        <f t="shared" si="912"/>
        <v>0</v>
      </c>
      <c r="EI2433" s="98">
        <f t="shared" si="913"/>
        <v>0</v>
      </c>
      <c r="EJ2433" s="98">
        <f t="shared" si="824"/>
        <v>0</v>
      </c>
      <c r="EK2433" s="98">
        <f t="shared" si="914"/>
        <v>0</v>
      </c>
      <c r="EL2433" s="98">
        <f t="shared" si="915"/>
        <v>0</v>
      </c>
      <c r="EM2433" s="98">
        <f t="shared" si="825"/>
        <v>0</v>
      </c>
      <c r="EN2433" s="98">
        <f t="shared" si="916"/>
        <v>0</v>
      </c>
      <c r="EO2433" s="98">
        <f t="shared" si="917"/>
        <v>0</v>
      </c>
      <c r="EP2433" s="98">
        <f t="shared" si="826"/>
        <v>0</v>
      </c>
      <c r="EQ2433" s="98">
        <f t="shared" si="918"/>
        <v>0</v>
      </c>
    </row>
    <row r="2434" spans="1:147">
      <c r="A2434" s="97">
        <v>13</v>
      </c>
      <c r="B2434" s="97">
        <f>IF(B2433=0,0,IF(IF(DATA!$J$19&gt;B2433,B2433+1,0)&lt;DATA!$I$19,0,B2433+1))</f>
        <v>0</v>
      </c>
      <c r="C2434" s="97">
        <f t="shared" si="780"/>
        <v>0</v>
      </c>
      <c r="D2434" s="97">
        <f t="shared" si="827"/>
        <v>13</v>
      </c>
      <c r="E2434" s="97">
        <f t="shared" si="781"/>
        <v>10313</v>
      </c>
      <c r="H2434" s="97">
        <v>13</v>
      </c>
      <c r="I2434" s="97">
        <f t="shared" si="828"/>
        <v>0</v>
      </c>
      <c r="J2434" s="97">
        <f>IF(I2434=0,0,MIN(IF(I2434&lt;$C$3176,J2433+DATA!G100,0),$C$3176))</f>
        <v>0</v>
      </c>
      <c r="M2434" s="98">
        <f t="shared" si="829"/>
        <v>13</v>
      </c>
      <c r="N2434" s="98">
        <f t="shared" si="782"/>
        <v>10313</v>
      </c>
      <c r="O2434" s="98">
        <f t="shared" si="830"/>
        <v>1</v>
      </c>
      <c r="P2434" s="98">
        <f t="shared" si="831"/>
        <v>28</v>
      </c>
      <c r="Q2434" s="98">
        <f t="shared" si="783"/>
        <v>10328</v>
      </c>
      <c r="R2434" s="98">
        <f t="shared" si="832"/>
        <v>1</v>
      </c>
      <c r="S2434" s="98">
        <f t="shared" si="833"/>
        <v>43</v>
      </c>
      <c r="T2434" s="98">
        <f t="shared" si="784"/>
        <v>10343</v>
      </c>
      <c r="U2434" s="98">
        <f t="shared" si="834"/>
        <v>1</v>
      </c>
      <c r="V2434" s="98">
        <f t="shared" si="835"/>
        <v>58</v>
      </c>
      <c r="W2434" s="98">
        <f t="shared" si="785"/>
        <v>10358</v>
      </c>
      <c r="X2434" s="98">
        <f t="shared" si="836"/>
        <v>1</v>
      </c>
      <c r="Y2434" s="98">
        <f t="shared" si="837"/>
        <v>73</v>
      </c>
      <c r="Z2434" s="98">
        <f t="shared" si="786"/>
        <v>10373</v>
      </c>
      <c r="AA2434" s="98">
        <f t="shared" si="838"/>
        <v>1</v>
      </c>
      <c r="AB2434" s="98">
        <f t="shared" si="839"/>
        <v>88</v>
      </c>
      <c r="AC2434" s="98">
        <f t="shared" si="787"/>
        <v>10613</v>
      </c>
      <c r="AD2434" s="98">
        <f t="shared" si="840"/>
        <v>1</v>
      </c>
      <c r="AE2434" s="98">
        <f t="shared" si="841"/>
        <v>103</v>
      </c>
      <c r="AF2434" s="98">
        <f t="shared" si="788"/>
        <v>10628</v>
      </c>
      <c r="AG2434" s="98">
        <f t="shared" si="842"/>
        <v>1</v>
      </c>
      <c r="AH2434" s="98">
        <f t="shared" si="843"/>
        <v>118</v>
      </c>
      <c r="AI2434" s="98">
        <f t="shared" si="789"/>
        <v>10643</v>
      </c>
      <c r="AJ2434" s="98">
        <f t="shared" si="844"/>
        <v>1</v>
      </c>
      <c r="AK2434" s="98">
        <f t="shared" si="845"/>
        <v>133</v>
      </c>
      <c r="AL2434" s="98">
        <f t="shared" si="790"/>
        <v>10658</v>
      </c>
      <c r="AM2434" s="98">
        <f t="shared" si="846"/>
        <v>1</v>
      </c>
      <c r="AN2434" s="98">
        <f t="shared" si="847"/>
        <v>148</v>
      </c>
      <c r="AO2434" s="98">
        <f t="shared" si="791"/>
        <v>10673</v>
      </c>
      <c r="AP2434" s="98">
        <f t="shared" si="848"/>
        <v>1</v>
      </c>
      <c r="AQ2434" s="98">
        <f t="shared" si="849"/>
        <v>0</v>
      </c>
      <c r="AR2434" s="98">
        <f t="shared" si="792"/>
        <v>0</v>
      </c>
      <c r="AS2434" s="98">
        <f t="shared" si="850"/>
        <v>0</v>
      </c>
      <c r="AT2434" s="98">
        <f t="shared" si="851"/>
        <v>0</v>
      </c>
      <c r="AU2434" s="98">
        <f t="shared" si="793"/>
        <v>0</v>
      </c>
      <c r="AV2434" s="98">
        <f t="shared" si="852"/>
        <v>0</v>
      </c>
      <c r="AW2434" s="98">
        <f t="shared" si="853"/>
        <v>0</v>
      </c>
      <c r="AX2434" s="98">
        <f t="shared" si="794"/>
        <v>0</v>
      </c>
      <c r="AY2434" s="98">
        <f t="shared" si="854"/>
        <v>0</v>
      </c>
      <c r="AZ2434" s="98">
        <f t="shared" si="855"/>
        <v>0</v>
      </c>
      <c r="BA2434" s="98">
        <f t="shared" si="795"/>
        <v>0</v>
      </c>
      <c r="BB2434" s="98">
        <f t="shared" si="856"/>
        <v>0</v>
      </c>
      <c r="BC2434" s="98">
        <f t="shared" si="857"/>
        <v>0</v>
      </c>
      <c r="BD2434" s="98">
        <f t="shared" si="796"/>
        <v>0</v>
      </c>
      <c r="BE2434" s="98">
        <f t="shared" si="858"/>
        <v>0</v>
      </c>
      <c r="BF2434" s="98">
        <f t="shared" si="859"/>
        <v>0</v>
      </c>
      <c r="BG2434" s="98">
        <f t="shared" si="797"/>
        <v>0</v>
      </c>
      <c r="BH2434" s="98">
        <f t="shared" si="860"/>
        <v>0</v>
      </c>
      <c r="BI2434" s="98">
        <f t="shared" si="861"/>
        <v>0</v>
      </c>
      <c r="BJ2434" s="98">
        <f t="shared" si="798"/>
        <v>0</v>
      </c>
      <c r="BK2434" s="98">
        <f t="shared" si="862"/>
        <v>0</v>
      </c>
      <c r="BL2434" s="98">
        <f t="shared" si="863"/>
        <v>0</v>
      </c>
      <c r="BM2434" s="98">
        <f t="shared" si="799"/>
        <v>0</v>
      </c>
      <c r="BN2434" s="98">
        <f t="shared" si="864"/>
        <v>0</v>
      </c>
      <c r="BO2434" s="98">
        <f t="shared" si="865"/>
        <v>0</v>
      </c>
      <c r="BP2434" s="98">
        <f t="shared" si="800"/>
        <v>0</v>
      </c>
      <c r="BQ2434" s="98">
        <f t="shared" si="866"/>
        <v>0</v>
      </c>
      <c r="BR2434" s="98">
        <f t="shared" si="867"/>
        <v>0</v>
      </c>
      <c r="BS2434" s="98">
        <f t="shared" si="801"/>
        <v>0</v>
      </c>
      <c r="BT2434" s="98">
        <f t="shared" si="868"/>
        <v>0</v>
      </c>
      <c r="BU2434" s="98">
        <f t="shared" si="869"/>
        <v>0</v>
      </c>
      <c r="BV2434" s="98">
        <f t="shared" si="802"/>
        <v>0</v>
      </c>
      <c r="BW2434" s="98">
        <f t="shared" si="870"/>
        <v>0</v>
      </c>
      <c r="BX2434" s="98">
        <f t="shared" si="871"/>
        <v>0</v>
      </c>
      <c r="BY2434" s="98">
        <f t="shared" si="803"/>
        <v>0</v>
      </c>
      <c r="BZ2434" s="98">
        <f t="shared" si="872"/>
        <v>0</v>
      </c>
      <c r="CA2434" s="98">
        <f t="shared" si="873"/>
        <v>0</v>
      </c>
      <c r="CB2434" s="98">
        <f t="shared" si="804"/>
        <v>0</v>
      </c>
      <c r="CC2434" s="98">
        <f t="shared" si="874"/>
        <v>0</v>
      </c>
      <c r="CD2434" s="98">
        <f t="shared" si="875"/>
        <v>0</v>
      </c>
      <c r="CE2434" s="98">
        <f t="shared" si="805"/>
        <v>0</v>
      </c>
      <c r="CF2434" s="98">
        <f t="shared" si="876"/>
        <v>0</v>
      </c>
      <c r="CG2434" s="98">
        <f t="shared" si="877"/>
        <v>0</v>
      </c>
      <c r="CH2434" s="98">
        <f t="shared" si="806"/>
        <v>0</v>
      </c>
      <c r="CI2434" s="98">
        <f t="shared" si="878"/>
        <v>0</v>
      </c>
      <c r="CJ2434" s="98">
        <f t="shared" si="879"/>
        <v>0</v>
      </c>
      <c r="CK2434" s="98">
        <f t="shared" si="807"/>
        <v>0</v>
      </c>
      <c r="CL2434" s="98">
        <f t="shared" si="880"/>
        <v>0</v>
      </c>
      <c r="CM2434" s="98">
        <f t="shared" si="881"/>
        <v>0</v>
      </c>
      <c r="CN2434" s="98">
        <f t="shared" si="808"/>
        <v>0</v>
      </c>
      <c r="CO2434" s="98">
        <f t="shared" si="882"/>
        <v>0</v>
      </c>
      <c r="CP2434" s="98">
        <f t="shared" si="883"/>
        <v>0</v>
      </c>
      <c r="CQ2434" s="98">
        <f t="shared" si="809"/>
        <v>0</v>
      </c>
      <c r="CR2434" s="98">
        <f t="shared" si="884"/>
        <v>0</v>
      </c>
      <c r="CS2434" s="98">
        <f t="shared" si="885"/>
        <v>0</v>
      </c>
      <c r="CT2434" s="98">
        <f t="shared" si="810"/>
        <v>0</v>
      </c>
      <c r="CU2434" s="98">
        <f t="shared" si="886"/>
        <v>0</v>
      </c>
      <c r="CV2434" s="98">
        <f t="shared" si="887"/>
        <v>0</v>
      </c>
      <c r="CW2434" s="98">
        <f t="shared" si="811"/>
        <v>0</v>
      </c>
      <c r="CX2434" s="98">
        <f t="shared" si="888"/>
        <v>0</v>
      </c>
      <c r="CY2434" s="98">
        <f t="shared" si="889"/>
        <v>0</v>
      </c>
      <c r="CZ2434" s="98">
        <f t="shared" si="812"/>
        <v>0</v>
      </c>
      <c r="DA2434" s="98">
        <f t="shared" si="890"/>
        <v>0</v>
      </c>
      <c r="DB2434" s="98">
        <f t="shared" si="891"/>
        <v>0</v>
      </c>
      <c r="DC2434" s="98">
        <f t="shared" si="813"/>
        <v>0</v>
      </c>
      <c r="DD2434" s="98">
        <f t="shared" si="892"/>
        <v>0</v>
      </c>
      <c r="DE2434" s="98">
        <f t="shared" si="893"/>
        <v>0</v>
      </c>
      <c r="DF2434" s="98">
        <f t="shared" si="814"/>
        <v>0</v>
      </c>
      <c r="DG2434" s="98">
        <f t="shared" si="894"/>
        <v>0</v>
      </c>
      <c r="DH2434" s="98">
        <f t="shared" si="895"/>
        <v>0</v>
      </c>
      <c r="DI2434" s="98">
        <f t="shared" si="815"/>
        <v>0</v>
      </c>
      <c r="DJ2434" s="98">
        <f t="shared" si="896"/>
        <v>0</v>
      </c>
      <c r="DK2434" s="98">
        <f t="shared" si="897"/>
        <v>0</v>
      </c>
      <c r="DL2434" s="98">
        <f t="shared" si="816"/>
        <v>0</v>
      </c>
      <c r="DM2434" s="98">
        <f t="shared" si="898"/>
        <v>0</v>
      </c>
      <c r="DN2434" s="98">
        <f t="shared" si="899"/>
        <v>0</v>
      </c>
      <c r="DO2434" s="98">
        <f t="shared" si="817"/>
        <v>0</v>
      </c>
      <c r="DP2434" s="98">
        <f t="shared" si="900"/>
        <v>0</v>
      </c>
      <c r="DQ2434" s="98">
        <f t="shared" si="901"/>
        <v>0</v>
      </c>
      <c r="DR2434" s="98">
        <f t="shared" si="818"/>
        <v>0</v>
      </c>
      <c r="DS2434" s="98">
        <f t="shared" si="902"/>
        <v>0</v>
      </c>
      <c r="DT2434" s="98">
        <f t="shared" si="903"/>
        <v>0</v>
      </c>
      <c r="DU2434" s="98">
        <f t="shared" si="819"/>
        <v>0</v>
      </c>
      <c r="DV2434" s="98">
        <f t="shared" si="904"/>
        <v>0</v>
      </c>
      <c r="DW2434" s="98">
        <f t="shared" si="905"/>
        <v>0</v>
      </c>
      <c r="DX2434" s="98">
        <f t="shared" si="820"/>
        <v>0</v>
      </c>
      <c r="DY2434" s="98">
        <f t="shared" si="906"/>
        <v>0</v>
      </c>
      <c r="DZ2434" s="98">
        <f t="shared" si="907"/>
        <v>0</v>
      </c>
      <c r="EA2434" s="98">
        <f t="shared" si="821"/>
        <v>0</v>
      </c>
      <c r="EB2434" s="98">
        <f t="shared" si="908"/>
        <v>0</v>
      </c>
      <c r="EC2434" s="98">
        <f t="shared" si="909"/>
        <v>0</v>
      </c>
      <c r="ED2434" s="98">
        <f t="shared" si="822"/>
        <v>0</v>
      </c>
      <c r="EE2434" s="98">
        <f t="shared" si="910"/>
        <v>0</v>
      </c>
      <c r="EF2434" s="98">
        <f t="shared" si="911"/>
        <v>0</v>
      </c>
      <c r="EG2434" s="98">
        <f t="shared" si="823"/>
        <v>0</v>
      </c>
      <c r="EH2434" s="98">
        <f t="shared" si="912"/>
        <v>0</v>
      </c>
      <c r="EI2434" s="98">
        <f t="shared" si="913"/>
        <v>0</v>
      </c>
      <c r="EJ2434" s="98">
        <f t="shared" si="824"/>
        <v>0</v>
      </c>
      <c r="EK2434" s="98">
        <f t="shared" si="914"/>
        <v>0</v>
      </c>
      <c r="EL2434" s="98">
        <f t="shared" si="915"/>
        <v>0</v>
      </c>
      <c r="EM2434" s="98">
        <f t="shared" si="825"/>
        <v>0</v>
      </c>
      <c r="EN2434" s="98">
        <f t="shared" si="916"/>
        <v>0</v>
      </c>
      <c r="EO2434" s="98">
        <f t="shared" si="917"/>
        <v>0</v>
      </c>
      <c r="EP2434" s="98">
        <f t="shared" si="826"/>
        <v>0</v>
      </c>
      <c r="EQ2434" s="98">
        <f t="shared" si="918"/>
        <v>0</v>
      </c>
    </row>
    <row r="2435" spans="1:147">
      <c r="A2435" s="97">
        <v>14</v>
      </c>
      <c r="B2435" s="97">
        <f>IF(B2434=0,0,IF(IF(DATA!$J$19&gt;B2434,B2434+1,0)&lt;DATA!$I$19,0,B2434+1))</f>
        <v>0</v>
      </c>
      <c r="C2435" s="97">
        <f t="shared" si="780"/>
        <v>0</v>
      </c>
      <c r="D2435" s="97">
        <f t="shared" si="827"/>
        <v>14</v>
      </c>
      <c r="E2435" s="97">
        <f t="shared" si="781"/>
        <v>10314</v>
      </c>
      <c r="H2435" s="97">
        <v>14</v>
      </c>
      <c r="I2435" s="97">
        <f t="shared" si="828"/>
        <v>0</v>
      </c>
      <c r="J2435" s="97">
        <f>IF(I2435=0,0,MIN(IF(I2435&lt;$C$3176,J2434+DATA!G101,0),$C$3176))</f>
        <v>0</v>
      </c>
      <c r="M2435" s="98">
        <f t="shared" si="829"/>
        <v>14</v>
      </c>
      <c r="N2435" s="98">
        <f t="shared" si="782"/>
        <v>10314</v>
      </c>
      <c r="O2435" s="98">
        <f t="shared" si="830"/>
        <v>1</v>
      </c>
      <c r="P2435" s="98">
        <f t="shared" si="831"/>
        <v>29</v>
      </c>
      <c r="Q2435" s="98">
        <f t="shared" si="783"/>
        <v>10329</v>
      </c>
      <c r="R2435" s="98">
        <f t="shared" si="832"/>
        <v>1</v>
      </c>
      <c r="S2435" s="98">
        <f t="shared" si="833"/>
        <v>44</v>
      </c>
      <c r="T2435" s="98">
        <f t="shared" si="784"/>
        <v>10344</v>
      </c>
      <c r="U2435" s="98">
        <f t="shared" si="834"/>
        <v>1</v>
      </c>
      <c r="V2435" s="98">
        <f t="shared" si="835"/>
        <v>59</v>
      </c>
      <c r="W2435" s="98">
        <f t="shared" si="785"/>
        <v>10359</v>
      </c>
      <c r="X2435" s="98">
        <f t="shared" si="836"/>
        <v>1</v>
      </c>
      <c r="Y2435" s="98">
        <f t="shared" si="837"/>
        <v>74</v>
      </c>
      <c r="Z2435" s="98">
        <f t="shared" si="786"/>
        <v>10374</v>
      </c>
      <c r="AA2435" s="98">
        <f t="shared" si="838"/>
        <v>1</v>
      </c>
      <c r="AB2435" s="98">
        <f t="shared" si="839"/>
        <v>89</v>
      </c>
      <c r="AC2435" s="98">
        <f t="shared" si="787"/>
        <v>10614</v>
      </c>
      <c r="AD2435" s="98">
        <f t="shared" si="840"/>
        <v>1</v>
      </c>
      <c r="AE2435" s="98">
        <f t="shared" si="841"/>
        <v>104</v>
      </c>
      <c r="AF2435" s="98">
        <f t="shared" si="788"/>
        <v>10629</v>
      </c>
      <c r="AG2435" s="98">
        <f t="shared" si="842"/>
        <v>1</v>
      </c>
      <c r="AH2435" s="98">
        <f t="shared" si="843"/>
        <v>119</v>
      </c>
      <c r="AI2435" s="98">
        <f t="shared" si="789"/>
        <v>10644</v>
      </c>
      <c r="AJ2435" s="98">
        <f t="shared" si="844"/>
        <v>1</v>
      </c>
      <c r="AK2435" s="98">
        <f t="shared" si="845"/>
        <v>134</v>
      </c>
      <c r="AL2435" s="98">
        <f t="shared" si="790"/>
        <v>10659</v>
      </c>
      <c r="AM2435" s="98">
        <f t="shared" si="846"/>
        <v>1</v>
      </c>
      <c r="AN2435" s="98">
        <f t="shared" si="847"/>
        <v>149</v>
      </c>
      <c r="AO2435" s="98">
        <f t="shared" si="791"/>
        <v>10674</v>
      </c>
      <c r="AP2435" s="98">
        <f t="shared" si="848"/>
        <v>1</v>
      </c>
      <c r="AQ2435" s="98">
        <f t="shared" si="849"/>
        <v>0</v>
      </c>
      <c r="AR2435" s="98">
        <f t="shared" si="792"/>
        <v>0</v>
      </c>
      <c r="AS2435" s="98">
        <f t="shared" si="850"/>
        <v>0</v>
      </c>
      <c r="AT2435" s="98">
        <f t="shared" si="851"/>
        <v>0</v>
      </c>
      <c r="AU2435" s="98">
        <f t="shared" si="793"/>
        <v>0</v>
      </c>
      <c r="AV2435" s="98">
        <f t="shared" si="852"/>
        <v>0</v>
      </c>
      <c r="AW2435" s="98">
        <f t="shared" si="853"/>
        <v>0</v>
      </c>
      <c r="AX2435" s="98">
        <f t="shared" si="794"/>
        <v>0</v>
      </c>
      <c r="AY2435" s="98">
        <f t="shared" si="854"/>
        <v>0</v>
      </c>
      <c r="AZ2435" s="98">
        <f t="shared" si="855"/>
        <v>0</v>
      </c>
      <c r="BA2435" s="98">
        <f t="shared" si="795"/>
        <v>0</v>
      </c>
      <c r="BB2435" s="98">
        <f t="shared" si="856"/>
        <v>0</v>
      </c>
      <c r="BC2435" s="98">
        <f t="shared" si="857"/>
        <v>0</v>
      </c>
      <c r="BD2435" s="98">
        <f t="shared" si="796"/>
        <v>0</v>
      </c>
      <c r="BE2435" s="98">
        <f t="shared" si="858"/>
        <v>0</v>
      </c>
      <c r="BF2435" s="98">
        <f t="shared" si="859"/>
        <v>0</v>
      </c>
      <c r="BG2435" s="98">
        <f t="shared" si="797"/>
        <v>0</v>
      </c>
      <c r="BH2435" s="98">
        <f t="shared" si="860"/>
        <v>0</v>
      </c>
      <c r="BI2435" s="98">
        <f t="shared" si="861"/>
        <v>0</v>
      </c>
      <c r="BJ2435" s="98">
        <f t="shared" si="798"/>
        <v>0</v>
      </c>
      <c r="BK2435" s="98">
        <f t="shared" si="862"/>
        <v>0</v>
      </c>
      <c r="BL2435" s="98">
        <f t="shared" si="863"/>
        <v>0</v>
      </c>
      <c r="BM2435" s="98">
        <f t="shared" si="799"/>
        <v>0</v>
      </c>
      <c r="BN2435" s="98">
        <f t="shared" si="864"/>
        <v>0</v>
      </c>
      <c r="BO2435" s="98">
        <f t="shared" si="865"/>
        <v>0</v>
      </c>
      <c r="BP2435" s="98">
        <f t="shared" si="800"/>
        <v>0</v>
      </c>
      <c r="BQ2435" s="98">
        <f t="shared" si="866"/>
        <v>0</v>
      </c>
      <c r="BR2435" s="98">
        <f t="shared" si="867"/>
        <v>0</v>
      </c>
      <c r="BS2435" s="98">
        <f t="shared" si="801"/>
        <v>0</v>
      </c>
      <c r="BT2435" s="98">
        <f t="shared" si="868"/>
        <v>0</v>
      </c>
      <c r="BU2435" s="98">
        <f t="shared" si="869"/>
        <v>0</v>
      </c>
      <c r="BV2435" s="98">
        <f t="shared" si="802"/>
        <v>0</v>
      </c>
      <c r="BW2435" s="98">
        <f t="shared" si="870"/>
        <v>0</v>
      </c>
      <c r="BX2435" s="98">
        <f t="shared" si="871"/>
        <v>0</v>
      </c>
      <c r="BY2435" s="98">
        <f t="shared" si="803"/>
        <v>0</v>
      </c>
      <c r="BZ2435" s="98">
        <f t="shared" si="872"/>
        <v>0</v>
      </c>
      <c r="CA2435" s="98">
        <f t="shared" si="873"/>
        <v>0</v>
      </c>
      <c r="CB2435" s="98">
        <f t="shared" si="804"/>
        <v>0</v>
      </c>
      <c r="CC2435" s="98">
        <f t="shared" si="874"/>
        <v>0</v>
      </c>
      <c r="CD2435" s="98">
        <f t="shared" si="875"/>
        <v>0</v>
      </c>
      <c r="CE2435" s="98">
        <f t="shared" si="805"/>
        <v>0</v>
      </c>
      <c r="CF2435" s="98">
        <f t="shared" si="876"/>
        <v>0</v>
      </c>
      <c r="CG2435" s="98">
        <f t="shared" si="877"/>
        <v>0</v>
      </c>
      <c r="CH2435" s="98">
        <f t="shared" si="806"/>
        <v>0</v>
      </c>
      <c r="CI2435" s="98">
        <f t="shared" si="878"/>
        <v>0</v>
      </c>
      <c r="CJ2435" s="98">
        <f t="shared" si="879"/>
        <v>0</v>
      </c>
      <c r="CK2435" s="98">
        <f t="shared" si="807"/>
        <v>0</v>
      </c>
      <c r="CL2435" s="98">
        <f t="shared" si="880"/>
        <v>0</v>
      </c>
      <c r="CM2435" s="98">
        <f t="shared" si="881"/>
        <v>0</v>
      </c>
      <c r="CN2435" s="98">
        <f t="shared" si="808"/>
        <v>0</v>
      </c>
      <c r="CO2435" s="98">
        <f t="shared" si="882"/>
        <v>0</v>
      </c>
      <c r="CP2435" s="98">
        <f t="shared" si="883"/>
        <v>0</v>
      </c>
      <c r="CQ2435" s="98">
        <f t="shared" si="809"/>
        <v>0</v>
      </c>
      <c r="CR2435" s="98">
        <f t="shared" si="884"/>
        <v>0</v>
      </c>
      <c r="CS2435" s="98">
        <f t="shared" si="885"/>
        <v>0</v>
      </c>
      <c r="CT2435" s="98">
        <f t="shared" si="810"/>
        <v>0</v>
      </c>
      <c r="CU2435" s="98">
        <f t="shared" si="886"/>
        <v>0</v>
      </c>
      <c r="CV2435" s="98">
        <f t="shared" si="887"/>
        <v>0</v>
      </c>
      <c r="CW2435" s="98">
        <f t="shared" si="811"/>
        <v>0</v>
      </c>
      <c r="CX2435" s="98">
        <f t="shared" si="888"/>
        <v>0</v>
      </c>
      <c r="CY2435" s="98">
        <f t="shared" si="889"/>
        <v>0</v>
      </c>
      <c r="CZ2435" s="98">
        <f t="shared" si="812"/>
        <v>0</v>
      </c>
      <c r="DA2435" s="98">
        <f t="shared" si="890"/>
        <v>0</v>
      </c>
      <c r="DB2435" s="98">
        <f t="shared" si="891"/>
        <v>0</v>
      </c>
      <c r="DC2435" s="98">
        <f t="shared" si="813"/>
        <v>0</v>
      </c>
      <c r="DD2435" s="98">
        <f t="shared" si="892"/>
        <v>0</v>
      </c>
      <c r="DE2435" s="98">
        <f t="shared" si="893"/>
        <v>0</v>
      </c>
      <c r="DF2435" s="98">
        <f t="shared" si="814"/>
        <v>0</v>
      </c>
      <c r="DG2435" s="98">
        <f t="shared" si="894"/>
        <v>0</v>
      </c>
      <c r="DH2435" s="98">
        <f t="shared" si="895"/>
        <v>0</v>
      </c>
      <c r="DI2435" s="98">
        <f t="shared" si="815"/>
        <v>0</v>
      </c>
      <c r="DJ2435" s="98">
        <f t="shared" si="896"/>
        <v>0</v>
      </c>
      <c r="DK2435" s="98">
        <f t="shared" si="897"/>
        <v>0</v>
      </c>
      <c r="DL2435" s="98">
        <f t="shared" si="816"/>
        <v>0</v>
      </c>
      <c r="DM2435" s="98">
        <f t="shared" si="898"/>
        <v>0</v>
      </c>
      <c r="DN2435" s="98">
        <f t="shared" si="899"/>
        <v>0</v>
      </c>
      <c r="DO2435" s="98">
        <f t="shared" si="817"/>
        <v>0</v>
      </c>
      <c r="DP2435" s="98">
        <f t="shared" si="900"/>
        <v>0</v>
      </c>
      <c r="DQ2435" s="98">
        <f t="shared" si="901"/>
        <v>0</v>
      </c>
      <c r="DR2435" s="98">
        <f t="shared" si="818"/>
        <v>0</v>
      </c>
      <c r="DS2435" s="98">
        <f t="shared" si="902"/>
        <v>0</v>
      </c>
      <c r="DT2435" s="98">
        <f t="shared" si="903"/>
        <v>0</v>
      </c>
      <c r="DU2435" s="98">
        <f t="shared" si="819"/>
        <v>0</v>
      </c>
      <c r="DV2435" s="98">
        <f t="shared" si="904"/>
        <v>0</v>
      </c>
      <c r="DW2435" s="98">
        <f t="shared" si="905"/>
        <v>0</v>
      </c>
      <c r="DX2435" s="98">
        <f t="shared" si="820"/>
        <v>0</v>
      </c>
      <c r="DY2435" s="98">
        <f t="shared" si="906"/>
        <v>0</v>
      </c>
      <c r="DZ2435" s="98">
        <f t="shared" si="907"/>
        <v>0</v>
      </c>
      <c r="EA2435" s="98">
        <f t="shared" si="821"/>
        <v>0</v>
      </c>
      <c r="EB2435" s="98">
        <f t="shared" si="908"/>
        <v>0</v>
      </c>
      <c r="EC2435" s="98">
        <f t="shared" si="909"/>
        <v>0</v>
      </c>
      <c r="ED2435" s="98">
        <f t="shared" si="822"/>
        <v>0</v>
      </c>
      <c r="EE2435" s="98">
        <f t="shared" si="910"/>
        <v>0</v>
      </c>
      <c r="EF2435" s="98">
        <f t="shared" si="911"/>
        <v>0</v>
      </c>
      <c r="EG2435" s="98">
        <f t="shared" si="823"/>
        <v>0</v>
      </c>
      <c r="EH2435" s="98">
        <f t="shared" si="912"/>
        <v>0</v>
      </c>
      <c r="EI2435" s="98">
        <f t="shared" si="913"/>
        <v>0</v>
      </c>
      <c r="EJ2435" s="98">
        <f t="shared" si="824"/>
        <v>0</v>
      </c>
      <c r="EK2435" s="98">
        <f t="shared" si="914"/>
        <v>0</v>
      </c>
      <c r="EL2435" s="98">
        <f t="shared" si="915"/>
        <v>0</v>
      </c>
      <c r="EM2435" s="98">
        <f t="shared" si="825"/>
        <v>0</v>
      </c>
      <c r="EN2435" s="98">
        <f t="shared" si="916"/>
        <v>0</v>
      </c>
      <c r="EO2435" s="98">
        <f t="shared" si="917"/>
        <v>0</v>
      </c>
      <c r="EP2435" s="98">
        <f t="shared" si="826"/>
        <v>0</v>
      </c>
      <c r="EQ2435" s="98">
        <f t="shared" si="918"/>
        <v>0</v>
      </c>
    </row>
    <row r="2436" spans="1:147">
      <c r="A2436" s="97">
        <v>15</v>
      </c>
      <c r="B2436" s="97">
        <f>IF(B2435=0,0,IF(IF(DATA!$J$19&gt;B2435,B2435+1,0)&lt;DATA!$I$19,0,B2435+1))</f>
        <v>0</v>
      </c>
      <c r="C2436" s="97">
        <f t="shared" si="780"/>
        <v>0</v>
      </c>
      <c r="D2436" s="97">
        <f t="shared" si="827"/>
        <v>15</v>
      </c>
      <c r="E2436" s="97">
        <f t="shared" si="781"/>
        <v>10315</v>
      </c>
      <c r="H2436" s="97">
        <v>15</v>
      </c>
      <c r="I2436" s="97">
        <f t="shared" si="828"/>
        <v>0</v>
      </c>
      <c r="J2436" s="97">
        <f>IF(I2436=0,0,MIN(IF(I2436&lt;$C$3176,J2435+DATA!G102,0),$C$3176))</f>
        <v>0</v>
      </c>
      <c r="M2436" s="98">
        <f t="shared" si="829"/>
        <v>15</v>
      </c>
      <c r="N2436" s="98">
        <f t="shared" si="782"/>
        <v>10315</v>
      </c>
      <c r="O2436" s="98">
        <f t="shared" si="830"/>
        <v>1</v>
      </c>
      <c r="P2436" s="98">
        <f t="shared" si="831"/>
        <v>30</v>
      </c>
      <c r="Q2436" s="98">
        <f t="shared" si="783"/>
        <v>10330</v>
      </c>
      <c r="R2436" s="98">
        <f t="shared" si="832"/>
        <v>1</v>
      </c>
      <c r="S2436" s="98">
        <f t="shared" si="833"/>
        <v>45</v>
      </c>
      <c r="T2436" s="98">
        <f t="shared" si="784"/>
        <v>10345</v>
      </c>
      <c r="U2436" s="98">
        <f t="shared" si="834"/>
        <v>1</v>
      </c>
      <c r="V2436" s="98">
        <f t="shared" si="835"/>
        <v>60</v>
      </c>
      <c r="W2436" s="98">
        <f t="shared" si="785"/>
        <v>10360</v>
      </c>
      <c r="X2436" s="98">
        <f t="shared" si="836"/>
        <v>1</v>
      </c>
      <c r="Y2436" s="98">
        <f t="shared" si="837"/>
        <v>75</v>
      </c>
      <c r="Z2436" s="98">
        <f t="shared" si="786"/>
        <v>10375</v>
      </c>
      <c r="AA2436" s="98">
        <f t="shared" si="838"/>
        <v>1</v>
      </c>
      <c r="AB2436" s="98">
        <f t="shared" si="839"/>
        <v>90</v>
      </c>
      <c r="AC2436" s="98">
        <f t="shared" si="787"/>
        <v>10615</v>
      </c>
      <c r="AD2436" s="98">
        <f t="shared" si="840"/>
        <v>1</v>
      </c>
      <c r="AE2436" s="98">
        <f t="shared" si="841"/>
        <v>105</v>
      </c>
      <c r="AF2436" s="98">
        <f t="shared" si="788"/>
        <v>10630</v>
      </c>
      <c r="AG2436" s="98">
        <f t="shared" si="842"/>
        <v>1</v>
      </c>
      <c r="AH2436" s="98">
        <f t="shared" si="843"/>
        <v>120</v>
      </c>
      <c r="AI2436" s="98">
        <f t="shared" si="789"/>
        <v>10645</v>
      </c>
      <c r="AJ2436" s="98">
        <f t="shared" si="844"/>
        <v>1</v>
      </c>
      <c r="AK2436" s="98">
        <f t="shared" si="845"/>
        <v>135</v>
      </c>
      <c r="AL2436" s="98">
        <f t="shared" si="790"/>
        <v>10660</v>
      </c>
      <c r="AM2436" s="98">
        <f t="shared" si="846"/>
        <v>1</v>
      </c>
      <c r="AN2436" s="98">
        <f t="shared" si="847"/>
        <v>150</v>
      </c>
      <c r="AO2436" s="98">
        <f t="shared" si="791"/>
        <v>10675</v>
      </c>
      <c r="AP2436" s="98">
        <f t="shared" si="848"/>
        <v>1</v>
      </c>
      <c r="AQ2436" s="98">
        <f t="shared" si="849"/>
        <v>0</v>
      </c>
      <c r="AR2436" s="98">
        <f t="shared" si="792"/>
        <v>0</v>
      </c>
      <c r="AS2436" s="98">
        <f t="shared" si="850"/>
        <v>0</v>
      </c>
      <c r="AT2436" s="98">
        <f t="shared" si="851"/>
        <v>0</v>
      </c>
      <c r="AU2436" s="98">
        <f t="shared" si="793"/>
        <v>0</v>
      </c>
      <c r="AV2436" s="98">
        <f t="shared" si="852"/>
        <v>0</v>
      </c>
      <c r="AW2436" s="98">
        <f t="shared" si="853"/>
        <v>0</v>
      </c>
      <c r="AX2436" s="98">
        <f t="shared" si="794"/>
        <v>0</v>
      </c>
      <c r="AY2436" s="98">
        <f t="shared" si="854"/>
        <v>0</v>
      </c>
      <c r="AZ2436" s="98">
        <f t="shared" si="855"/>
        <v>0</v>
      </c>
      <c r="BA2436" s="98">
        <f t="shared" si="795"/>
        <v>0</v>
      </c>
      <c r="BB2436" s="98">
        <f t="shared" si="856"/>
        <v>0</v>
      </c>
      <c r="BC2436" s="98">
        <f t="shared" si="857"/>
        <v>0</v>
      </c>
      <c r="BD2436" s="98">
        <f t="shared" si="796"/>
        <v>0</v>
      </c>
      <c r="BE2436" s="98">
        <f t="shared" si="858"/>
        <v>0</v>
      </c>
      <c r="BF2436" s="98">
        <f t="shared" si="859"/>
        <v>0</v>
      </c>
      <c r="BG2436" s="98">
        <f t="shared" si="797"/>
        <v>0</v>
      </c>
      <c r="BH2436" s="98">
        <f t="shared" si="860"/>
        <v>0</v>
      </c>
      <c r="BI2436" s="98">
        <f t="shared" si="861"/>
        <v>0</v>
      </c>
      <c r="BJ2436" s="98">
        <f t="shared" si="798"/>
        <v>0</v>
      </c>
      <c r="BK2436" s="98">
        <f t="shared" si="862"/>
        <v>0</v>
      </c>
      <c r="BL2436" s="98">
        <f t="shared" si="863"/>
        <v>0</v>
      </c>
      <c r="BM2436" s="98">
        <f t="shared" si="799"/>
        <v>0</v>
      </c>
      <c r="BN2436" s="98">
        <f t="shared" si="864"/>
        <v>0</v>
      </c>
      <c r="BO2436" s="98">
        <f t="shared" si="865"/>
        <v>0</v>
      </c>
      <c r="BP2436" s="98">
        <f t="shared" si="800"/>
        <v>0</v>
      </c>
      <c r="BQ2436" s="98">
        <f t="shared" si="866"/>
        <v>0</v>
      </c>
      <c r="BR2436" s="98">
        <f t="shared" si="867"/>
        <v>0</v>
      </c>
      <c r="BS2436" s="98">
        <f t="shared" si="801"/>
        <v>0</v>
      </c>
      <c r="BT2436" s="98">
        <f t="shared" si="868"/>
        <v>0</v>
      </c>
      <c r="BU2436" s="98">
        <f t="shared" si="869"/>
        <v>0</v>
      </c>
      <c r="BV2436" s="98">
        <f t="shared" si="802"/>
        <v>0</v>
      </c>
      <c r="BW2436" s="98">
        <f t="shared" si="870"/>
        <v>0</v>
      </c>
      <c r="BX2436" s="98">
        <f t="shared" si="871"/>
        <v>0</v>
      </c>
      <c r="BY2436" s="98">
        <f t="shared" si="803"/>
        <v>0</v>
      </c>
      <c r="BZ2436" s="98">
        <f t="shared" si="872"/>
        <v>0</v>
      </c>
      <c r="CA2436" s="98">
        <f t="shared" si="873"/>
        <v>0</v>
      </c>
      <c r="CB2436" s="98">
        <f t="shared" si="804"/>
        <v>0</v>
      </c>
      <c r="CC2436" s="98">
        <f t="shared" si="874"/>
        <v>0</v>
      </c>
      <c r="CD2436" s="98">
        <f t="shared" si="875"/>
        <v>0</v>
      </c>
      <c r="CE2436" s="98">
        <f t="shared" si="805"/>
        <v>0</v>
      </c>
      <c r="CF2436" s="98">
        <f t="shared" si="876"/>
        <v>0</v>
      </c>
      <c r="CG2436" s="98">
        <f t="shared" si="877"/>
        <v>0</v>
      </c>
      <c r="CH2436" s="98">
        <f t="shared" si="806"/>
        <v>0</v>
      </c>
      <c r="CI2436" s="98">
        <f t="shared" si="878"/>
        <v>0</v>
      </c>
      <c r="CJ2436" s="98">
        <f t="shared" si="879"/>
        <v>0</v>
      </c>
      <c r="CK2436" s="98">
        <f t="shared" si="807"/>
        <v>0</v>
      </c>
      <c r="CL2436" s="98">
        <f t="shared" si="880"/>
        <v>0</v>
      </c>
      <c r="CM2436" s="98">
        <f t="shared" si="881"/>
        <v>0</v>
      </c>
      <c r="CN2436" s="98">
        <f t="shared" si="808"/>
        <v>0</v>
      </c>
      <c r="CO2436" s="98">
        <f t="shared" si="882"/>
        <v>0</v>
      </c>
      <c r="CP2436" s="98">
        <f t="shared" si="883"/>
        <v>0</v>
      </c>
      <c r="CQ2436" s="98">
        <f t="shared" si="809"/>
        <v>0</v>
      </c>
      <c r="CR2436" s="98">
        <f t="shared" si="884"/>
        <v>0</v>
      </c>
      <c r="CS2436" s="98">
        <f t="shared" si="885"/>
        <v>0</v>
      </c>
      <c r="CT2436" s="98">
        <f t="shared" si="810"/>
        <v>0</v>
      </c>
      <c r="CU2436" s="98">
        <f t="shared" si="886"/>
        <v>0</v>
      </c>
      <c r="CV2436" s="98">
        <f t="shared" si="887"/>
        <v>0</v>
      </c>
      <c r="CW2436" s="98">
        <f t="shared" si="811"/>
        <v>0</v>
      </c>
      <c r="CX2436" s="98">
        <f t="shared" si="888"/>
        <v>0</v>
      </c>
      <c r="CY2436" s="98">
        <f t="shared" si="889"/>
        <v>0</v>
      </c>
      <c r="CZ2436" s="98">
        <f t="shared" si="812"/>
        <v>0</v>
      </c>
      <c r="DA2436" s="98">
        <f t="shared" si="890"/>
        <v>0</v>
      </c>
      <c r="DB2436" s="98">
        <f t="shared" si="891"/>
        <v>0</v>
      </c>
      <c r="DC2436" s="98">
        <f t="shared" si="813"/>
        <v>0</v>
      </c>
      <c r="DD2436" s="98">
        <f t="shared" si="892"/>
        <v>0</v>
      </c>
      <c r="DE2436" s="98">
        <f t="shared" si="893"/>
        <v>0</v>
      </c>
      <c r="DF2436" s="98">
        <f t="shared" si="814"/>
        <v>0</v>
      </c>
      <c r="DG2436" s="98">
        <f t="shared" si="894"/>
        <v>0</v>
      </c>
      <c r="DH2436" s="98">
        <f t="shared" si="895"/>
        <v>0</v>
      </c>
      <c r="DI2436" s="98">
        <f t="shared" si="815"/>
        <v>0</v>
      </c>
      <c r="DJ2436" s="98">
        <f t="shared" si="896"/>
        <v>0</v>
      </c>
      <c r="DK2436" s="98">
        <f t="shared" si="897"/>
        <v>0</v>
      </c>
      <c r="DL2436" s="98">
        <f t="shared" si="816"/>
        <v>0</v>
      </c>
      <c r="DM2436" s="98">
        <f t="shared" si="898"/>
        <v>0</v>
      </c>
      <c r="DN2436" s="98">
        <f t="shared" si="899"/>
        <v>0</v>
      </c>
      <c r="DO2436" s="98">
        <f t="shared" si="817"/>
        <v>0</v>
      </c>
      <c r="DP2436" s="98">
        <f t="shared" si="900"/>
        <v>0</v>
      </c>
      <c r="DQ2436" s="98">
        <f t="shared" si="901"/>
        <v>0</v>
      </c>
      <c r="DR2436" s="98">
        <f t="shared" si="818"/>
        <v>0</v>
      </c>
      <c r="DS2436" s="98">
        <f t="shared" si="902"/>
        <v>0</v>
      </c>
      <c r="DT2436" s="98">
        <f t="shared" si="903"/>
        <v>0</v>
      </c>
      <c r="DU2436" s="98">
        <f t="shared" si="819"/>
        <v>0</v>
      </c>
      <c r="DV2436" s="98">
        <f t="shared" si="904"/>
        <v>0</v>
      </c>
      <c r="DW2436" s="98">
        <f t="shared" si="905"/>
        <v>0</v>
      </c>
      <c r="DX2436" s="98">
        <f t="shared" si="820"/>
        <v>0</v>
      </c>
      <c r="DY2436" s="98">
        <f t="shared" si="906"/>
        <v>0</v>
      </c>
      <c r="DZ2436" s="98">
        <f t="shared" si="907"/>
        <v>0</v>
      </c>
      <c r="EA2436" s="98">
        <f t="shared" si="821"/>
        <v>0</v>
      </c>
      <c r="EB2436" s="98">
        <f t="shared" si="908"/>
        <v>0</v>
      </c>
      <c r="EC2436" s="98">
        <f t="shared" si="909"/>
        <v>0</v>
      </c>
      <c r="ED2436" s="98">
        <f t="shared" si="822"/>
        <v>0</v>
      </c>
      <c r="EE2436" s="98">
        <f t="shared" si="910"/>
        <v>0</v>
      </c>
      <c r="EF2436" s="98">
        <f t="shared" si="911"/>
        <v>0</v>
      </c>
      <c r="EG2436" s="98">
        <f t="shared" si="823"/>
        <v>0</v>
      </c>
      <c r="EH2436" s="98">
        <f t="shared" si="912"/>
        <v>0</v>
      </c>
      <c r="EI2436" s="98">
        <f t="shared" si="913"/>
        <v>0</v>
      </c>
      <c r="EJ2436" s="98">
        <f t="shared" si="824"/>
        <v>0</v>
      </c>
      <c r="EK2436" s="98">
        <f t="shared" si="914"/>
        <v>0</v>
      </c>
      <c r="EL2436" s="98">
        <f t="shared" si="915"/>
        <v>0</v>
      </c>
      <c r="EM2436" s="98">
        <f t="shared" si="825"/>
        <v>0</v>
      </c>
      <c r="EN2436" s="98">
        <f t="shared" si="916"/>
        <v>0</v>
      </c>
      <c r="EO2436" s="98">
        <f t="shared" si="917"/>
        <v>0</v>
      </c>
      <c r="EP2436" s="98">
        <f t="shared" si="826"/>
        <v>0</v>
      </c>
      <c r="EQ2436" s="98">
        <f t="shared" si="918"/>
        <v>0</v>
      </c>
    </row>
    <row r="2437" spans="1:147">
      <c r="A2437" s="97">
        <v>16</v>
      </c>
      <c r="B2437" s="97">
        <f>IF(B2436=0,0,IF(IF(DATA!$J$19&gt;B2436,B2436+1,0)&lt;DATA!$I$19,0,B2436+1))</f>
        <v>0</v>
      </c>
      <c r="C2437" s="97">
        <f t="shared" si="780"/>
        <v>0</v>
      </c>
      <c r="D2437" s="97">
        <f t="shared" si="827"/>
        <v>16</v>
      </c>
      <c r="E2437" s="97">
        <f t="shared" si="781"/>
        <v>10316</v>
      </c>
      <c r="H2437" s="97">
        <v>16</v>
      </c>
      <c r="I2437" s="97">
        <f t="shared" si="828"/>
        <v>0</v>
      </c>
      <c r="J2437" s="97">
        <f>IF(I2437=0,0,MIN(IF(I2437&lt;$C$3176,J2436+DATA!G103,0),$C$3176))</f>
        <v>0</v>
      </c>
      <c r="M2437" s="98">
        <f t="shared" si="829"/>
        <v>0</v>
      </c>
      <c r="N2437" s="98">
        <f t="shared" si="782"/>
        <v>0</v>
      </c>
      <c r="O2437" s="98">
        <f t="shared" si="830"/>
        <v>0</v>
      </c>
      <c r="P2437" s="98">
        <f t="shared" si="831"/>
        <v>0</v>
      </c>
      <c r="Q2437" s="98">
        <f t="shared" si="783"/>
        <v>0</v>
      </c>
      <c r="R2437" s="98">
        <f t="shared" si="832"/>
        <v>0</v>
      </c>
      <c r="S2437" s="98">
        <f t="shared" si="833"/>
        <v>0</v>
      </c>
      <c r="T2437" s="98">
        <f t="shared" si="784"/>
        <v>0</v>
      </c>
      <c r="U2437" s="98">
        <f t="shared" si="834"/>
        <v>0</v>
      </c>
      <c r="V2437" s="98">
        <f t="shared" si="835"/>
        <v>0</v>
      </c>
      <c r="W2437" s="98">
        <f t="shared" si="785"/>
        <v>0</v>
      </c>
      <c r="X2437" s="98">
        <f t="shared" si="836"/>
        <v>0</v>
      </c>
      <c r="Y2437" s="98">
        <f t="shared" si="837"/>
        <v>0</v>
      </c>
      <c r="Z2437" s="98">
        <f t="shared" si="786"/>
        <v>0</v>
      </c>
      <c r="AA2437" s="98">
        <f t="shared" si="838"/>
        <v>0</v>
      </c>
      <c r="AB2437" s="98">
        <f t="shared" si="839"/>
        <v>0</v>
      </c>
      <c r="AC2437" s="98">
        <f t="shared" si="787"/>
        <v>0</v>
      </c>
      <c r="AD2437" s="98">
        <f t="shared" si="840"/>
        <v>0</v>
      </c>
      <c r="AE2437" s="98">
        <f t="shared" si="841"/>
        <v>0</v>
      </c>
      <c r="AF2437" s="98">
        <f t="shared" si="788"/>
        <v>0</v>
      </c>
      <c r="AG2437" s="98">
        <f t="shared" si="842"/>
        <v>0</v>
      </c>
      <c r="AH2437" s="98">
        <f t="shared" si="843"/>
        <v>0</v>
      </c>
      <c r="AI2437" s="98">
        <f t="shared" si="789"/>
        <v>0</v>
      </c>
      <c r="AJ2437" s="98">
        <f t="shared" si="844"/>
        <v>0</v>
      </c>
      <c r="AK2437" s="98">
        <f t="shared" si="845"/>
        <v>0</v>
      </c>
      <c r="AL2437" s="98">
        <f t="shared" si="790"/>
        <v>0</v>
      </c>
      <c r="AM2437" s="98">
        <f t="shared" si="846"/>
        <v>0</v>
      </c>
      <c r="AN2437" s="98">
        <f t="shared" si="847"/>
        <v>0</v>
      </c>
      <c r="AO2437" s="98">
        <f t="shared" si="791"/>
        <v>0</v>
      </c>
      <c r="AP2437" s="98">
        <f t="shared" si="848"/>
        <v>0</v>
      </c>
      <c r="AQ2437" s="98">
        <f t="shared" si="849"/>
        <v>0</v>
      </c>
      <c r="AR2437" s="98">
        <f t="shared" si="792"/>
        <v>0</v>
      </c>
      <c r="AS2437" s="98">
        <f t="shared" si="850"/>
        <v>0</v>
      </c>
      <c r="AT2437" s="98">
        <f t="shared" si="851"/>
        <v>0</v>
      </c>
      <c r="AU2437" s="98">
        <f t="shared" si="793"/>
        <v>0</v>
      </c>
      <c r="AV2437" s="98">
        <f t="shared" si="852"/>
        <v>0</v>
      </c>
      <c r="AW2437" s="98">
        <f t="shared" si="853"/>
        <v>0</v>
      </c>
      <c r="AX2437" s="98">
        <f t="shared" si="794"/>
        <v>0</v>
      </c>
      <c r="AY2437" s="98">
        <f t="shared" si="854"/>
        <v>0</v>
      </c>
      <c r="AZ2437" s="98">
        <f t="shared" si="855"/>
        <v>0</v>
      </c>
      <c r="BA2437" s="98">
        <f t="shared" si="795"/>
        <v>0</v>
      </c>
      <c r="BB2437" s="98">
        <f t="shared" si="856"/>
        <v>0</v>
      </c>
      <c r="BC2437" s="98">
        <f t="shared" si="857"/>
        <v>0</v>
      </c>
      <c r="BD2437" s="98">
        <f t="shared" si="796"/>
        <v>0</v>
      </c>
      <c r="BE2437" s="98">
        <f t="shared" si="858"/>
        <v>0</v>
      </c>
      <c r="BF2437" s="98">
        <f t="shared" si="859"/>
        <v>0</v>
      </c>
      <c r="BG2437" s="98">
        <f t="shared" si="797"/>
        <v>0</v>
      </c>
      <c r="BH2437" s="98">
        <f t="shared" si="860"/>
        <v>0</v>
      </c>
      <c r="BI2437" s="98">
        <f t="shared" si="861"/>
        <v>0</v>
      </c>
      <c r="BJ2437" s="98">
        <f t="shared" si="798"/>
        <v>0</v>
      </c>
      <c r="BK2437" s="98">
        <f t="shared" si="862"/>
        <v>0</v>
      </c>
      <c r="BL2437" s="98">
        <f t="shared" si="863"/>
        <v>0</v>
      </c>
      <c r="BM2437" s="98">
        <f t="shared" si="799"/>
        <v>0</v>
      </c>
      <c r="BN2437" s="98">
        <f t="shared" si="864"/>
        <v>0</v>
      </c>
      <c r="BO2437" s="98">
        <f t="shared" si="865"/>
        <v>0</v>
      </c>
      <c r="BP2437" s="98">
        <f t="shared" si="800"/>
        <v>0</v>
      </c>
      <c r="BQ2437" s="98">
        <f t="shared" si="866"/>
        <v>0</v>
      </c>
      <c r="BR2437" s="98">
        <f t="shared" si="867"/>
        <v>0</v>
      </c>
      <c r="BS2437" s="98">
        <f t="shared" si="801"/>
        <v>0</v>
      </c>
      <c r="BT2437" s="98">
        <f t="shared" si="868"/>
        <v>0</v>
      </c>
      <c r="BU2437" s="98">
        <f t="shared" si="869"/>
        <v>0</v>
      </c>
      <c r="BV2437" s="98">
        <f t="shared" si="802"/>
        <v>0</v>
      </c>
      <c r="BW2437" s="98">
        <f t="shared" si="870"/>
        <v>0</v>
      </c>
      <c r="BX2437" s="98">
        <f t="shared" si="871"/>
        <v>0</v>
      </c>
      <c r="BY2437" s="98">
        <f t="shared" si="803"/>
        <v>0</v>
      </c>
      <c r="BZ2437" s="98">
        <f t="shared" si="872"/>
        <v>0</v>
      </c>
      <c r="CA2437" s="98">
        <f t="shared" si="873"/>
        <v>0</v>
      </c>
      <c r="CB2437" s="98">
        <f t="shared" si="804"/>
        <v>0</v>
      </c>
      <c r="CC2437" s="98">
        <f t="shared" si="874"/>
        <v>0</v>
      </c>
      <c r="CD2437" s="98">
        <f t="shared" si="875"/>
        <v>0</v>
      </c>
      <c r="CE2437" s="98">
        <f t="shared" si="805"/>
        <v>0</v>
      </c>
      <c r="CF2437" s="98">
        <f t="shared" si="876"/>
        <v>0</v>
      </c>
      <c r="CG2437" s="98">
        <f t="shared" si="877"/>
        <v>0</v>
      </c>
      <c r="CH2437" s="98">
        <f t="shared" si="806"/>
        <v>0</v>
      </c>
      <c r="CI2437" s="98">
        <f t="shared" si="878"/>
        <v>0</v>
      </c>
      <c r="CJ2437" s="98">
        <f t="shared" si="879"/>
        <v>0</v>
      </c>
      <c r="CK2437" s="98">
        <f t="shared" si="807"/>
        <v>0</v>
      </c>
      <c r="CL2437" s="98">
        <f t="shared" si="880"/>
        <v>0</v>
      </c>
      <c r="CM2437" s="98">
        <f t="shared" si="881"/>
        <v>0</v>
      </c>
      <c r="CN2437" s="98">
        <f t="shared" si="808"/>
        <v>0</v>
      </c>
      <c r="CO2437" s="98">
        <f t="shared" si="882"/>
        <v>0</v>
      </c>
      <c r="CP2437" s="98">
        <f t="shared" si="883"/>
        <v>0</v>
      </c>
      <c r="CQ2437" s="98">
        <f t="shared" si="809"/>
        <v>0</v>
      </c>
      <c r="CR2437" s="98">
        <f t="shared" si="884"/>
        <v>0</v>
      </c>
      <c r="CS2437" s="98">
        <f t="shared" si="885"/>
        <v>0</v>
      </c>
      <c r="CT2437" s="98">
        <f t="shared" si="810"/>
        <v>0</v>
      </c>
      <c r="CU2437" s="98">
        <f t="shared" si="886"/>
        <v>0</v>
      </c>
      <c r="CV2437" s="98">
        <f t="shared" si="887"/>
        <v>0</v>
      </c>
      <c r="CW2437" s="98">
        <f t="shared" si="811"/>
        <v>0</v>
      </c>
      <c r="CX2437" s="98">
        <f t="shared" si="888"/>
        <v>0</v>
      </c>
      <c r="CY2437" s="98">
        <f t="shared" si="889"/>
        <v>0</v>
      </c>
      <c r="CZ2437" s="98">
        <f t="shared" si="812"/>
        <v>0</v>
      </c>
      <c r="DA2437" s="98">
        <f t="shared" si="890"/>
        <v>0</v>
      </c>
      <c r="DB2437" s="98">
        <f t="shared" si="891"/>
        <v>0</v>
      </c>
      <c r="DC2437" s="98">
        <f t="shared" si="813"/>
        <v>0</v>
      </c>
      <c r="DD2437" s="98">
        <f t="shared" si="892"/>
        <v>0</v>
      </c>
      <c r="DE2437" s="98">
        <f t="shared" si="893"/>
        <v>0</v>
      </c>
      <c r="DF2437" s="98">
        <f t="shared" si="814"/>
        <v>0</v>
      </c>
      <c r="DG2437" s="98">
        <f t="shared" si="894"/>
        <v>0</v>
      </c>
      <c r="DH2437" s="98">
        <f t="shared" si="895"/>
        <v>0</v>
      </c>
      <c r="DI2437" s="98">
        <f t="shared" si="815"/>
        <v>0</v>
      </c>
      <c r="DJ2437" s="98">
        <f t="shared" si="896"/>
        <v>0</v>
      </c>
      <c r="DK2437" s="98">
        <f t="shared" si="897"/>
        <v>0</v>
      </c>
      <c r="DL2437" s="98">
        <f t="shared" si="816"/>
        <v>0</v>
      </c>
      <c r="DM2437" s="98">
        <f t="shared" si="898"/>
        <v>0</v>
      </c>
      <c r="DN2437" s="98">
        <f t="shared" si="899"/>
        <v>0</v>
      </c>
      <c r="DO2437" s="98">
        <f t="shared" si="817"/>
        <v>0</v>
      </c>
      <c r="DP2437" s="98">
        <f t="shared" si="900"/>
        <v>0</v>
      </c>
      <c r="DQ2437" s="98">
        <f t="shared" si="901"/>
        <v>0</v>
      </c>
      <c r="DR2437" s="98">
        <f t="shared" si="818"/>
        <v>0</v>
      </c>
      <c r="DS2437" s="98">
        <f t="shared" si="902"/>
        <v>0</v>
      </c>
      <c r="DT2437" s="98">
        <f t="shared" si="903"/>
        <v>0</v>
      </c>
      <c r="DU2437" s="98">
        <f t="shared" si="819"/>
        <v>0</v>
      </c>
      <c r="DV2437" s="98">
        <f t="shared" si="904"/>
        <v>0</v>
      </c>
      <c r="DW2437" s="98">
        <f t="shared" si="905"/>
        <v>0</v>
      </c>
      <c r="DX2437" s="98">
        <f t="shared" si="820"/>
        <v>0</v>
      </c>
      <c r="DY2437" s="98">
        <f t="shared" si="906"/>
        <v>0</v>
      </c>
      <c r="DZ2437" s="98">
        <f t="shared" si="907"/>
        <v>0</v>
      </c>
      <c r="EA2437" s="98">
        <f t="shared" si="821"/>
        <v>0</v>
      </c>
      <c r="EB2437" s="98">
        <f t="shared" si="908"/>
        <v>0</v>
      </c>
      <c r="EC2437" s="98">
        <f t="shared" si="909"/>
        <v>0</v>
      </c>
      <c r="ED2437" s="98">
        <f t="shared" si="822"/>
        <v>0</v>
      </c>
      <c r="EE2437" s="98">
        <f t="shared" si="910"/>
        <v>0</v>
      </c>
      <c r="EF2437" s="98">
        <f t="shared" si="911"/>
        <v>0</v>
      </c>
      <c r="EG2437" s="98">
        <f t="shared" si="823"/>
        <v>0</v>
      </c>
      <c r="EH2437" s="98">
        <f t="shared" si="912"/>
        <v>0</v>
      </c>
      <c r="EI2437" s="98">
        <f t="shared" si="913"/>
        <v>0</v>
      </c>
      <c r="EJ2437" s="98">
        <f t="shared" si="824"/>
        <v>0</v>
      </c>
      <c r="EK2437" s="98">
        <f t="shared" si="914"/>
        <v>0</v>
      </c>
      <c r="EL2437" s="98">
        <f t="shared" si="915"/>
        <v>0</v>
      </c>
      <c r="EM2437" s="98">
        <f t="shared" si="825"/>
        <v>0</v>
      </c>
      <c r="EN2437" s="98">
        <f t="shared" si="916"/>
        <v>0</v>
      </c>
      <c r="EO2437" s="98">
        <f t="shared" si="917"/>
        <v>0</v>
      </c>
      <c r="EP2437" s="98">
        <f t="shared" si="826"/>
        <v>0</v>
      </c>
      <c r="EQ2437" s="98">
        <f t="shared" si="918"/>
        <v>0</v>
      </c>
    </row>
    <row r="2438" spans="1:147">
      <c r="A2438" s="97">
        <v>17</v>
      </c>
      <c r="B2438" s="97">
        <f>IF(B2437=0,0,IF(IF(DATA!$J$19&gt;B2437,B2437+1,0)&lt;DATA!$I$19,0,B2437+1))</f>
        <v>0</v>
      </c>
      <c r="C2438" s="97">
        <f t="shared" si="780"/>
        <v>0</v>
      </c>
      <c r="D2438" s="97">
        <f t="shared" si="827"/>
        <v>17</v>
      </c>
      <c r="E2438" s="97">
        <f t="shared" si="781"/>
        <v>10317</v>
      </c>
      <c r="H2438" s="97">
        <v>17</v>
      </c>
      <c r="I2438" s="97">
        <f t="shared" si="828"/>
        <v>0</v>
      </c>
      <c r="J2438" s="97">
        <f>IF(I2438=0,0,MIN(IF(I2438&lt;$C$3176,J2437+DATA!G104,0),$C$3176))</f>
        <v>0</v>
      </c>
      <c r="M2438" s="98">
        <f t="shared" si="829"/>
        <v>0</v>
      </c>
      <c r="N2438" s="98">
        <f t="shared" si="782"/>
        <v>0</v>
      </c>
      <c r="O2438" s="98">
        <f t="shared" si="830"/>
        <v>0</v>
      </c>
      <c r="P2438" s="98">
        <f t="shared" si="831"/>
        <v>0</v>
      </c>
      <c r="Q2438" s="98">
        <f t="shared" si="783"/>
        <v>0</v>
      </c>
      <c r="R2438" s="98">
        <f t="shared" si="832"/>
        <v>0</v>
      </c>
      <c r="S2438" s="98">
        <f t="shared" si="833"/>
        <v>0</v>
      </c>
      <c r="T2438" s="98">
        <f t="shared" si="784"/>
        <v>0</v>
      </c>
      <c r="U2438" s="98">
        <f t="shared" si="834"/>
        <v>0</v>
      </c>
      <c r="V2438" s="98">
        <f t="shared" si="835"/>
        <v>0</v>
      </c>
      <c r="W2438" s="98">
        <f t="shared" si="785"/>
        <v>0</v>
      </c>
      <c r="X2438" s="98">
        <f t="shared" si="836"/>
        <v>0</v>
      </c>
      <c r="Y2438" s="98">
        <f t="shared" si="837"/>
        <v>0</v>
      </c>
      <c r="Z2438" s="98">
        <f t="shared" si="786"/>
        <v>0</v>
      </c>
      <c r="AA2438" s="98">
        <f t="shared" si="838"/>
        <v>0</v>
      </c>
      <c r="AB2438" s="98">
        <f t="shared" si="839"/>
        <v>0</v>
      </c>
      <c r="AC2438" s="98">
        <f t="shared" si="787"/>
        <v>0</v>
      </c>
      <c r="AD2438" s="98">
        <f t="shared" si="840"/>
        <v>0</v>
      </c>
      <c r="AE2438" s="98">
        <f t="shared" si="841"/>
        <v>0</v>
      </c>
      <c r="AF2438" s="98">
        <f t="shared" si="788"/>
        <v>0</v>
      </c>
      <c r="AG2438" s="98">
        <f t="shared" si="842"/>
        <v>0</v>
      </c>
      <c r="AH2438" s="98">
        <f t="shared" si="843"/>
        <v>0</v>
      </c>
      <c r="AI2438" s="98">
        <f t="shared" si="789"/>
        <v>0</v>
      </c>
      <c r="AJ2438" s="98">
        <f t="shared" si="844"/>
        <v>0</v>
      </c>
      <c r="AK2438" s="98">
        <f t="shared" si="845"/>
        <v>0</v>
      </c>
      <c r="AL2438" s="98">
        <f t="shared" si="790"/>
        <v>0</v>
      </c>
      <c r="AM2438" s="98">
        <f t="shared" si="846"/>
        <v>0</v>
      </c>
      <c r="AN2438" s="98">
        <f t="shared" si="847"/>
        <v>0</v>
      </c>
      <c r="AO2438" s="98">
        <f t="shared" si="791"/>
        <v>0</v>
      </c>
      <c r="AP2438" s="98">
        <f t="shared" si="848"/>
        <v>0</v>
      </c>
      <c r="AQ2438" s="98">
        <f t="shared" si="849"/>
        <v>0</v>
      </c>
      <c r="AR2438" s="98">
        <f t="shared" si="792"/>
        <v>0</v>
      </c>
      <c r="AS2438" s="98">
        <f t="shared" si="850"/>
        <v>0</v>
      </c>
      <c r="AT2438" s="98">
        <f t="shared" si="851"/>
        <v>0</v>
      </c>
      <c r="AU2438" s="98">
        <f t="shared" si="793"/>
        <v>0</v>
      </c>
      <c r="AV2438" s="98">
        <f t="shared" si="852"/>
        <v>0</v>
      </c>
      <c r="AW2438" s="98">
        <f t="shared" si="853"/>
        <v>0</v>
      </c>
      <c r="AX2438" s="98">
        <f t="shared" si="794"/>
        <v>0</v>
      </c>
      <c r="AY2438" s="98">
        <f t="shared" si="854"/>
        <v>0</v>
      </c>
      <c r="AZ2438" s="98">
        <f t="shared" si="855"/>
        <v>0</v>
      </c>
      <c r="BA2438" s="98">
        <f t="shared" si="795"/>
        <v>0</v>
      </c>
      <c r="BB2438" s="98">
        <f t="shared" si="856"/>
        <v>0</v>
      </c>
      <c r="BC2438" s="98">
        <f t="shared" si="857"/>
        <v>0</v>
      </c>
      <c r="BD2438" s="98">
        <f t="shared" si="796"/>
        <v>0</v>
      </c>
      <c r="BE2438" s="98">
        <f t="shared" si="858"/>
        <v>0</v>
      </c>
      <c r="BF2438" s="98">
        <f t="shared" si="859"/>
        <v>0</v>
      </c>
      <c r="BG2438" s="98">
        <f t="shared" si="797"/>
        <v>0</v>
      </c>
      <c r="BH2438" s="98">
        <f t="shared" si="860"/>
        <v>0</v>
      </c>
      <c r="BI2438" s="98">
        <f t="shared" si="861"/>
        <v>0</v>
      </c>
      <c r="BJ2438" s="98">
        <f t="shared" si="798"/>
        <v>0</v>
      </c>
      <c r="BK2438" s="98">
        <f t="shared" si="862"/>
        <v>0</v>
      </c>
      <c r="BL2438" s="98">
        <f t="shared" si="863"/>
        <v>0</v>
      </c>
      <c r="BM2438" s="98">
        <f t="shared" si="799"/>
        <v>0</v>
      </c>
      <c r="BN2438" s="98">
        <f t="shared" si="864"/>
        <v>0</v>
      </c>
      <c r="BO2438" s="98">
        <f t="shared" si="865"/>
        <v>0</v>
      </c>
      <c r="BP2438" s="98">
        <f t="shared" si="800"/>
        <v>0</v>
      </c>
      <c r="BQ2438" s="98">
        <f t="shared" si="866"/>
        <v>0</v>
      </c>
      <c r="BR2438" s="98">
        <f t="shared" si="867"/>
        <v>0</v>
      </c>
      <c r="BS2438" s="98">
        <f t="shared" si="801"/>
        <v>0</v>
      </c>
      <c r="BT2438" s="98">
        <f t="shared" si="868"/>
        <v>0</v>
      </c>
      <c r="BU2438" s="98">
        <f t="shared" si="869"/>
        <v>0</v>
      </c>
      <c r="BV2438" s="98">
        <f t="shared" si="802"/>
        <v>0</v>
      </c>
      <c r="BW2438" s="98">
        <f t="shared" si="870"/>
        <v>0</v>
      </c>
      <c r="BX2438" s="98">
        <f t="shared" si="871"/>
        <v>0</v>
      </c>
      <c r="BY2438" s="98">
        <f t="shared" si="803"/>
        <v>0</v>
      </c>
      <c r="BZ2438" s="98">
        <f t="shared" si="872"/>
        <v>0</v>
      </c>
      <c r="CA2438" s="98">
        <f t="shared" si="873"/>
        <v>0</v>
      </c>
      <c r="CB2438" s="98">
        <f t="shared" si="804"/>
        <v>0</v>
      </c>
      <c r="CC2438" s="98">
        <f t="shared" si="874"/>
        <v>0</v>
      </c>
      <c r="CD2438" s="98">
        <f t="shared" si="875"/>
        <v>0</v>
      </c>
      <c r="CE2438" s="98">
        <f t="shared" si="805"/>
        <v>0</v>
      </c>
      <c r="CF2438" s="98">
        <f t="shared" si="876"/>
        <v>0</v>
      </c>
      <c r="CG2438" s="98">
        <f t="shared" si="877"/>
        <v>0</v>
      </c>
      <c r="CH2438" s="98">
        <f t="shared" si="806"/>
        <v>0</v>
      </c>
      <c r="CI2438" s="98">
        <f t="shared" si="878"/>
        <v>0</v>
      </c>
      <c r="CJ2438" s="98">
        <f t="shared" si="879"/>
        <v>0</v>
      </c>
      <c r="CK2438" s="98">
        <f t="shared" si="807"/>
        <v>0</v>
      </c>
      <c r="CL2438" s="98">
        <f t="shared" si="880"/>
        <v>0</v>
      </c>
      <c r="CM2438" s="98">
        <f t="shared" si="881"/>
        <v>0</v>
      </c>
      <c r="CN2438" s="98">
        <f t="shared" si="808"/>
        <v>0</v>
      </c>
      <c r="CO2438" s="98">
        <f t="shared" si="882"/>
        <v>0</v>
      </c>
      <c r="CP2438" s="98">
        <f t="shared" si="883"/>
        <v>0</v>
      </c>
      <c r="CQ2438" s="98">
        <f t="shared" si="809"/>
        <v>0</v>
      </c>
      <c r="CR2438" s="98">
        <f t="shared" si="884"/>
        <v>0</v>
      </c>
      <c r="CS2438" s="98">
        <f t="shared" si="885"/>
        <v>0</v>
      </c>
      <c r="CT2438" s="98">
        <f t="shared" si="810"/>
        <v>0</v>
      </c>
      <c r="CU2438" s="98">
        <f t="shared" si="886"/>
        <v>0</v>
      </c>
      <c r="CV2438" s="98">
        <f t="shared" si="887"/>
        <v>0</v>
      </c>
      <c r="CW2438" s="98">
        <f t="shared" si="811"/>
        <v>0</v>
      </c>
      <c r="CX2438" s="98">
        <f t="shared" si="888"/>
        <v>0</v>
      </c>
      <c r="CY2438" s="98">
        <f t="shared" si="889"/>
        <v>0</v>
      </c>
      <c r="CZ2438" s="98">
        <f t="shared" si="812"/>
        <v>0</v>
      </c>
      <c r="DA2438" s="98">
        <f t="shared" si="890"/>
        <v>0</v>
      </c>
      <c r="DB2438" s="98">
        <f t="shared" si="891"/>
        <v>0</v>
      </c>
      <c r="DC2438" s="98">
        <f t="shared" si="813"/>
        <v>0</v>
      </c>
      <c r="DD2438" s="98">
        <f t="shared" si="892"/>
        <v>0</v>
      </c>
      <c r="DE2438" s="98">
        <f t="shared" si="893"/>
        <v>0</v>
      </c>
      <c r="DF2438" s="98">
        <f t="shared" si="814"/>
        <v>0</v>
      </c>
      <c r="DG2438" s="98">
        <f t="shared" si="894"/>
        <v>0</v>
      </c>
      <c r="DH2438" s="98">
        <f t="shared" si="895"/>
        <v>0</v>
      </c>
      <c r="DI2438" s="98">
        <f t="shared" si="815"/>
        <v>0</v>
      </c>
      <c r="DJ2438" s="98">
        <f t="shared" si="896"/>
        <v>0</v>
      </c>
      <c r="DK2438" s="98">
        <f t="shared" si="897"/>
        <v>0</v>
      </c>
      <c r="DL2438" s="98">
        <f t="shared" si="816"/>
        <v>0</v>
      </c>
      <c r="DM2438" s="98">
        <f t="shared" si="898"/>
        <v>0</v>
      </c>
      <c r="DN2438" s="98">
        <f t="shared" si="899"/>
        <v>0</v>
      </c>
      <c r="DO2438" s="98">
        <f t="shared" si="817"/>
        <v>0</v>
      </c>
      <c r="DP2438" s="98">
        <f t="shared" si="900"/>
        <v>0</v>
      </c>
      <c r="DQ2438" s="98">
        <f t="shared" si="901"/>
        <v>0</v>
      </c>
      <c r="DR2438" s="98">
        <f t="shared" si="818"/>
        <v>0</v>
      </c>
      <c r="DS2438" s="98">
        <f t="shared" si="902"/>
        <v>0</v>
      </c>
      <c r="DT2438" s="98">
        <f t="shared" si="903"/>
        <v>0</v>
      </c>
      <c r="DU2438" s="98">
        <f t="shared" si="819"/>
        <v>0</v>
      </c>
      <c r="DV2438" s="98">
        <f t="shared" si="904"/>
        <v>0</v>
      </c>
      <c r="DW2438" s="98">
        <f t="shared" si="905"/>
        <v>0</v>
      </c>
      <c r="DX2438" s="98">
        <f t="shared" si="820"/>
        <v>0</v>
      </c>
      <c r="DY2438" s="98">
        <f t="shared" si="906"/>
        <v>0</v>
      </c>
      <c r="DZ2438" s="98">
        <f t="shared" si="907"/>
        <v>0</v>
      </c>
      <c r="EA2438" s="98">
        <f t="shared" si="821"/>
        <v>0</v>
      </c>
      <c r="EB2438" s="98">
        <f t="shared" si="908"/>
        <v>0</v>
      </c>
      <c r="EC2438" s="98">
        <f t="shared" si="909"/>
        <v>0</v>
      </c>
      <c r="ED2438" s="98">
        <f t="shared" si="822"/>
        <v>0</v>
      </c>
      <c r="EE2438" s="98">
        <f t="shared" si="910"/>
        <v>0</v>
      </c>
      <c r="EF2438" s="98">
        <f t="shared" si="911"/>
        <v>0</v>
      </c>
      <c r="EG2438" s="98">
        <f t="shared" si="823"/>
        <v>0</v>
      </c>
      <c r="EH2438" s="98">
        <f t="shared" si="912"/>
        <v>0</v>
      </c>
      <c r="EI2438" s="98">
        <f t="shared" si="913"/>
        <v>0</v>
      </c>
      <c r="EJ2438" s="98">
        <f t="shared" si="824"/>
        <v>0</v>
      </c>
      <c r="EK2438" s="98">
        <f t="shared" si="914"/>
        <v>0</v>
      </c>
      <c r="EL2438" s="98">
        <f t="shared" si="915"/>
        <v>0</v>
      </c>
      <c r="EM2438" s="98">
        <f t="shared" si="825"/>
        <v>0</v>
      </c>
      <c r="EN2438" s="98">
        <f t="shared" si="916"/>
        <v>0</v>
      </c>
      <c r="EO2438" s="98">
        <f t="shared" si="917"/>
        <v>0</v>
      </c>
      <c r="EP2438" s="98">
        <f t="shared" si="826"/>
        <v>0</v>
      </c>
      <c r="EQ2438" s="98">
        <f t="shared" si="918"/>
        <v>0</v>
      </c>
    </row>
    <row r="2439" spans="1:147">
      <c r="A2439" s="97">
        <v>18</v>
      </c>
      <c r="B2439" s="97">
        <f>IF(B2438=0,0,IF(IF(DATA!$J$19&gt;B2438,B2438+1,0)&lt;DATA!$I$19,0,B2438+1))</f>
        <v>0</v>
      </c>
      <c r="C2439" s="97">
        <f t="shared" si="780"/>
        <v>0</v>
      </c>
      <c r="D2439" s="97">
        <f t="shared" si="827"/>
        <v>18</v>
      </c>
      <c r="E2439" s="97">
        <f t="shared" si="781"/>
        <v>10318</v>
      </c>
      <c r="H2439" s="97">
        <v>18</v>
      </c>
      <c r="I2439" s="97">
        <f t="shared" si="828"/>
        <v>0</v>
      </c>
      <c r="J2439" s="97">
        <f>IF(I2439=0,0,MIN(IF(I2439&lt;$C$3176,J2438+DATA!G105,0),$C$3176))</f>
        <v>0</v>
      </c>
      <c r="M2439" s="98">
        <f t="shared" si="829"/>
        <v>0</v>
      </c>
      <c r="N2439" s="98">
        <f t="shared" si="782"/>
        <v>0</v>
      </c>
      <c r="O2439" s="98">
        <f t="shared" si="830"/>
        <v>0</v>
      </c>
      <c r="P2439" s="98">
        <f t="shared" si="831"/>
        <v>0</v>
      </c>
      <c r="Q2439" s="98">
        <f t="shared" si="783"/>
        <v>0</v>
      </c>
      <c r="R2439" s="98">
        <f t="shared" si="832"/>
        <v>0</v>
      </c>
      <c r="S2439" s="98">
        <f t="shared" si="833"/>
        <v>0</v>
      </c>
      <c r="T2439" s="98">
        <f t="shared" si="784"/>
        <v>0</v>
      </c>
      <c r="U2439" s="98">
        <f t="shared" si="834"/>
        <v>0</v>
      </c>
      <c r="V2439" s="98">
        <f t="shared" si="835"/>
        <v>0</v>
      </c>
      <c r="W2439" s="98">
        <f t="shared" si="785"/>
        <v>0</v>
      </c>
      <c r="X2439" s="98">
        <f t="shared" si="836"/>
        <v>0</v>
      </c>
      <c r="Y2439" s="98">
        <f t="shared" si="837"/>
        <v>0</v>
      </c>
      <c r="Z2439" s="98">
        <f t="shared" si="786"/>
        <v>0</v>
      </c>
      <c r="AA2439" s="98">
        <f t="shared" si="838"/>
        <v>0</v>
      </c>
      <c r="AB2439" s="98">
        <f t="shared" si="839"/>
        <v>0</v>
      </c>
      <c r="AC2439" s="98">
        <f t="shared" si="787"/>
        <v>0</v>
      </c>
      <c r="AD2439" s="98">
        <f t="shared" si="840"/>
        <v>0</v>
      </c>
      <c r="AE2439" s="98">
        <f t="shared" si="841"/>
        <v>0</v>
      </c>
      <c r="AF2439" s="98">
        <f t="shared" si="788"/>
        <v>0</v>
      </c>
      <c r="AG2439" s="98">
        <f t="shared" si="842"/>
        <v>0</v>
      </c>
      <c r="AH2439" s="98">
        <f t="shared" si="843"/>
        <v>0</v>
      </c>
      <c r="AI2439" s="98">
        <f t="shared" si="789"/>
        <v>0</v>
      </c>
      <c r="AJ2439" s="98">
        <f t="shared" si="844"/>
        <v>0</v>
      </c>
      <c r="AK2439" s="98">
        <f t="shared" si="845"/>
        <v>0</v>
      </c>
      <c r="AL2439" s="98">
        <f t="shared" si="790"/>
        <v>0</v>
      </c>
      <c r="AM2439" s="98">
        <f t="shared" si="846"/>
        <v>0</v>
      </c>
      <c r="AN2439" s="98">
        <f t="shared" si="847"/>
        <v>0</v>
      </c>
      <c r="AO2439" s="98">
        <f t="shared" si="791"/>
        <v>0</v>
      </c>
      <c r="AP2439" s="98">
        <f t="shared" si="848"/>
        <v>0</v>
      </c>
      <c r="AQ2439" s="98">
        <f t="shared" si="849"/>
        <v>0</v>
      </c>
      <c r="AR2439" s="98">
        <f t="shared" si="792"/>
        <v>0</v>
      </c>
      <c r="AS2439" s="98">
        <f t="shared" si="850"/>
        <v>0</v>
      </c>
      <c r="AT2439" s="98">
        <f t="shared" si="851"/>
        <v>0</v>
      </c>
      <c r="AU2439" s="98">
        <f t="shared" si="793"/>
        <v>0</v>
      </c>
      <c r="AV2439" s="98">
        <f t="shared" si="852"/>
        <v>0</v>
      </c>
      <c r="AW2439" s="98">
        <f t="shared" si="853"/>
        <v>0</v>
      </c>
      <c r="AX2439" s="98">
        <f t="shared" si="794"/>
        <v>0</v>
      </c>
      <c r="AY2439" s="98">
        <f t="shared" si="854"/>
        <v>0</v>
      </c>
      <c r="AZ2439" s="98">
        <f t="shared" si="855"/>
        <v>0</v>
      </c>
      <c r="BA2439" s="98">
        <f t="shared" si="795"/>
        <v>0</v>
      </c>
      <c r="BB2439" s="98">
        <f t="shared" si="856"/>
        <v>0</v>
      </c>
      <c r="BC2439" s="98">
        <f t="shared" si="857"/>
        <v>0</v>
      </c>
      <c r="BD2439" s="98">
        <f t="shared" si="796"/>
        <v>0</v>
      </c>
      <c r="BE2439" s="98">
        <f t="shared" si="858"/>
        <v>0</v>
      </c>
      <c r="BF2439" s="98">
        <f t="shared" si="859"/>
        <v>0</v>
      </c>
      <c r="BG2439" s="98">
        <f t="shared" si="797"/>
        <v>0</v>
      </c>
      <c r="BH2439" s="98">
        <f t="shared" si="860"/>
        <v>0</v>
      </c>
      <c r="BI2439" s="98">
        <f t="shared" si="861"/>
        <v>0</v>
      </c>
      <c r="BJ2439" s="98">
        <f t="shared" si="798"/>
        <v>0</v>
      </c>
      <c r="BK2439" s="98">
        <f t="shared" si="862"/>
        <v>0</v>
      </c>
      <c r="BL2439" s="98">
        <f t="shared" si="863"/>
        <v>0</v>
      </c>
      <c r="BM2439" s="98">
        <f t="shared" si="799"/>
        <v>0</v>
      </c>
      <c r="BN2439" s="98">
        <f t="shared" si="864"/>
        <v>0</v>
      </c>
      <c r="BO2439" s="98">
        <f t="shared" si="865"/>
        <v>0</v>
      </c>
      <c r="BP2439" s="98">
        <f t="shared" si="800"/>
        <v>0</v>
      </c>
      <c r="BQ2439" s="98">
        <f t="shared" si="866"/>
        <v>0</v>
      </c>
      <c r="BR2439" s="98">
        <f t="shared" si="867"/>
        <v>0</v>
      </c>
      <c r="BS2439" s="98">
        <f t="shared" si="801"/>
        <v>0</v>
      </c>
      <c r="BT2439" s="98">
        <f t="shared" si="868"/>
        <v>0</v>
      </c>
      <c r="BU2439" s="98">
        <f t="shared" si="869"/>
        <v>0</v>
      </c>
      <c r="BV2439" s="98">
        <f t="shared" si="802"/>
        <v>0</v>
      </c>
      <c r="BW2439" s="98">
        <f t="shared" si="870"/>
        <v>0</v>
      </c>
      <c r="BX2439" s="98">
        <f t="shared" si="871"/>
        <v>0</v>
      </c>
      <c r="BY2439" s="98">
        <f t="shared" si="803"/>
        <v>0</v>
      </c>
      <c r="BZ2439" s="98">
        <f t="shared" si="872"/>
        <v>0</v>
      </c>
      <c r="CA2439" s="98">
        <f t="shared" si="873"/>
        <v>0</v>
      </c>
      <c r="CB2439" s="98">
        <f t="shared" si="804"/>
        <v>0</v>
      </c>
      <c r="CC2439" s="98">
        <f t="shared" si="874"/>
        <v>0</v>
      </c>
      <c r="CD2439" s="98">
        <f t="shared" si="875"/>
        <v>0</v>
      </c>
      <c r="CE2439" s="98">
        <f t="shared" si="805"/>
        <v>0</v>
      </c>
      <c r="CF2439" s="98">
        <f t="shared" si="876"/>
        <v>0</v>
      </c>
      <c r="CG2439" s="98">
        <f t="shared" si="877"/>
        <v>0</v>
      </c>
      <c r="CH2439" s="98">
        <f t="shared" si="806"/>
        <v>0</v>
      </c>
      <c r="CI2439" s="98">
        <f t="shared" si="878"/>
        <v>0</v>
      </c>
      <c r="CJ2439" s="98">
        <f t="shared" si="879"/>
        <v>0</v>
      </c>
      <c r="CK2439" s="98">
        <f t="shared" si="807"/>
        <v>0</v>
      </c>
      <c r="CL2439" s="98">
        <f t="shared" si="880"/>
        <v>0</v>
      </c>
      <c r="CM2439" s="98">
        <f t="shared" si="881"/>
        <v>0</v>
      </c>
      <c r="CN2439" s="98">
        <f t="shared" si="808"/>
        <v>0</v>
      </c>
      <c r="CO2439" s="98">
        <f t="shared" si="882"/>
        <v>0</v>
      </c>
      <c r="CP2439" s="98">
        <f t="shared" si="883"/>
        <v>0</v>
      </c>
      <c r="CQ2439" s="98">
        <f t="shared" si="809"/>
        <v>0</v>
      </c>
      <c r="CR2439" s="98">
        <f t="shared" si="884"/>
        <v>0</v>
      </c>
      <c r="CS2439" s="98">
        <f t="shared" si="885"/>
        <v>0</v>
      </c>
      <c r="CT2439" s="98">
        <f t="shared" si="810"/>
        <v>0</v>
      </c>
      <c r="CU2439" s="98">
        <f t="shared" si="886"/>
        <v>0</v>
      </c>
      <c r="CV2439" s="98">
        <f t="shared" si="887"/>
        <v>0</v>
      </c>
      <c r="CW2439" s="98">
        <f t="shared" si="811"/>
        <v>0</v>
      </c>
      <c r="CX2439" s="98">
        <f t="shared" si="888"/>
        <v>0</v>
      </c>
      <c r="CY2439" s="98">
        <f t="shared" si="889"/>
        <v>0</v>
      </c>
      <c r="CZ2439" s="98">
        <f t="shared" si="812"/>
        <v>0</v>
      </c>
      <c r="DA2439" s="98">
        <f t="shared" si="890"/>
        <v>0</v>
      </c>
      <c r="DB2439" s="98">
        <f t="shared" si="891"/>
        <v>0</v>
      </c>
      <c r="DC2439" s="98">
        <f t="shared" si="813"/>
        <v>0</v>
      </c>
      <c r="DD2439" s="98">
        <f t="shared" si="892"/>
        <v>0</v>
      </c>
      <c r="DE2439" s="98">
        <f t="shared" si="893"/>
        <v>0</v>
      </c>
      <c r="DF2439" s="98">
        <f t="shared" si="814"/>
        <v>0</v>
      </c>
      <c r="DG2439" s="98">
        <f t="shared" si="894"/>
        <v>0</v>
      </c>
      <c r="DH2439" s="98">
        <f t="shared" si="895"/>
        <v>0</v>
      </c>
      <c r="DI2439" s="98">
        <f t="shared" si="815"/>
        <v>0</v>
      </c>
      <c r="DJ2439" s="98">
        <f t="shared" si="896"/>
        <v>0</v>
      </c>
      <c r="DK2439" s="98">
        <f t="shared" si="897"/>
        <v>0</v>
      </c>
      <c r="DL2439" s="98">
        <f t="shared" si="816"/>
        <v>0</v>
      </c>
      <c r="DM2439" s="98">
        <f t="shared" si="898"/>
        <v>0</v>
      </c>
      <c r="DN2439" s="98">
        <f t="shared" si="899"/>
        <v>0</v>
      </c>
      <c r="DO2439" s="98">
        <f t="shared" si="817"/>
        <v>0</v>
      </c>
      <c r="DP2439" s="98">
        <f t="shared" si="900"/>
        <v>0</v>
      </c>
      <c r="DQ2439" s="98">
        <f t="shared" si="901"/>
        <v>0</v>
      </c>
      <c r="DR2439" s="98">
        <f t="shared" si="818"/>
        <v>0</v>
      </c>
      <c r="DS2439" s="98">
        <f t="shared" si="902"/>
        <v>0</v>
      </c>
      <c r="DT2439" s="98">
        <f t="shared" si="903"/>
        <v>0</v>
      </c>
      <c r="DU2439" s="98">
        <f t="shared" si="819"/>
        <v>0</v>
      </c>
      <c r="DV2439" s="98">
        <f t="shared" si="904"/>
        <v>0</v>
      </c>
      <c r="DW2439" s="98">
        <f t="shared" si="905"/>
        <v>0</v>
      </c>
      <c r="DX2439" s="98">
        <f t="shared" si="820"/>
        <v>0</v>
      </c>
      <c r="DY2439" s="98">
        <f t="shared" si="906"/>
        <v>0</v>
      </c>
      <c r="DZ2439" s="98">
        <f t="shared" si="907"/>
        <v>0</v>
      </c>
      <c r="EA2439" s="98">
        <f t="shared" si="821"/>
        <v>0</v>
      </c>
      <c r="EB2439" s="98">
        <f t="shared" si="908"/>
        <v>0</v>
      </c>
      <c r="EC2439" s="98">
        <f t="shared" si="909"/>
        <v>0</v>
      </c>
      <c r="ED2439" s="98">
        <f t="shared" si="822"/>
        <v>0</v>
      </c>
      <c r="EE2439" s="98">
        <f t="shared" si="910"/>
        <v>0</v>
      </c>
      <c r="EF2439" s="98">
        <f t="shared" si="911"/>
        <v>0</v>
      </c>
      <c r="EG2439" s="98">
        <f t="shared" si="823"/>
        <v>0</v>
      </c>
      <c r="EH2439" s="98">
        <f t="shared" si="912"/>
        <v>0</v>
      </c>
      <c r="EI2439" s="98">
        <f t="shared" si="913"/>
        <v>0</v>
      </c>
      <c r="EJ2439" s="98">
        <f t="shared" si="824"/>
        <v>0</v>
      </c>
      <c r="EK2439" s="98">
        <f t="shared" si="914"/>
        <v>0</v>
      </c>
      <c r="EL2439" s="98">
        <f t="shared" si="915"/>
        <v>0</v>
      </c>
      <c r="EM2439" s="98">
        <f t="shared" si="825"/>
        <v>0</v>
      </c>
      <c r="EN2439" s="98">
        <f t="shared" si="916"/>
        <v>0</v>
      </c>
      <c r="EO2439" s="98">
        <f t="shared" si="917"/>
        <v>0</v>
      </c>
      <c r="EP2439" s="98">
        <f t="shared" si="826"/>
        <v>0</v>
      </c>
      <c r="EQ2439" s="98">
        <f t="shared" si="918"/>
        <v>0</v>
      </c>
    </row>
    <row r="2440" spans="1:147">
      <c r="A2440" s="97">
        <v>19</v>
      </c>
      <c r="B2440" s="97">
        <f>IF(B2439=0,0,IF(IF(DATA!$J$19&gt;B2439,B2439+1,0)&lt;DATA!$I$19,0,B2439+1))</f>
        <v>0</v>
      </c>
      <c r="C2440" s="97">
        <f t="shared" si="780"/>
        <v>0</v>
      </c>
      <c r="D2440" s="97">
        <f t="shared" si="827"/>
        <v>19</v>
      </c>
      <c r="E2440" s="97">
        <f t="shared" si="781"/>
        <v>10319</v>
      </c>
      <c r="H2440" s="97">
        <v>19</v>
      </c>
      <c r="I2440" s="97">
        <f t="shared" si="828"/>
        <v>0</v>
      </c>
      <c r="J2440" s="97">
        <f>IF(I2440=0,0,MIN(IF(I2440&lt;$C$3176,J2439+DATA!G106,0),$C$3176))</f>
        <v>0</v>
      </c>
      <c r="M2440" s="98">
        <f t="shared" si="829"/>
        <v>0</v>
      </c>
      <c r="N2440" s="98">
        <f t="shared" si="782"/>
        <v>0</v>
      </c>
      <c r="O2440" s="98">
        <f t="shared" si="830"/>
        <v>0</v>
      </c>
      <c r="P2440" s="98">
        <f t="shared" si="831"/>
        <v>0</v>
      </c>
      <c r="Q2440" s="98">
        <f t="shared" si="783"/>
        <v>0</v>
      </c>
      <c r="R2440" s="98">
        <f t="shared" si="832"/>
        <v>0</v>
      </c>
      <c r="S2440" s="98">
        <f t="shared" si="833"/>
        <v>0</v>
      </c>
      <c r="T2440" s="98">
        <f t="shared" si="784"/>
        <v>0</v>
      </c>
      <c r="U2440" s="98">
        <f t="shared" si="834"/>
        <v>0</v>
      </c>
      <c r="V2440" s="98">
        <f t="shared" si="835"/>
        <v>0</v>
      </c>
      <c r="W2440" s="98">
        <f t="shared" si="785"/>
        <v>0</v>
      </c>
      <c r="X2440" s="98">
        <f t="shared" si="836"/>
        <v>0</v>
      </c>
      <c r="Y2440" s="98">
        <f t="shared" si="837"/>
        <v>0</v>
      </c>
      <c r="Z2440" s="98">
        <f t="shared" si="786"/>
        <v>0</v>
      </c>
      <c r="AA2440" s="98">
        <f t="shared" si="838"/>
        <v>0</v>
      </c>
      <c r="AB2440" s="98">
        <f t="shared" si="839"/>
        <v>0</v>
      </c>
      <c r="AC2440" s="98">
        <f t="shared" si="787"/>
        <v>0</v>
      </c>
      <c r="AD2440" s="98">
        <f t="shared" si="840"/>
        <v>0</v>
      </c>
      <c r="AE2440" s="98">
        <f t="shared" si="841"/>
        <v>0</v>
      </c>
      <c r="AF2440" s="98">
        <f t="shared" si="788"/>
        <v>0</v>
      </c>
      <c r="AG2440" s="98">
        <f t="shared" si="842"/>
        <v>0</v>
      </c>
      <c r="AH2440" s="98">
        <f t="shared" si="843"/>
        <v>0</v>
      </c>
      <c r="AI2440" s="98">
        <f t="shared" si="789"/>
        <v>0</v>
      </c>
      <c r="AJ2440" s="98">
        <f t="shared" si="844"/>
        <v>0</v>
      </c>
      <c r="AK2440" s="98">
        <f t="shared" si="845"/>
        <v>0</v>
      </c>
      <c r="AL2440" s="98">
        <f t="shared" si="790"/>
        <v>0</v>
      </c>
      <c r="AM2440" s="98">
        <f t="shared" si="846"/>
        <v>0</v>
      </c>
      <c r="AN2440" s="98">
        <f t="shared" si="847"/>
        <v>0</v>
      </c>
      <c r="AO2440" s="98">
        <f t="shared" si="791"/>
        <v>0</v>
      </c>
      <c r="AP2440" s="98">
        <f t="shared" si="848"/>
        <v>0</v>
      </c>
      <c r="AQ2440" s="98">
        <f t="shared" si="849"/>
        <v>0</v>
      </c>
      <c r="AR2440" s="98">
        <f t="shared" si="792"/>
        <v>0</v>
      </c>
      <c r="AS2440" s="98">
        <f t="shared" si="850"/>
        <v>0</v>
      </c>
      <c r="AT2440" s="98">
        <f t="shared" si="851"/>
        <v>0</v>
      </c>
      <c r="AU2440" s="98">
        <f t="shared" si="793"/>
        <v>0</v>
      </c>
      <c r="AV2440" s="98">
        <f t="shared" si="852"/>
        <v>0</v>
      </c>
      <c r="AW2440" s="98">
        <f t="shared" si="853"/>
        <v>0</v>
      </c>
      <c r="AX2440" s="98">
        <f t="shared" si="794"/>
        <v>0</v>
      </c>
      <c r="AY2440" s="98">
        <f t="shared" si="854"/>
        <v>0</v>
      </c>
      <c r="AZ2440" s="98">
        <f t="shared" si="855"/>
        <v>0</v>
      </c>
      <c r="BA2440" s="98">
        <f t="shared" si="795"/>
        <v>0</v>
      </c>
      <c r="BB2440" s="98">
        <f t="shared" si="856"/>
        <v>0</v>
      </c>
      <c r="BC2440" s="98">
        <f t="shared" si="857"/>
        <v>0</v>
      </c>
      <c r="BD2440" s="98">
        <f t="shared" si="796"/>
        <v>0</v>
      </c>
      <c r="BE2440" s="98">
        <f t="shared" si="858"/>
        <v>0</v>
      </c>
      <c r="BF2440" s="98">
        <f t="shared" si="859"/>
        <v>0</v>
      </c>
      <c r="BG2440" s="98">
        <f t="shared" si="797"/>
        <v>0</v>
      </c>
      <c r="BH2440" s="98">
        <f t="shared" si="860"/>
        <v>0</v>
      </c>
      <c r="BI2440" s="98">
        <f t="shared" si="861"/>
        <v>0</v>
      </c>
      <c r="BJ2440" s="98">
        <f t="shared" si="798"/>
        <v>0</v>
      </c>
      <c r="BK2440" s="98">
        <f t="shared" si="862"/>
        <v>0</v>
      </c>
      <c r="BL2440" s="98">
        <f t="shared" si="863"/>
        <v>0</v>
      </c>
      <c r="BM2440" s="98">
        <f t="shared" si="799"/>
        <v>0</v>
      </c>
      <c r="BN2440" s="98">
        <f t="shared" si="864"/>
        <v>0</v>
      </c>
      <c r="BO2440" s="98">
        <f t="shared" si="865"/>
        <v>0</v>
      </c>
      <c r="BP2440" s="98">
        <f t="shared" si="800"/>
        <v>0</v>
      </c>
      <c r="BQ2440" s="98">
        <f t="shared" si="866"/>
        <v>0</v>
      </c>
      <c r="BR2440" s="98">
        <f t="shared" si="867"/>
        <v>0</v>
      </c>
      <c r="BS2440" s="98">
        <f t="shared" si="801"/>
        <v>0</v>
      </c>
      <c r="BT2440" s="98">
        <f t="shared" si="868"/>
        <v>0</v>
      </c>
      <c r="BU2440" s="98">
        <f t="shared" si="869"/>
        <v>0</v>
      </c>
      <c r="BV2440" s="98">
        <f t="shared" si="802"/>
        <v>0</v>
      </c>
      <c r="BW2440" s="98">
        <f t="shared" si="870"/>
        <v>0</v>
      </c>
      <c r="BX2440" s="98">
        <f t="shared" si="871"/>
        <v>0</v>
      </c>
      <c r="BY2440" s="98">
        <f t="shared" si="803"/>
        <v>0</v>
      </c>
      <c r="BZ2440" s="98">
        <f t="shared" si="872"/>
        <v>0</v>
      </c>
      <c r="CA2440" s="98">
        <f t="shared" si="873"/>
        <v>0</v>
      </c>
      <c r="CB2440" s="98">
        <f t="shared" si="804"/>
        <v>0</v>
      </c>
      <c r="CC2440" s="98">
        <f t="shared" si="874"/>
        <v>0</v>
      </c>
      <c r="CD2440" s="98">
        <f t="shared" si="875"/>
        <v>0</v>
      </c>
      <c r="CE2440" s="98">
        <f t="shared" si="805"/>
        <v>0</v>
      </c>
      <c r="CF2440" s="98">
        <f t="shared" si="876"/>
        <v>0</v>
      </c>
      <c r="CG2440" s="98">
        <f t="shared" si="877"/>
        <v>0</v>
      </c>
      <c r="CH2440" s="98">
        <f t="shared" si="806"/>
        <v>0</v>
      </c>
      <c r="CI2440" s="98">
        <f t="shared" si="878"/>
        <v>0</v>
      </c>
      <c r="CJ2440" s="98">
        <f t="shared" si="879"/>
        <v>0</v>
      </c>
      <c r="CK2440" s="98">
        <f t="shared" si="807"/>
        <v>0</v>
      </c>
      <c r="CL2440" s="98">
        <f t="shared" si="880"/>
        <v>0</v>
      </c>
      <c r="CM2440" s="98">
        <f t="shared" si="881"/>
        <v>0</v>
      </c>
      <c r="CN2440" s="98">
        <f t="shared" si="808"/>
        <v>0</v>
      </c>
      <c r="CO2440" s="98">
        <f t="shared" si="882"/>
        <v>0</v>
      </c>
      <c r="CP2440" s="98">
        <f t="shared" si="883"/>
        <v>0</v>
      </c>
      <c r="CQ2440" s="98">
        <f t="shared" si="809"/>
        <v>0</v>
      </c>
      <c r="CR2440" s="98">
        <f t="shared" si="884"/>
        <v>0</v>
      </c>
      <c r="CS2440" s="98">
        <f t="shared" si="885"/>
        <v>0</v>
      </c>
      <c r="CT2440" s="98">
        <f t="shared" si="810"/>
        <v>0</v>
      </c>
      <c r="CU2440" s="98">
        <f t="shared" si="886"/>
        <v>0</v>
      </c>
      <c r="CV2440" s="98">
        <f t="shared" si="887"/>
        <v>0</v>
      </c>
      <c r="CW2440" s="98">
        <f t="shared" si="811"/>
        <v>0</v>
      </c>
      <c r="CX2440" s="98">
        <f t="shared" si="888"/>
        <v>0</v>
      </c>
      <c r="CY2440" s="98">
        <f t="shared" si="889"/>
        <v>0</v>
      </c>
      <c r="CZ2440" s="98">
        <f t="shared" si="812"/>
        <v>0</v>
      </c>
      <c r="DA2440" s="98">
        <f t="shared" si="890"/>
        <v>0</v>
      </c>
      <c r="DB2440" s="98">
        <f t="shared" si="891"/>
        <v>0</v>
      </c>
      <c r="DC2440" s="98">
        <f t="shared" si="813"/>
        <v>0</v>
      </c>
      <c r="DD2440" s="98">
        <f t="shared" si="892"/>
        <v>0</v>
      </c>
      <c r="DE2440" s="98">
        <f t="shared" si="893"/>
        <v>0</v>
      </c>
      <c r="DF2440" s="98">
        <f t="shared" si="814"/>
        <v>0</v>
      </c>
      <c r="DG2440" s="98">
        <f t="shared" si="894"/>
        <v>0</v>
      </c>
      <c r="DH2440" s="98">
        <f t="shared" si="895"/>
        <v>0</v>
      </c>
      <c r="DI2440" s="98">
        <f t="shared" si="815"/>
        <v>0</v>
      </c>
      <c r="DJ2440" s="98">
        <f t="shared" si="896"/>
        <v>0</v>
      </c>
      <c r="DK2440" s="98">
        <f t="shared" si="897"/>
        <v>0</v>
      </c>
      <c r="DL2440" s="98">
        <f t="shared" si="816"/>
        <v>0</v>
      </c>
      <c r="DM2440" s="98">
        <f t="shared" si="898"/>
        <v>0</v>
      </c>
      <c r="DN2440" s="98">
        <f t="shared" si="899"/>
        <v>0</v>
      </c>
      <c r="DO2440" s="98">
        <f t="shared" si="817"/>
        <v>0</v>
      </c>
      <c r="DP2440" s="98">
        <f t="shared" si="900"/>
        <v>0</v>
      </c>
      <c r="DQ2440" s="98">
        <f t="shared" si="901"/>
        <v>0</v>
      </c>
      <c r="DR2440" s="98">
        <f t="shared" si="818"/>
        <v>0</v>
      </c>
      <c r="DS2440" s="98">
        <f t="shared" si="902"/>
        <v>0</v>
      </c>
      <c r="DT2440" s="98">
        <f t="shared" si="903"/>
        <v>0</v>
      </c>
      <c r="DU2440" s="98">
        <f t="shared" si="819"/>
        <v>0</v>
      </c>
      <c r="DV2440" s="98">
        <f t="shared" si="904"/>
        <v>0</v>
      </c>
      <c r="DW2440" s="98">
        <f t="shared" si="905"/>
        <v>0</v>
      </c>
      <c r="DX2440" s="98">
        <f t="shared" si="820"/>
        <v>0</v>
      </c>
      <c r="DY2440" s="98">
        <f t="shared" si="906"/>
        <v>0</v>
      </c>
      <c r="DZ2440" s="98">
        <f t="shared" si="907"/>
        <v>0</v>
      </c>
      <c r="EA2440" s="98">
        <f t="shared" si="821"/>
        <v>0</v>
      </c>
      <c r="EB2440" s="98">
        <f t="shared" si="908"/>
        <v>0</v>
      </c>
      <c r="EC2440" s="98">
        <f t="shared" si="909"/>
        <v>0</v>
      </c>
      <c r="ED2440" s="98">
        <f t="shared" si="822"/>
        <v>0</v>
      </c>
      <c r="EE2440" s="98">
        <f t="shared" si="910"/>
        <v>0</v>
      </c>
      <c r="EF2440" s="98">
        <f t="shared" si="911"/>
        <v>0</v>
      </c>
      <c r="EG2440" s="98">
        <f t="shared" si="823"/>
        <v>0</v>
      </c>
      <c r="EH2440" s="98">
        <f t="shared" si="912"/>
        <v>0</v>
      </c>
      <c r="EI2440" s="98">
        <f t="shared" si="913"/>
        <v>0</v>
      </c>
      <c r="EJ2440" s="98">
        <f t="shared" si="824"/>
        <v>0</v>
      </c>
      <c r="EK2440" s="98">
        <f t="shared" si="914"/>
        <v>0</v>
      </c>
      <c r="EL2440" s="98">
        <f t="shared" si="915"/>
        <v>0</v>
      </c>
      <c r="EM2440" s="98">
        <f t="shared" si="825"/>
        <v>0</v>
      </c>
      <c r="EN2440" s="98">
        <f t="shared" si="916"/>
        <v>0</v>
      </c>
      <c r="EO2440" s="98">
        <f t="shared" si="917"/>
        <v>0</v>
      </c>
      <c r="EP2440" s="98">
        <f t="shared" si="826"/>
        <v>0</v>
      </c>
      <c r="EQ2440" s="98">
        <f t="shared" si="918"/>
        <v>0</v>
      </c>
    </row>
    <row r="2441" spans="1:147">
      <c r="A2441" s="97">
        <v>20</v>
      </c>
      <c r="B2441" s="97">
        <f>IF(B2440=0,0,IF(IF(DATA!$J$19&gt;B2440,B2440+1,0)&lt;DATA!$I$19,0,B2440+1))</f>
        <v>0</v>
      </c>
      <c r="C2441" s="97">
        <f t="shared" si="780"/>
        <v>0</v>
      </c>
      <c r="D2441" s="97">
        <f t="shared" si="827"/>
        <v>20</v>
      </c>
      <c r="E2441" s="97">
        <f t="shared" si="781"/>
        <v>10320</v>
      </c>
      <c r="H2441" s="97">
        <v>20</v>
      </c>
      <c r="I2441" s="97">
        <f t="shared" si="828"/>
        <v>0</v>
      </c>
      <c r="J2441" s="97">
        <f>IF(I2441=0,0,MIN(IF(I2441&lt;$C$3176,J2440+DATA!G107,0),$C$3176))</f>
        <v>0</v>
      </c>
      <c r="M2441" s="98">
        <f t="shared" si="829"/>
        <v>0</v>
      </c>
      <c r="N2441" s="98">
        <f t="shared" si="782"/>
        <v>0</v>
      </c>
      <c r="O2441" s="98">
        <f t="shared" si="830"/>
        <v>0</v>
      </c>
      <c r="P2441" s="98">
        <f t="shared" si="831"/>
        <v>0</v>
      </c>
      <c r="Q2441" s="98">
        <f t="shared" si="783"/>
        <v>0</v>
      </c>
      <c r="R2441" s="98">
        <f t="shared" si="832"/>
        <v>0</v>
      </c>
      <c r="S2441" s="98">
        <f t="shared" si="833"/>
        <v>0</v>
      </c>
      <c r="T2441" s="98">
        <f t="shared" si="784"/>
        <v>0</v>
      </c>
      <c r="U2441" s="98">
        <f t="shared" si="834"/>
        <v>0</v>
      </c>
      <c r="V2441" s="98">
        <f t="shared" si="835"/>
        <v>0</v>
      </c>
      <c r="W2441" s="98">
        <f t="shared" si="785"/>
        <v>0</v>
      </c>
      <c r="X2441" s="98">
        <f t="shared" si="836"/>
        <v>0</v>
      </c>
      <c r="Y2441" s="98">
        <f t="shared" si="837"/>
        <v>0</v>
      </c>
      <c r="Z2441" s="98">
        <f t="shared" si="786"/>
        <v>0</v>
      </c>
      <c r="AA2441" s="98">
        <f t="shared" si="838"/>
        <v>0</v>
      </c>
      <c r="AB2441" s="98">
        <f t="shared" si="839"/>
        <v>0</v>
      </c>
      <c r="AC2441" s="98">
        <f t="shared" si="787"/>
        <v>0</v>
      </c>
      <c r="AD2441" s="98">
        <f t="shared" si="840"/>
        <v>0</v>
      </c>
      <c r="AE2441" s="98">
        <f t="shared" si="841"/>
        <v>0</v>
      </c>
      <c r="AF2441" s="98">
        <f t="shared" si="788"/>
        <v>0</v>
      </c>
      <c r="AG2441" s="98">
        <f t="shared" si="842"/>
        <v>0</v>
      </c>
      <c r="AH2441" s="98">
        <f t="shared" si="843"/>
        <v>0</v>
      </c>
      <c r="AI2441" s="98">
        <f t="shared" si="789"/>
        <v>0</v>
      </c>
      <c r="AJ2441" s="98">
        <f t="shared" si="844"/>
        <v>0</v>
      </c>
      <c r="AK2441" s="98">
        <f t="shared" si="845"/>
        <v>0</v>
      </c>
      <c r="AL2441" s="98">
        <f t="shared" si="790"/>
        <v>0</v>
      </c>
      <c r="AM2441" s="98">
        <f t="shared" si="846"/>
        <v>0</v>
      </c>
      <c r="AN2441" s="98">
        <f t="shared" si="847"/>
        <v>0</v>
      </c>
      <c r="AO2441" s="98">
        <f t="shared" si="791"/>
        <v>0</v>
      </c>
      <c r="AP2441" s="98">
        <f t="shared" si="848"/>
        <v>0</v>
      </c>
      <c r="AQ2441" s="98">
        <f t="shared" si="849"/>
        <v>0</v>
      </c>
      <c r="AR2441" s="98">
        <f t="shared" si="792"/>
        <v>0</v>
      </c>
      <c r="AS2441" s="98">
        <f t="shared" si="850"/>
        <v>0</v>
      </c>
      <c r="AT2441" s="98">
        <f t="shared" si="851"/>
        <v>0</v>
      </c>
      <c r="AU2441" s="98">
        <f t="shared" si="793"/>
        <v>0</v>
      </c>
      <c r="AV2441" s="98">
        <f t="shared" si="852"/>
        <v>0</v>
      </c>
      <c r="AW2441" s="98">
        <f t="shared" si="853"/>
        <v>0</v>
      </c>
      <c r="AX2441" s="98">
        <f t="shared" si="794"/>
        <v>0</v>
      </c>
      <c r="AY2441" s="98">
        <f t="shared" si="854"/>
        <v>0</v>
      </c>
      <c r="AZ2441" s="98">
        <f t="shared" si="855"/>
        <v>0</v>
      </c>
      <c r="BA2441" s="98">
        <f t="shared" si="795"/>
        <v>0</v>
      </c>
      <c r="BB2441" s="98">
        <f t="shared" si="856"/>
        <v>0</v>
      </c>
      <c r="BC2441" s="98">
        <f t="shared" si="857"/>
        <v>0</v>
      </c>
      <c r="BD2441" s="98">
        <f t="shared" si="796"/>
        <v>0</v>
      </c>
      <c r="BE2441" s="98">
        <f t="shared" si="858"/>
        <v>0</v>
      </c>
      <c r="BF2441" s="98">
        <f t="shared" si="859"/>
        <v>0</v>
      </c>
      <c r="BG2441" s="98">
        <f t="shared" si="797"/>
        <v>0</v>
      </c>
      <c r="BH2441" s="98">
        <f t="shared" si="860"/>
        <v>0</v>
      </c>
      <c r="BI2441" s="98">
        <f t="shared" si="861"/>
        <v>0</v>
      </c>
      <c r="BJ2441" s="98">
        <f t="shared" si="798"/>
        <v>0</v>
      </c>
      <c r="BK2441" s="98">
        <f t="shared" si="862"/>
        <v>0</v>
      </c>
      <c r="BL2441" s="98">
        <f t="shared" si="863"/>
        <v>0</v>
      </c>
      <c r="BM2441" s="98">
        <f t="shared" si="799"/>
        <v>0</v>
      </c>
      <c r="BN2441" s="98">
        <f t="shared" si="864"/>
        <v>0</v>
      </c>
      <c r="BO2441" s="98">
        <f t="shared" si="865"/>
        <v>0</v>
      </c>
      <c r="BP2441" s="98">
        <f t="shared" si="800"/>
        <v>0</v>
      </c>
      <c r="BQ2441" s="98">
        <f t="shared" si="866"/>
        <v>0</v>
      </c>
      <c r="BR2441" s="98">
        <f t="shared" si="867"/>
        <v>0</v>
      </c>
      <c r="BS2441" s="98">
        <f t="shared" si="801"/>
        <v>0</v>
      </c>
      <c r="BT2441" s="98">
        <f t="shared" si="868"/>
        <v>0</v>
      </c>
      <c r="BU2441" s="98">
        <f t="shared" si="869"/>
        <v>0</v>
      </c>
      <c r="BV2441" s="98">
        <f t="shared" si="802"/>
        <v>0</v>
      </c>
      <c r="BW2441" s="98">
        <f t="shared" si="870"/>
        <v>0</v>
      </c>
      <c r="BX2441" s="98">
        <f t="shared" si="871"/>
        <v>0</v>
      </c>
      <c r="BY2441" s="98">
        <f t="shared" si="803"/>
        <v>0</v>
      </c>
      <c r="BZ2441" s="98">
        <f t="shared" si="872"/>
        <v>0</v>
      </c>
      <c r="CA2441" s="98">
        <f t="shared" si="873"/>
        <v>0</v>
      </c>
      <c r="CB2441" s="98">
        <f t="shared" si="804"/>
        <v>0</v>
      </c>
      <c r="CC2441" s="98">
        <f t="shared" si="874"/>
        <v>0</v>
      </c>
      <c r="CD2441" s="98">
        <f t="shared" si="875"/>
        <v>0</v>
      </c>
      <c r="CE2441" s="98">
        <f t="shared" si="805"/>
        <v>0</v>
      </c>
      <c r="CF2441" s="98">
        <f t="shared" si="876"/>
        <v>0</v>
      </c>
      <c r="CG2441" s="98">
        <f t="shared" si="877"/>
        <v>0</v>
      </c>
      <c r="CH2441" s="98">
        <f t="shared" si="806"/>
        <v>0</v>
      </c>
      <c r="CI2441" s="98">
        <f t="shared" si="878"/>
        <v>0</v>
      </c>
      <c r="CJ2441" s="98">
        <f t="shared" si="879"/>
        <v>0</v>
      </c>
      <c r="CK2441" s="98">
        <f t="shared" si="807"/>
        <v>0</v>
      </c>
      <c r="CL2441" s="98">
        <f t="shared" si="880"/>
        <v>0</v>
      </c>
      <c r="CM2441" s="98">
        <f t="shared" si="881"/>
        <v>0</v>
      </c>
      <c r="CN2441" s="98">
        <f t="shared" si="808"/>
        <v>0</v>
      </c>
      <c r="CO2441" s="98">
        <f t="shared" si="882"/>
        <v>0</v>
      </c>
      <c r="CP2441" s="98">
        <f t="shared" si="883"/>
        <v>0</v>
      </c>
      <c r="CQ2441" s="98">
        <f t="shared" si="809"/>
        <v>0</v>
      </c>
      <c r="CR2441" s="98">
        <f t="shared" si="884"/>
        <v>0</v>
      </c>
      <c r="CS2441" s="98">
        <f t="shared" si="885"/>
        <v>0</v>
      </c>
      <c r="CT2441" s="98">
        <f t="shared" si="810"/>
        <v>0</v>
      </c>
      <c r="CU2441" s="98">
        <f t="shared" si="886"/>
        <v>0</v>
      </c>
      <c r="CV2441" s="98">
        <f t="shared" si="887"/>
        <v>0</v>
      </c>
      <c r="CW2441" s="98">
        <f t="shared" si="811"/>
        <v>0</v>
      </c>
      <c r="CX2441" s="98">
        <f t="shared" si="888"/>
        <v>0</v>
      </c>
      <c r="CY2441" s="98">
        <f t="shared" si="889"/>
        <v>0</v>
      </c>
      <c r="CZ2441" s="98">
        <f t="shared" si="812"/>
        <v>0</v>
      </c>
      <c r="DA2441" s="98">
        <f t="shared" si="890"/>
        <v>0</v>
      </c>
      <c r="DB2441" s="98">
        <f t="shared" si="891"/>
        <v>0</v>
      </c>
      <c r="DC2441" s="98">
        <f t="shared" si="813"/>
        <v>0</v>
      </c>
      <c r="DD2441" s="98">
        <f t="shared" si="892"/>
        <v>0</v>
      </c>
      <c r="DE2441" s="98">
        <f t="shared" si="893"/>
        <v>0</v>
      </c>
      <c r="DF2441" s="98">
        <f t="shared" si="814"/>
        <v>0</v>
      </c>
      <c r="DG2441" s="98">
        <f t="shared" si="894"/>
        <v>0</v>
      </c>
      <c r="DH2441" s="98">
        <f t="shared" si="895"/>
        <v>0</v>
      </c>
      <c r="DI2441" s="98">
        <f t="shared" si="815"/>
        <v>0</v>
      </c>
      <c r="DJ2441" s="98">
        <f t="shared" si="896"/>
        <v>0</v>
      </c>
      <c r="DK2441" s="98">
        <f t="shared" si="897"/>
        <v>0</v>
      </c>
      <c r="DL2441" s="98">
        <f t="shared" si="816"/>
        <v>0</v>
      </c>
      <c r="DM2441" s="98">
        <f t="shared" si="898"/>
        <v>0</v>
      </c>
      <c r="DN2441" s="98">
        <f t="shared" si="899"/>
        <v>0</v>
      </c>
      <c r="DO2441" s="98">
        <f t="shared" si="817"/>
        <v>0</v>
      </c>
      <c r="DP2441" s="98">
        <f t="shared" si="900"/>
        <v>0</v>
      </c>
      <c r="DQ2441" s="98">
        <f t="shared" si="901"/>
        <v>0</v>
      </c>
      <c r="DR2441" s="98">
        <f t="shared" si="818"/>
        <v>0</v>
      </c>
      <c r="DS2441" s="98">
        <f t="shared" si="902"/>
        <v>0</v>
      </c>
      <c r="DT2441" s="98">
        <f t="shared" si="903"/>
        <v>0</v>
      </c>
      <c r="DU2441" s="98">
        <f t="shared" si="819"/>
        <v>0</v>
      </c>
      <c r="DV2441" s="98">
        <f t="shared" si="904"/>
        <v>0</v>
      </c>
      <c r="DW2441" s="98">
        <f t="shared" si="905"/>
        <v>0</v>
      </c>
      <c r="DX2441" s="98">
        <f t="shared" si="820"/>
        <v>0</v>
      </c>
      <c r="DY2441" s="98">
        <f t="shared" si="906"/>
        <v>0</v>
      </c>
      <c r="DZ2441" s="98">
        <f t="shared" si="907"/>
        <v>0</v>
      </c>
      <c r="EA2441" s="98">
        <f t="shared" si="821"/>
        <v>0</v>
      </c>
      <c r="EB2441" s="98">
        <f t="shared" si="908"/>
        <v>0</v>
      </c>
      <c r="EC2441" s="98">
        <f t="shared" si="909"/>
        <v>0</v>
      </c>
      <c r="ED2441" s="98">
        <f t="shared" si="822"/>
        <v>0</v>
      </c>
      <c r="EE2441" s="98">
        <f t="shared" si="910"/>
        <v>0</v>
      </c>
      <c r="EF2441" s="98">
        <f t="shared" si="911"/>
        <v>0</v>
      </c>
      <c r="EG2441" s="98">
        <f t="shared" si="823"/>
        <v>0</v>
      </c>
      <c r="EH2441" s="98">
        <f t="shared" si="912"/>
        <v>0</v>
      </c>
      <c r="EI2441" s="98">
        <f t="shared" si="913"/>
        <v>0</v>
      </c>
      <c r="EJ2441" s="98">
        <f t="shared" si="824"/>
        <v>0</v>
      </c>
      <c r="EK2441" s="98">
        <f t="shared" si="914"/>
        <v>0</v>
      </c>
      <c r="EL2441" s="98">
        <f t="shared" si="915"/>
        <v>0</v>
      </c>
      <c r="EM2441" s="98">
        <f t="shared" si="825"/>
        <v>0</v>
      </c>
      <c r="EN2441" s="98">
        <f t="shared" si="916"/>
        <v>0</v>
      </c>
      <c r="EO2441" s="98">
        <f t="shared" si="917"/>
        <v>0</v>
      </c>
      <c r="EP2441" s="98">
        <f t="shared" si="826"/>
        <v>0</v>
      </c>
      <c r="EQ2441" s="98">
        <f t="shared" si="918"/>
        <v>0</v>
      </c>
    </row>
    <row r="2442" spans="1:147">
      <c r="A2442" s="97">
        <v>21</v>
      </c>
      <c r="B2442" s="97">
        <f>IF(B2441=0,0,IF(IF(DATA!$J$19&gt;B2441,B2441+1,0)&lt;DATA!$I$19,0,B2441+1))</f>
        <v>0</v>
      </c>
      <c r="C2442" s="97">
        <f t="shared" si="780"/>
        <v>0</v>
      </c>
      <c r="D2442" s="97">
        <f t="shared" si="827"/>
        <v>21</v>
      </c>
      <c r="E2442" s="97">
        <f t="shared" si="781"/>
        <v>10321</v>
      </c>
      <c r="H2442" s="97">
        <v>21</v>
      </c>
      <c r="I2442" s="97">
        <f t="shared" si="828"/>
        <v>0</v>
      </c>
      <c r="J2442" s="97">
        <f>IF(I2442=0,0,MIN(IF(I2442&lt;$C$3176,J2441+DATA!G108,0),$C$3176))</f>
        <v>0</v>
      </c>
      <c r="M2442" s="98">
        <f t="shared" si="829"/>
        <v>0</v>
      </c>
      <c r="N2442" s="98">
        <f t="shared" si="782"/>
        <v>0</v>
      </c>
      <c r="O2442" s="98">
        <f t="shared" si="830"/>
        <v>0</v>
      </c>
      <c r="P2442" s="98">
        <f t="shared" si="831"/>
        <v>0</v>
      </c>
      <c r="Q2442" s="98">
        <f t="shared" si="783"/>
        <v>0</v>
      </c>
      <c r="R2442" s="98">
        <f t="shared" si="832"/>
        <v>0</v>
      </c>
      <c r="S2442" s="98">
        <f t="shared" si="833"/>
        <v>0</v>
      </c>
      <c r="T2442" s="98">
        <f t="shared" si="784"/>
        <v>0</v>
      </c>
      <c r="U2442" s="98">
        <f t="shared" si="834"/>
        <v>0</v>
      </c>
      <c r="V2442" s="98">
        <f t="shared" si="835"/>
        <v>0</v>
      </c>
      <c r="W2442" s="98">
        <f t="shared" si="785"/>
        <v>0</v>
      </c>
      <c r="X2442" s="98">
        <f t="shared" si="836"/>
        <v>0</v>
      </c>
      <c r="Y2442" s="98">
        <f t="shared" si="837"/>
        <v>0</v>
      </c>
      <c r="Z2442" s="98">
        <f t="shared" si="786"/>
        <v>0</v>
      </c>
      <c r="AA2442" s="98">
        <f t="shared" si="838"/>
        <v>0</v>
      </c>
      <c r="AB2442" s="98">
        <f t="shared" si="839"/>
        <v>0</v>
      </c>
      <c r="AC2442" s="98">
        <f t="shared" si="787"/>
        <v>0</v>
      </c>
      <c r="AD2442" s="98">
        <f t="shared" si="840"/>
        <v>0</v>
      </c>
      <c r="AE2442" s="98">
        <f t="shared" si="841"/>
        <v>0</v>
      </c>
      <c r="AF2442" s="98">
        <f t="shared" si="788"/>
        <v>0</v>
      </c>
      <c r="AG2442" s="98">
        <f t="shared" si="842"/>
        <v>0</v>
      </c>
      <c r="AH2442" s="98">
        <f t="shared" si="843"/>
        <v>0</v>
      </c>
      <c r="AI2442" s="98">
        <f t="shared" si="789"/>
        <v>0</v>
      </c>
      <c r="AJ2442" s="98">
        <f t="shared" si="844"/>
        <v>0</v>
      </c>
      <c r="AK2442" s="98">
        <f t="shared" si="845"/>
        <v>0</v>
      </c>
      <c r="AL2442" s="98">
        <f t="shared" si="790"/>
        <v>0</v>
      </c>
      <c r="AM2442" s="98">
        <f t="shared" si="846"/>
        <v>0</v>
      </c>
      <c r="AN2442" s="98">
        <f t="shared" si="847"/>
        <v>0</v>
      </c>
      <c r="AO2442" s="98">
        <f t="shared" si="791"/>
        <v>0</v>
      </c>
      <c r="AP2442" s="98">
        <f t="shared" si="848"/>
        <v>0</v>
      </c>
      <c r="AQ2442" s="98">
        <f t="shared" si="849"/>
        <v>0</v>
      </c>
      <c r="AR2442" s="98">
        <f t="shared" si="792"/>
        <v>0</v>
      </c>
      <c r="AS2442" s="98">
        <f t="shared" si="850"/>
        <v>0</v>
      </c>
      <c r="AT2442" s="98">
        <f t="shared" si="851"/>
        <v>0</v>
      </c>
      <c r="AU2442" s="98">
        <f t="shared" si="793"/>
        <v>0</v>
      </c>
      <c r="AV2442" s="98">
        <f t="shared" si="852"/>
        <v>0</v>
      </c>
      <c r="AW2442" s="98">
        <f t="shared" si="853"/>
        <v>0</v>
      </c>
      <c r="AX2442" s="98">
        <f t="shared" si="794"/>
        <v>0</v>
      </c>
      <c r="AY2442" s="98">
        <f t="shared" si="854"/>
        <v>0</v>
      </c>
      <c r="AZ2442" s="98">
        <f t="shared" si="855"/>
        <v>0</v>
      </c>
      <c r="BA2442" s="98">
        <f t="shared" si="795"/>
        <v>0</v>
      </c>
      <c r="BB2442" s="98">
        <f t="shared" si="856"/>
        <v>0</v>
      </c>
      <c r="BC2442" s="98">
        <f t="shared" si="857"/>
        <v>0</v>
      </c>
      <c r="BD2442" s="98">
        <f t="shared" si="796"/>
        <v>0</v>
      </c>
      <c r="BE2442" s="98">
        <f t="shared" si="858"/>
        <v>0</v>
      </c>
      <c r="BF2442" s="98">
        <f t="shared" si="859"/>
        <v>0</v>
      </c>
      <c r="BG2442" s="98">
        <f t="shared" si="797"/>
        <v>0</v>
      </c>
      <c r="BH2442" s="98">
        <f t="shared" si="860"/>
        <v>0</v>
      </c>
      <c r="BI2442" s="98">
        <f t="shared" si="861"/>
        <v>0</v>
      </c>
      <c r="BJ2442" s="98">
        <f t="shared" si="798"/>
        <v>0</v>
      </c>
      <c r="BK2442" s="98">
        <f t="shared" si="862"/>
        <v>0</v>
      </c>
      <c r="BL2442" s="98">
        <f t="shared" si="863"/>
        <v>0</v>
      </c>
      <c r="BM2442" s="98">
        <f t="shared" si="799"/>
        <v>0</v>
      </c>
      <c r="BN2442" s="98">
        <f t="shared" si="864"/>
        <v>0</v>
      </c>
      <c r="BO2442" s="98">
        <f t="shared" si="865"/>
        <v>0</v>
      </c>
      <c r="BP2442" s="98">
        <f t="shared" si="800"/>
        <v>0</v>
      </c>
      <c r="BQ2442" s="98">
        <f t="shared" si="866"/>
        <v>0</v>
      </c>
      <c r="BR2442" s="98">
        <f t="shared" si="867"/>
        <v>0</v>
      </c>
      <c r="BS2442" s="98">
        <f t="shared" si="801"/>
        <v>0</v>
      </c>
      <c r="BT2442" s="98">
        <f t="shared" si="868"/>
        <v>0</v>
      </c>
      <c r="BU2442" s="98">
        <f t="shared" si="869"/>
        <v>0</v>
      </c>
      <c r="BV2442" s="98">
        <f t="shared" si="802"/>
        <v>0</v>
      </c>
      <c r="BW2442" s="98">
        <f t="shared" si="870"/>
        <v>0</v>
      </c>
      <c r="BX2442" s="98">
        <f t="shared" si="871"/>
        <v>0</v>
      </c>
      <c r="BY2442" s="98">
        <f t="shared" si="803"/>
        <v>0</v>
      </c>
      <c r="BZ2442" s="98">
        <f t="shared" si="872"/>
        <v>0</v>
      </c>
      <c r="CA2442" s="98">
        <f t="shared" si="873"/>
        <v>0</v>
      </c>
      <c r="CB2442" s="98">
        <f t="shared" si="804"/>
        <v>0</v>
      </c>
      <c r="CC2442" s="98">
        <f t="shared" si="874"/>
        <v>0</v>
      </c>
      <c r="CD2442" s="98">
        <f t="shared" si="875"/>
        <v>0</v>
      </c>
      <c r="CE2442" s="98">
        <f t="shared" si="805"/>
        <v>0</v>
      </c>
      <c r="CF2442" s="98">
        <f t="shared" si="876"/>
        <v>0</v>
      </c>
      <c r="CG2442" s="98">
        <f t="shared" si="877"/>
        <v>0</v>
      </c>
      <c r="CH2442" s="98">
        <f t="shared" si="806"/>
        <v>0</v>
      </c>
      <c r="CI2442" s="98">
        <f t="shared" si="878"/>
        <v>0</v>
      </c>
      <c r="CJ2442" s="98">
        <f t="shared" si="879"/>
        <v>0</v>
      </c>
      <c r="CK2442" s="98">
        <f t="shared" si="807"/>
        <v>0</v>
      </c>
      <c r="CL2442" s="98">
        <f t="shared" si="880"/>
        <v>0</v>
      </c>
      <c r="CM2442" s="98">
        <f t="shared" si="881"/>
        <v>0</v>
      </c>
      <c r="CN2442" s="98">
        <f t="shared" si="808"/>
        <v>0</v>
      </c>
      <c r="CO2442" s="98">
        <f t="shared" si="882"/>
        <v>0</v>
      </c>
      <c r="CP2442" s="98">
        <f t="shared" si="883"/>
        <v>0</v>
      </c>
      <c r="CQ2442" s="98">
        <f t="shared" si="809"/>
        <v>0</v>
      </c>
      <c r="CR2442" s="98">
        <f t="shared" si="884"/>
        <v>0</v>
      </c>
      <c r="CS2442" s="98">
        <f t="shared" si="885"/>
        <v>0</v>
      </c>
      <c r="CT2442" s="98">
        <f t="shared" si="810"/>
        <v>0</v>
      </c>
      <c r="CU2442" s="98">
        <f t="shared" si="886"/>
        <v>0</v>
      </c>
      <c r="CV2442" s="98">
        <f t="shared" si="887"/>
        <v>0</v>
      </c>
      <c r="CW2442" s="98">
        <f t="shared" si="811"/>
        <v>0</v>
      </c>
      <c r="CX2442" s="98">
        <f t="shared" si="888"/>
        <v>0</v>
      </c>
      <c r="CY2442" s="98">
        <f t="shared" si="889"/>
        <v>0</v>
      </c>
      <c r="CZ2442" s="98">
        <f t="shared" si="812"/>
        <v>0</v>
      </c>
      <c r="DA2442" s="98">
        <f t="shared" si="890"/>
        <v>0</v>
      </c>
      <c r="DB2442" s="98">
        <f t="shared" si="891"/>
        <v>0</v>
      </c>
      <c r="DC2442" s="98">
        <f t="shared" si="813"/>
        <v>0</v>
      </c>
      <c r="DD2442" s="98">
        <f t="shared" si="892"/>
        <v>0</v>
      </c>
      <c r="DE2442" s="98">
        <f t="shared" si="893"/>
        <v>0</v>
      </c>
      <c r="DF2442" s="98">
        <f t="shared" si="814"/>
        <v>0</v>
      </c>
      <c r="DG2442" s="98">
        <f t="shared" si="894"/>
        <v>0</v>
      </c>
      <c r="DH2442" s="98">
        <f t="shared" si="895"/>
        <v>0</v>
      </c>
      <c r="DI2442" s="98">
        <f t="shared" si="815"/>
        <v>0</v>
      </c>
      <c r="DJ2442" s="98">
        <f t="shared" si="896"/>
        <v>0</v>
      </c>
      <c r="DK2442" s="98">
        <f t="shared" si="897"/>
        <v>0</v>
      </c>
      <c r="DL2442" s="98">
        <f t="shared" si="816"/>
        <v>0</v>
      </c>
      <c r="DM2442" s="98">
        <f t="shared" si="898"/>
        <v>0</v>
      </c>
      <c r="DN2442" s="98">
        <f t="shared" si="899"/>
        <v>0</v>
      </c>
      <c r="DO2442" s="98">
        <f t="shared" si="817"/>
        <v>0</v>
      </c>
      <c r="DP2442" s="98">
        <f t="shared" si="900"/>
        <v>0</v>
      </c>
      <c r="DQ2442" s="98">
        <f t="shared" si="901"/>
        <v>0</v>
      </c>
      <c r="DR2442" s="98">
        <f t="shared" si="818"/>
        <v>0</v>
      </c>
      <c r="DS2442" s="98">
        <f t="shared" si="902"/>
        <v>0</v>
      </c>
      <c r="DT2442" s="98">
        <f t="shared" si="903"/>
        <v>0</v>
      </c>
      <c r="DU2442" s="98">
        <f t="shared" si="819"/>
        <v>0</v>
      </c>
      <c r="DV2442" s="98">
        <f t="shared" si="904"/>
        <v>0</v>
      </c>
      <c r="DW2442" s="98">
        <f t="shared" si="905"/>
        <v>0</v>
      </c>
      <c r="DX2442" s="98">
        <f t="shared" si="820"/>
        <v>0</v>
      </c>
      <c r="DY2442" s="98">
        <f t="shared" si="906"/>
        <v>0</v>
      </c>
      <c r="DZ2442" s="98">
        <f t="shared" si="907"/>
        <v>0</v>
      </c>
      <c r="EA2442" s="98">
        <f t="shared" si="821"/>
        <v>0</v>
      </c>
      <c r="EB2442" s="98">
        <f t="shared" si="908"/>
        <v>0</v>
      </c>
      <c r="EC2442" s="98">
        <f t="shared" si="909"/>
        <v>0</v>
      </c>
      <c r="ED2442" s="98">
        <f t="shared" si="822"/>
        <v>0</v>
      </c>
      <c r="EE2442" s="98">
        <f t="shared" si="910"/>
        <v>0</v>
      </c>
      <c r="EF2442" s="98">
        <f t="shared" si="911"/>
        <v>0</v>
      </c>
      <c r="EG2442" s="98">
        <f t="shared" si="823"/>
        <v>0</v>
      </c>
      <c r="EH2442" s="98">
        <f t="shared" si="912"/>
        <v>0</v>
      </c>
      <c r="EI2442" s="98">
        <f t="shared" si="913"/>
        <v>0</v>
      </c>
      <c r="EJ2442" s="98">
        <f t="shared" si="824"/>
        <v>0</v>
      </c>
      <c r="EK2442" s="98">
        <f t="shared" si="914"/>
        <v>0</v>
      </c>
      <c r="EL2442" s="98">
        <f t="shared" si="915"/>
        <v>0</v>
      </c>
      <c r="EM2442" s="98">
        <f t="shared" si="825"/>
        <v>0</v>
      </c>
      <c r="EN2442" s="98">
        <f t="shared" si="916"/>
        <v>0</v>
      </c>
      <c r="EO2442" s="98">
        <f t="shared" si="917"/>
        <v>0</v>
      </c>
      <c r="EP2442" s="98">
        <f t="shared" si="826"/>
        <v>0</v>
      </c>
      <c r="EQ2442" s="98">
        <f t="shared" si="918"/>
        <v>0</v>
      </c>
    </row>
    <row r="2443" spans="1:147">
      <c r="A2443" s="97">
        <v>22</v>
      </c>
      <c r="B2443" s="97">
        <f>IF(B2442=0,0,IF(IF(DATA!$J$19&gt;B2442,B2442+1,0)&lt;DATA!$I$19,0,B2442+1))</f>
        <v>0</v>
      </c>
      <c r="C2443" s="97">
        <f t="shared" si="780"/>
        <v>0</v>
      </c>
      <c r="D2443" s="97">
        <f t="shared" si="827"/>
        <v>22</v>
      </c>
      <c r="E2443" s="97">
        <f t="shared" si="781"/>
        <v>10322</v>
      </c>
      <c r="H2443" s="97">
        <v>22</v>
      </c>
      <c r="I2443" s="97">
        <f t="shared" si="828"/>
        <v>0</v>
      </c>
      <c r="J2443" s="97">
        <f>IF(I2443=0,0,MIN(IF(I2443&lt;$C$3176,J2442+DATA!G109,0),$C$3176))</f>
        <v>0</v>
      </c>
      <c r="M2443" s="98">
        <f t="shared" si="829"/>
        <v>0</v>
      </c>
      <c r="N2443" s="98">
        <f t="shared" si="782"/>
        <v>0</v>
      </c>
      <c r="O2443" s="98">
        <f t="shared" si="830"/>
        <v>0</v>
      </c>
      <c r="P2443" s="98">
        <f t="shared" si="831"/>
        <v>0</v>
      </c>
      <c r="Q2443" s="98">
        <f t="shared" si="783"/>
        <v>0</v>
      </c>
      <c r="R2443" s="98">
        <f t="shared" si="832"/>
        <v>0</v>
      </c>
      <c r="S2443" s="98">
        <f t="shared" si="833"/>
        <v>0</v>
      </c>
      <c r="T2443" s="98">
        <f t="shared" si="784"/>
        <v>0</v>
      </c>
      <c r="U2443" s="98">
        <f t="shared" si="834"/>
        <v>0</v>
      </c>
      <c r="V2443" s="98">
        <f t="shared" si="835"/>
        <v>0</v>
      </c>
      <c r="W2443" s="98">
        <f t="shared" si="785"/>
        <v>0</v>
      </c>
      <c r="X2443" s="98">
        <f t="shared" si="836"/>
        <v>0</v>
      </c>
      <c r="Y2443" s="98">
        <f t="shared" si="837"/>
        <v>0</v>
      </c>
      <c r="Z2443" s="98">
        <f t="shared" si="786"/>
        <v>0</v>
      </c>
      <c r="AA2443" s="98">
        <f t="shared" si="838"/>
        <v>0</v>
      </c>
      <c r="AB2443" s="98">
        <f t="shared" si="839"/>
        <v>0</v>
      </c>
      <c r="AC2443" s="98">
        <f t="shared" si="787"/>
        <v>0</v>
      </c>
      <c r="AD2443" s="98">
        <f t="shared" si="840"/>
        <v>0</v>
      </c>
      <c r="AE2443" s="98">
        <f t="shared" si="841"/>
        <v>0</v>
      </c>
      <c r="AF2443" s="98">
        <f t="shared" si="788"/>
        <v>0</v>
      </c>
      <c r="AG2443" s="98">
        <f t="shared" si="842"/>
        <v>0</v>
      </c>
      <c r="AH2443" s="98">
        <f t="shared" si="843"/>
        <v>0</v>
      </c>
      <c r="AI2443" s="98">
        <f t="shared" si="789"/>
        <v>0</v>
      </c>
      <c r="AJ2443" s="98">
        <f t="shared" si="844"/>
        <v>0</v>
      </c>
      <c r="AK2443" s="98">
        <f t="shared" si="845"/>
        <v>0</v>
      </c>
      <c r="AL2443" s="98">
        <f t="shared" si="790"/>
        <v>0</v>
      </c>
      <c r="AM2443" s="98">
        <f t="shared" si="846"/>
        <v>0</v>
      </c>
      <c r="AN2443" s="98">
        <f t="shared" si="847"/>
        <v>0</v>
      </c>
      <c r="AO2443" s="98">
        <f t="shared" si="791"/>
        <v>0</v>
      </c>
      <c r="AP2443" s="98">
        <f t="shared" si="848"/>
        <v>0</v>
      </c>
      <c r="AQ2443" s="98">
        <f t="shared" si="849"/>
        <v>0</v>
      </c>
      <c r="AR2443" s="98">
        <f t="shared" si="792"/>
        <v>0</v>
      </c>
      <c r="AS2443" s="98">
        <f t="shared" si="850"/>
        <v>0</v>
      </c>
      <c r="AT2443" s="98">
        <f t="shared" si="851"/>
        <v>0</v>
      </c>
      <c r="AU2443" s="98">
        <f t="shared" si="793"/>
        <v>0</v>
      </c>
      <c r="AV2443" s="98">
        <f t="shared" si="852"/>
        <v>0</v>
      </c>
      <c r="AW2443" s="98">
        <f t="shared" si="853"/>
        <v>0</v>
      </c>
      <c r="AX2443" s="98">
        <f t="shared" si="794"/>
        <v>0</v>
      </c>
      <c r="AY2443" s="98">
        <f t="shared" si="854"/>
        <v>0</v>
      </c>
      <c r="AZ2443" s="98">
        <f t="shared" si="855"/>
        <v>0</v>
      </c>
      <c r="BA2443" s="98">
        <f t="shared" si="795"/>
        <v>0</v>
      </c>
      <c r="BB2443" s="98">
        <f t="shared" si="856"/>
        <v>0</v>
      </c>
      <c r="BC2443" s="98">
        <f t="shared" si="857"/>
        <v>0</v>
      </c>
      <c r="BD2443" s="98">
        <f t="shared" si="796"/>
        <v>0</v>
      </c>
      <c r="BE2443" s="98">
        <f t="shared" si="858"/>
        <v>0</v>
      </c>
      <c r="BF2443" s="98">
        <f t="shared" si="859"/>
        <v>0</v>
      </c>
      <c r="BG2443" s="98">
        <f t="shared" si="797"/>
        <v>0</v>
      </c>
      <c r="BH2443" s="98">
        <f t="shared" si="860"/>
        <v>0</v>
      </c>
      <c r="BI2443" s="98">
        <f t="shared" si="861"/>
        <v>0</v>
      </c>
      <c r="BJ2443" s="98">
        <f t="shared" si="798"/>
        <v>0</v>
      </c>
      <c r="BK2443" s="98">
        <f t="shared" si="862"/>
        <v>0</v>
      </c>
      <c r="BL2443" s="98">
        <f t="shared" si="863"/>
        <v>0</v>
      </c>
      <c r="BM2443" s="98">
        <f t="shared" si="799"/>
        <v>0</v>
      </c>
      <c r="BN2443" s="98">
        <f t="shared" si="864"/>
        <v>0</v>
      </c>
      <c r="BO2443" s="98">
        <f t="shared" si="865"/>
        <v>0</v>
      </c>
      <c r="BP2443" s="98">
        <f t="shared" si="800"/>
        <v>0</v>
      </c>
      <c r="BQ2443" s="98">
        <f t="shared" si="866"/>
        <v>0</v>
      </c>
      <c r="BR2443" s="98">
        <f t="shared" si="867"/>
        <v>0</v>
      </c>
      <c r="BS2443" s="98">
        <f t="shared" si="801"/>
        <v>0</v>
      </c>
      <c r="BT2443" s="98">
        <f t="shared" si="868"/>
        <v>0</v>
      </c>
      <c r="BU2443" s="98">
        <f t="shared" si="869"/>
        <v>0</v>
      </c>
      <c r="BV2443" s="98">
        <f t="shared" si="802"/>
        <v>0</v>
      </c>
      <c r="BW2443" s="98">
        <f t="shared" si="870"/>
        <v>0</v>
      </c>
      <c r="BX2443" s="98">
        <f t="shared" si="871"/>
        <v>0</v>
      </c>
      <c r="BY2443" s="98">
        <f t="shared" si="803"/>
        <v>0</v>
      </c>
      <c r="BZ2443" s="98">
        <f t="shared" si="872"/>
        <v>0</v>
      </c>
      <c r="CA2443" s="98">
        <f t="shared" si="873"/>
        <v>0</v>
      </c>
      <c r="CB2443" s="98">
        <f t="shared" si="804"/>
        <v>0</v>
      </c>
      <c r="CC2443" s="98">
        <f t="shared" si="874"/>
        <v>0</v>
      </c>
      <c r="CD2443" s="98">
        <f t="shared" si="875"/>
        <v>0</v>
      </c>
      <c r="CE2443" s="98">
        <f t="shared" si="805"/>
        <v>0</v>
      </c>
      <c r="CF2443" s="98">
        <f t="shared" si="876"/>
        <v>0</v>
      </c>
      <c r="CG2443" s="98">
        <f t="shared" si="877"/>
        <v>0</v>
      </c>
      <c r="CH2443" s="98">
        <f t="shared" si="806"/>
        <v>0</v>
      </c>
      <c r="CI2443" s="98">
        <f t="shared" si="878"/>
        <v>0</v>
      </c>
      <c r="CJ2443" s="98">
        <f t="shared" si="879"/>
        <v>0</v>
      </c>
      <c r="CK2443" s="98">
        <f t="shared" si="807"/>
        <v>0</v>
      </c>
      <c r="CL2443" s="98">
        <f t="shared" si="880"/>
        <v>0</v>
      </c>
      <c r="CM2443" s="98">
        <f t="shared" si="881"/>
        <v>0</v>
      </c>
      <c r="CN2443" s="98">
        <f t="shared" si="808"/>
        <v>0</v>
      </c>
      <c r="CO2443" s="98">
        <f t="shared" si="882"/>
        <v>0</v>
      </c>
      <c r="CP2443" s="98">
        <f t="shared" si="883"/>
        <v>0</v>
      </c>
      <c r="CQ2443" s="98">
        <f t="shared" si="809"/>
        <v>0</v>
      </c>
      <c r="CR2443" s="98">
        <f t="shared" si="884"/>
        <v>0</v>
      </c>
      <c r="CS2443" s="98">
        <f t="shared" si="885"/>
        <v>0</v>
      </c>
      <c r="CT2443" s="98">
        <f t="shared" si="810"/>
        <v>0</v>
      </c>
      <c r="CU2443" s="98">
        <f t="shared" si="886"/>
        <v>0</v>
      </c>
      <c r="CV2443" s="98">
        <f t="shared" si="887"/>
        <v>0</v>
      </c>
      <c r="CW2443" s="98">
        <f t="shared" si="811"/>
        <v>0</v>
      </c>
      <c r="CX2443" s="98">
        <f t="shared" si="888"/>
        <v>0</v>
      </c>
      <c r="CY2443" s="98">
        <f t="shared" si="889"/>
        <v>0</v>
      </c>
      <c r="CZ2443" s="98">
        <f t="shared" si="812"/>
        <v>0</v>
      </c>
      <c r="DA2443" s="98">
        <f t="shared" si="890"/>
        <v>0</v>
      </c>
      <c r="DB2443" s="98">
        <f t="shared" si="891"/>
        <v>0</v>
      </c>
      <c r="DC2443" s="98">
        <f t="shared" si="813"/>
        <v>0</v>
      </c>
      <c r="DD2443" s="98">
        <f t="shared" si="892"/>
        <v>0</v>
      </c>
      <c r="DE2443" s="98">
        <f t="shared" si="893"/>
        <v>0</v>
      </c>
      <c r="DF2443" s="98">
        <f t="shared" si="814"/>
        <v>0</v>
      </c>
      <c r="DG2443" s="98">
        <f t="shared" si="894"/>
        <v>0</v>
      </c>
      <c r="DH2443" s="98">
        <f t="shared" si="895"/>
        <v>0</v>
      </c>
      <c r="DI2443" s="98">
        <f t="shared" si="815"/>
        <v>0</v>
      </c>
      <c r="DJ2443" s="98">
        <f t="shared" si="896"/>
        <v>0</v>
      </c>
      <c r="DK2443" s="98">
        <f t="shared" si="897"/>
        <v>0</v>
      </c>
      <c r="DL2443" s="98">
        <f t="shared" si="816"/>
        <v>0</v>
      </c>
      <c r="DM2443" s="98">
        <f t="shared" si="898"/>
        <v>0</v>
      </c>
      <c r="DN2443" s="98">
        <f t="shared" si="899"/>
        <v>0</v>
      </c>
      <c r="DO2443" s="98">
        <f t="shared" si="817"/>
        <v>0</v>
      </c>
      <c r="DP2443" s="98">
        <f t="shared" si="900"/>
        <v>0</v>
      </c>
      <c r="DQ2443" s="98">
        <f t="shared" si="901"/>
        <v>0</v>
      </c>
      <c r="DR2443" s="98">
        <f t="shared" si="818"/>
        <v>0</v>
      </c>
      <c r="DS2443" s="98">
        <f t="shared" si="902"/>
        <v>0</v>
      </c>
      <c r="DT2443" s="98">
        <f t="shared" si="903"/>
        <v>0</v>
      </c>
      <c r="DU2443" s="98">
        <f t="shared" si="819"/>
        <v>0</v>
      </c>
      <c r="DV2443" s="98">
        <f t="shared" si="904"/>
        <v>0</v>
      </c>
      <c r="DW2443" s="98">
        <f t="shared" si="905"/>
        <v>0</v>
      </c>
      <c r="DX2443" s="98">
        <f t="shared" si="820"/>
        <v>0</v>
      </c>
      <c r="DY2443" s="98">
        <f t="shared" si="906"/>
        <v>0</v>
      </c>
      <c r="DZ2443" s="98">
        <f t="shared" si="907"/>
        <v>0</v>
      </c>
      <c r="EA2443" s="98">
        <f t="shared" si="821"/>
        <v>0</v>
      </c>
      <c r="EB2443" s="98">
        <f t="shared" si="908"/>
        <v>0</v>
      </c>
      <c r="EC2443" s="98">
        <f t="shared" si="909"/>
        <v>0</v>
      </c>
      <c r="ED2443" s="98">
        <f t="shared" si="822"/>
        <v>0</v>
      </c>
      <c r="EE2443" s="98">
        <f t="shared" si="910"/>
        <v>0</v>
      </c>
      <c r="EF2443" s="98">
        <f t="shared" si="911"/>
        <v>0</v>
      </c>
      <c r="EG2443" s="98">
        <f t="shared" si="823"/>
        <v>0</v>
      </c>
      <c r="EH2443" s="98">
        <f t="shared" si="912"/>
        <v>0</v>
      </c>
      <c r="EI2443" s="98">
        <f t="shared" si="913"/>
        <v>0</v>
      </c>
      <c r="EJ2443" s="98">
        <f t="shared" si="824"/>
        <v>0</v>
      </c>
      <c r="EK2443" s="98">
        <f t="shared" si="914"/>
        <v>0</v>
      </c>
      <c r="EL2443" s="98">
        <f t="shared" si="915"/>
        <v>0</v>
      </c>
      <c r="EM2443" s="98">
        <f t="shared" si="825"/>
        <v>0</v>
      </c>
      <c r="EN2443" s="98">
        <f t="shared" si="916"/>
        <v>0</v>
      </c>
      <c r="EO2443" s="98">
        <f t="shared" si="917"/>
        <v>0</v>
      </c>
      <c r="EP2443" s="98">
        <f t="shared" si="826"/>
        <v>0</v>
      </c>
      <c r="EQ2443" s="98">
        <f t="shared" si="918"/>
        <v>0</v>
      </c>
    </row>
    <row r="2444" spans="1:147">
      <c r="A2444" s="97">
        <v>23</v>
      </c>
      <c r="B2444" s="97">
        <f>IF(B2443=0,0,IF(IF(DATA!$J$19&gt;B2443,B2443+1,0)&lt;DATA!$I$19,0,B2443+1))</f>
        <v>0</v>
      </c>
      <c r="C2444" s="97">
        <f t="shared" si="780"/>
        <v>0</v>
      </c>
      <c r="D2444" s="97">
        <f t="shared" si="827"/>
        <v>23</v>
      </c>
      <c r="E2444" s="97">
        <f t="shared" si="781"/>
        <v>10323</v>
      </c>
      <c r="H2444" s="97">
        <v>23</v>
      </c>
      <c r="I2444" s="97">
        <f t="shared" si="828"/>
        <v>0</v>
      </c>
      <c r="J2444" s="97">
        <f>IF(I2444=0,0,MIN(IF(I2444&lt;$C$3176,J2443+DATA!G110,0),$C$3176))</f>
        <v>0</v>
      </c>
      <c r="M2444" s="98">
        <f t="shared" si="829"/>
        <v>0</v>
      </c>
      <c r="N2444" s="98">
        <f t="shared" si="782"/>
        <v>0</v>
      </c>
      <c r="O2444" s="98">
        <f t="shared" si="830"/>
        <v>0</v>
      </c>
      <c r="P2444" s="98">
        <f t="shared" si="831"/>
        <v>0</v>
      </c>
      <c r="Q2444" s="98">
        <f t="shared" si="783"/>
        <v>0</v>
      </c>
      <c r="R2444" s="98">
        <f t="shared" si="832"/>
        <v>0</v>
      </c>
      <c r="S2444" s="98">
        <f t="shared" si="833"/>
        <v>0</v>
      </c>
      <c r="T2444" s="98">
        <f t="shared" si="784"/>
        <v>0</v>
      </c>
      <c r="U2444" s="98">
        <f t="shared" si="834"/>
        <v>0</v>
      </c>
      <c r="V2444" s="98">
        <f t="shared" si="835"/>
        <v>0</v>
      </c>
      <c r="W2444" s="98">
        <f t="shared" si="785"/>
        <v>0</v>
      </c>
      <c r="X2444" s="98">
        <f t="shared" si="836"/>
        <v>0</v>
      </c>
      <c r="Y2444" s="98">
        <f t="shared" si="837"/>
        <v>0</v>
      </c>
      <c r="Z2444" s="98">
        <f t="shared" si="786"/>
        <v>0</v>
      </c>
      <c r="AA2444" s="98">
        <f t="shared" si="838"/>
        <v>0</v>
      </c>
      <c r="AB2444" s="98">
        <f t="shared" si="839"/>
        <v>0</v>
      </c>
      <c r="AC2444" s="98">
        <f t="shared" si="787"/>
        <v>0</v>
      </c>
      <c r="AD2444" s="98">
        <f t="shared" si="840"/>
        <v>0</v>
      </c>
      <c r="AE2444" s="98">
        <f t="shared" si="841"/>
        <v>0</v>
      </c>
      <c r="AF2444" s="98">
        <f t="shared" si="788"/>
        <v>0</v>
      </c>
      <c r="AG2444" s="98">
        <f t="shared" si="842"/>
        <v>0</v>
      </c>
      <c r="AH2444" s="98">
        <f t="shared" si="843"/>
        <v>0</v>
      </c>
      <c r="AI2444" s="98">
        <f t="shared" si="789"/>
        <v>0</v>
      </c>
      <c r="AJ2444" s="98">
        <f t="shared" si="844"/>
        <v>0</v>
      </c>
      <c r="AK2444" s="98">
        <f t="shared" si="845"/>
        <v>0</v>
      </c>
      <c r="AL2444" s="98">
        <f t="shared" si="790"/>
        <v>0</v>
      </c>
      <c r="AM2444" s="98">
        <f t="shared" si="846"/>
        <v>0</v>
      </c>
      <c r="AN2444" s="98">
        <f t="shared" si="847"/>
        <v>0</v>
      </c>
      <c r="AO2444" s="98">
        <f t="shared" si="791"/>
        <v>0</v>
      </c>
      <c r="AP2444" s="98">
        <f t="shared" si="848"/>
        <v>0</v>
      </c>
      <c r="AQ2444" s="98">
        <f t="shared" si="849"/>
        <v>0</v>
      </c>
      <c r="AR2444" s="98">
        <f t="shared" si="792"/>
        <v>0</v>
      </c>
      <c r="AS2444" s="98">
        <f t="shared" si="850"/>
        <v>0</v>
      </c>
      <c r="AT2444" s="98">
        <f t="shared" si="851"/>
        <v>0</v>
      </c>
      <c r="AU2444" s="98">
        <f t="shared" si="793"/>
        <v>0</v>
      </c>
      <c r="AV2444" s="98">
        <f t="shared" si="852"/>
        <v>0</v>
      </c>
      <c r="AW2444" s="98">
        <f t="shared" si="853"/>
        <v>0</v>
      </c>
      <c r="AX2444" s="98">
        <f t="shared" si="794"/>
        <v>0</v>
      </c>
      <c r="AY2444" s="98">
        <f t="shared" si="854"/>
        <v>0</v>
      </c>
      <c r="AZ2444" s="98">
        <f t="shared" si="855"/>
        <v>0</v>
      </c>
      <c r="BA2444" s="98">
        <f t="shared" si="795"/>
        <v>0</v>
      </c>
      <c r="BB2444" s="98">
        <f t="shared" si="856"/>
        <v>0</v>
      </c>
      <c r="BC2444" s="98">
        <f t="shared" si="857"/>
        <v>0</v>
      </c>
      <c r="BD2444" s="98">
        <f t="shared" si="796"/>
        <v>0</v>
      </c>
      <c r="BE2444" s="98">
        <f t="shared" si="858"/>
        <v>0</v>
      </c>
      <c r="BF2444" s="98">
        <f t="shared" si="859"/>
        <v>0</v>
      </c>
      <c r="BG2444" s="98">
        <f t="shared" si="797"/>
        <v>0</v>
      </c>
      <c r="BH2444" s="98">
        <f t="shared" si="860"/>
        <v>0</v>
      </c>
      <c r="BI2444" s="98">
        <f t="shared" si="861"/>
        <v>0</v>
      </c>
      <c r="BJ2444" s="98">
        <f t="shared" si="798"/>
        <v>0</v>
      </c>
      <c r="BK2444" s="98">
        <f t="shared" si="862"/>
        <v>0</v>
      </c>
      <c r="BL2444" s="98">
        <f t="shared" si="863"/>
        <v>0</v>
      </c>
      <c r="BM2444" s="98">
        <f t="shared" si="799"/>
        <v>0</v>
      </c>
      <c r="BN2444" s="98">
        <f t="shared" si="864"/>
        <v>0</v>
      </c>
      <c r="BO2444" s="98">
        <f t="shared" si="865"/>
        <v>0</v>
      </c>
      <c r="BP2444" s="98">
        <f t="shared" si="800"/>
        <v>0</v>
      </c>
      <c r="BQ2444" s="98">
        <f t="shared" si="866"/>
        <v>0</v>
      </c>
      <c r="BR2444" s="98">
        <f t="shared" si="867"/>
        <v>0</v>
      </c>
      <c r="BS2444" s="98">
        <f t="shared" si="801"/>
        <v>0</v>
      </c>
      <c r="BT2444" s="98">
        <f t="shared" si="868"/>
        <v>0</v>
      </c>
      <c r="BU2444" s="98">
        <f t="shared" si="869"/>
        <v>0</v>
      </c>
      <c r="BV2444" s="98">
        <f t="shared" si="802"/>
        <v>0</v>
      </c>
      <c r="BW2444" s="98">
        <f t="shared" si="870"/>
        <v>0</v>
      </c>
      <c r="BX2444" s="98">
        <f t="shared" si="871"/>
        <v>0</v>
      </c>
      <c r="BY2444" s="98">
        <f t="shared" si="803"/>
        <v>0</v>
      </c>
      <c r="BZ2444" s="98">
        <f t="shared" si="872"/>
        <v>0</v>
      </c>
      <c r="CA2444" s="98">
        <f t="shared" si="873"/>
        <v>0</v>
      </c>
      <c r="CB2444" s="98">
        <f t="shared" si="804"/>
        <v>0</v>
      </c>
      <c r="CC2444" s="98">
        <f t="shared" si="874"/>
        <v>0</v>
      </c>
      <c r="CD2444" s="98">
        <f t="shared" si="875"/>
        <v>0</v>
      </c>
      <c r="CE2444" s="98">
        <f t="shared" si="805"/>
        <v>0</v>
      </c>
      <c r="CF2444" s="98">
        <f t="shared" si="876"/>
        <v>0</v>
      </c>
      <c r="CG2444" s="98">
        <f t="shared" si="877"/>
        <v>0</v>
      </c>
      <c r="CH2444" s="98">
        <f t="shared" si="806"/>
        <v>0</v>
      </c>
      <c r="CI2444" s="98">
        <f t="shared" si="878"/>
        <v>0</v>
      </c>
      <c r="CJ2444" s="98">
        <f t="shared" si="879"/>
        <v>0</v>
      </c>
      <c r="CK2444" s="98">
        <f t="shared" si="807"/>
        <v>0</v>
      </c>
      <c r="CL2444" s="98">
        <f t="shared" si="880"/>
        <v>0</v>
      </c>
      <c r="CM2444" s="98">
        <f t="shared" si="881"/>
        <v>0</v>
      </c>
      <c r="CN2444" s="98">
        <f t="shared" si="808"/>
        <v>0</v>
      </c>
      <c r="CO2444" s="98">
        <f t="shared" si="882"/>
        <v>0</v>
      </c>
      <c r="CP2444" s="98">
        <f t="shared" si="883"/>
        <v>0</v>
      </c>
      <c r="CQ2444" s="98">
        <f t="shared" si="809"/>
        <v>0</v>
      </c>
      <c r="CR2444" s="98">
        <f t="shared" si="884"/>
        <v>0</v>
      </c>
      <c r="CS2444" s="98">
        <f t="shared" si="885"/>
        <v>0</v>
      </c>
      <c r="CT2444" s="98">
        <f t="shared" si="810"/>
        <v>0</v>
      </c>
      <c r="CU2444" s="98">
        <f t="shared" si="886"/>
        <v>0</v>
      </c>
      <c r="CV2444" s="98">
        <f t="shared" si="887"/>
        <v>0</v>
      </c>
      <c r="CW2444" s="98">
        <f t="shared" si="811"/>
        <v>0</v>
      </c>
      <c r="CX2444" s="98">
        <f t="shared" si="888"/>
        <v>0</v>
      </c>
      <c r="CY2444" s="98">
        <f t="shared" si="889"/>
        <v>0</v>
      </c>
      <c r="CZ2444" s="98">
        <f t="shared" si="812"/>
        <v>0</v>
      </c>
      <c r="DA2444" s="98">
        <f t="shared" si="890"/>
        <v>0</v>
      </c>
      <c r="DB2444" s="98">
        <f t="shared" si="891"/>
        <v>0</v>
      </c>
      <c r="DC2444" s="98">
        <f t="shared" si="813"/>
        <v>0</v>
      </c>
      <c r="DD2444" s="98">
        <f t="shared" si="892"/>
        <v>0</v>
      </c>
      <c r="DE2444" s="98">
        <f t="shared" si="893"/>
        <v>0</v>
      </c>
      <c r="DF2444" s="98">
        <f t="shared" si="814"/>
        <v>0</v>
      </c>
      <c r="DG2444" s="98">
        <f t="shared" si="894"/>
        <v>0</v>
      </c>
      <c r="DH2444" s="98">
        <f t="shared" si="895"/>
        <v>0</v>
      </c>
      <c r="DI2444" s="98">
        <f t="shared" si="815"/>
        <v>0</v>
      </c>
      <c r="DJ2444" s="98">
        <f t="shared" si="896"/>
        <v>0</v>
      </c>
      <c r="DK2444" s="98">
        <f t="shared" si="897"/>
        <v>0</v>
      </c>
      <c r="DL2444" s="98">
        <f t="shared" si="816"/>
        <v>0</v>
      </c>
      <c r="DM2444" s="98">
        <f t="shared" si="898"/>
        <v>0</v>
      </c>
      <c r="DN2444" s="98">
        <f t="shared" si="899"/>
        <v>0</v>
      </c>
      <c r="DO2444" s="98">
        <f t="shared" si="817"/>
        <v>0</v>
      </c>
      <c r="DP2444" s="98">
        <f t="shared" si="900"/>
        <v>0</v>
      </c>
      <c r="DQ2444" s="98">
        <f t="shared" si="901"/>
        <v>0</v>
      </c>
      <c r="DR2444" s="98">
        <f t="shared" si="818"/>
        <v>0</v>
      </c>
      <c r="DS2444" s="98">
        <f t="shared" si="902"/>
        <v>0</v>
      </c>
      <c r="DT2444" s="98">
        <f t="shared" si="903"/>
        <v>0</v>
      </c>
      <c r="DU2444" s="98">
        <f t="shared" si="819"/>
        <v>0</v>
      </c>
      <c r="DV2444" s="98">
        <f t="shared" si="904"/>
        <v>0</v>
      </c>
      <c r="DW2444" s="98">
        <f t="shared" si="905"/>
        <v>0</v>
      </c>
      <c r="DX2444" s="98">
        <f t="shared" si="820"/>
        <v>0</v>
      </c>
      <c r="DY2444" s="98">
        <f t="shared" si="906"/>
        <v>0</v>
      </c>
      <c r="DZ2444" s="98">
        <f t="shared" si="907"/>
        <v>0</v>
      </c>
      <c r="EA2444" s="98">
        <f t="shared" si="821"/>
        <v>0</v>
      </c>
      <c r="EB2444" s="98">
        <f t="shared" si="908"/>
        <v>0</v>
      </c>
      <c r="EC2444" s="98">
        <f t="shared" si="909"/>
        <v>0</v>
      </c>
      <c r="ED2444" s="98">
        <f t="shared" si="822"/>
        <v>0</v>
      </c>
      <c r="EE2444" s="98">
        <f t="shared" si="910"/>
        <v>0</v>
      </c>
      <c r="EF2444" s="98">
        <f t="shared" si="911"/>
        <v>0</v>
      </c>
      <c r="EG2444" s="98">
        <f t="shared" si="823"/>
        <v>0</v>
      </c>
      <c r="EH2444" s="98">
        <f t="shared" si="912"/>
        <v>0</v>
      </c>
      <c r="EI2444" s="98">
        <f t="shared" si="913"/>
        <v>0</v>
      </c>
      <c r="EJ2444" s="98">
        <f t="shared" si="824"/>
        <v>0</v>
      </c>
      <c r="EK2444" s="98">
        <f t="shared" si="914"/>
        <v>0</v>
      </c>
      <c r="EL2444" s="98">
        <f t="shared" si="915"/>
        <v>0</v>
      </c>
      <c r="EM2444" s="98">
        <f t="shared" si="825"/>
        <v>0</v>
      </c>
      <c r="EN2444" s="98">
        <f t="shared" si="916"/>
        <v>0</v>
      </c>
      <c r="EO2444" s="98">
        <f t="shared" si="917"/>
        <v>0</v>
      </c>
      <c r="EP2444" s="98">
        <f t="shared" si="826"/>
        <v>0</v>
      </c>
      <c r="EQ2444" s="98">
        <f t="shared" si="918"/>
        <v>0</v>
      </c>
    </row>
    <row r="2445" spans="1:147">
      <c r="A2445" s="97">
        <v>24</v>
      </c>
      <c r="B2445" s="97">
        <f>IF(B2444=0,0,IF(IF(DATA!$J$19&gt;B2444,B2444+1,0)&lt;DATA!$I$19,0,B2444+1))</f>
        <v>0</v>
      </c>
      <c r="C2445" s="97">
        <f t="shared" si="780"/>
        <v>0</v>
      </c>
      <c r="D2445" s="97">
        <f t="shared" si="827"/>
        <v>24</v>
      </c>
      <c r="E2445" s="97">
        <f t="shared" si="781"/>
        <v>10324</v>
      </c>
      <c r="H2445" s="97">
        <v>24</v>
      </c>
      <c r="I2445" s="97">
        <f t="shared" si="828"/>
        <v>0</v>
      </c>
      <c r="J2445" s="97">
        <f>IF(I2445=0,0,MIN(IF(I2445&lt;$C$3176,J2444+DATA!G111,0),$C$3176))</f>
        <v>0</v>
      </c>
      <c r="M2445" s="98">
        <f t="shared" si="829"/>
        <v>0</v>
      </c>
      <c r="N2445" s="98">
        <f t="shared" si="782"/>
        <v>0</v>
      </c>
      <c r="O2445" s="98">
        <f t="shared" si="830"/>
        <v>0</v>
      </c>
      <c r="P2445" s="98">
        <f t="shared" si="831"/>
        <v>0</v>
      </c>
      <c r="Q2445" s="98">
        <f t="shared" si="783"/>
        <v>0</v>
      </c>
      <c r="R2445" s="98">
        <f t="shared" si="832"/>
        <v>0</v>
      </c>
      <c r="S2445" s="98">
        <f t="shared" si="833"/>
        <v>0</v>
      </c>
      <c r="T2445" s="98">
        <f t="shared" si="784"/>
        <v>0</v>
      </c>
      <c r="U2445" s="98">
        <f t="shared" si="834"/>
        <v>0</v>
      </c>
      <c r="V2445" s="98">
        <f t="shared" si="835"/>
        <v>0</v>
      </c>
      <c r="W2445" s="98">
        <f t="shared" si="785"/>
        <v>0</v>
      </c>
      <c r="X2445" s="98">
        <f t="shared" si="836"/>
        <v>0</v>
      </c>
      <c r="Y2445" s="98">
        <f t="shared" si="837"/>
        <v>0</v>
      </c>
      <c r="Z2445" s="98">
        <f t="shared" si="786"/>
        <v>0</v>
      </c>
      <c r="AA2445" s="98">
        <f t="shared" si="838"/>
        <v>0</v>
      </c>
      <c r="AB2445" s="98">
        <f t="shared" si="839"/>
        <v>0</v>
      </c>
      <c r="AC2445" s="98">
        <f t="shared" si="787"/>
        <v>0</v>
      </c>
      <c r="AD2445" s="98">
        <f t="shared" si="840"/>
        <v>0</v>
      </c>
      <c r="AE2445" s="98">
        <f t="shared" si="841"/>
        <v>0</v>
      </c>
      <c r="AF2445" s="98">
        <f t="shared" si="788"/>
        <v>0</v>
      </c>
      <c r="AG2445" s="98">
        <f t="shared" si="842"/>
        <v>0</v>
      </c>
      <c r="AH2445" s="98">
        <f t="shared" si="843"/>
        <v>0</v>
      </c>
      <c r="AI2445" s="98">
        <f t="shared" si="789"/>
        <v>0</v>
      </c>
      <c r="AJ2445" s="98">
        <f t="shared" si="844"/>
        <v>0</v>
      </c>
      <c r="AK2445" s="98">
        <f t="shared" si="845"/>
        <v>0</v>
      </c>
      <c r="AL2445" s="98">
        <f t="shared" si="790"/>
        <v>0</v>
      </c>
      <c r="AM2445" s="98">
        <f t="shared" si="846"/>
        <v>0</v>
      </c>
      <c r="AN2445" s="98">
        <f t="shared" si="847"/>
        <v>0</v>
      </c>
      <c r="AO2445" s="98">
        <f t="shared" si="791"/>
        <v>0</v>
      </c>
      <c r="AP2445" s="98">
        <f t="shared" si="848"/>
        <v>0</v>
      </c>
      <c r="AQ2445" s="98">
        <f t="shared" si="849"/>
        <v>0</v>
      </c>
      <c r="AR2445" s="98">
        <f t="shared" si="792"/>
        <v>0</v>
      </c>
      <c r="AS2445" s="98">
        <f t="shared" si="850"/>
        <v>0</v>
      </c>
      <c r="AT2445" s="98">
        <f t="shared" si="851"/>
        <v>0</v>
      </c>
      <c r="AU2445" s="98">
        <f t="shared" si="793"/>
        <v>0</v>
      </c>
      <c r="AV2445" s="98">
        <f t="shared" si="852"/>
        <v>0</v>
      </c>
      <c r="AW2445" s="98">
        <f t="shared" si="853"/>
        <v>0</v>
      </c>
      <c r="AX2445" s="98">
        <f t="shared" si="794"/>
        <v>0</v>
      </c>
      <c r="AY2445" s="98">
        <f t="shared" si="854"/>
        <v>0</v>
      </c>
      <c r="AZ2445" s="98">
        <f t="shared" si="855"/>
        <v>0</v>
      </c>
      <c r="BA2445" s="98">
        <f t="shared" si="795"/>
        <v>0</v>
      </c>
      <c r="BB2445" s="98">
        <f t="shared" si="856"/>
        <v>0</v>
      </c>
      <c r="BC2445" s="98">
        <f t="shared" si="857"/>
        <v>0</v>
      </c>
      <c r="BD2445" s="98">
        <f t="shared" si="796"/>
        <v>0</v>
      </c>
      <c r="BE2445" s="98">
        <f t="shared" si="858"/>
        <v>0</v>
      </c>
      <c r="BF2445" s="98">
        <f t="shared" si="859"/>
        <v>0</v>
      </c>
      <c r="BG2445" s="98">
        <f t="shared" si="797"/>
        <v>0</v>
      </c>
      <c r="BH2445" s="98">
        <f t="shared" si="860"/>
        <v>0</v>
      </c>
      <c r="BI2445" s="98">
        <f t="shared" si="861"/>
        <v>0</v>
      </c>
      <c r="BJ2445" s="98">
        <f t="shared" si="798"/>
        <v>0</v>
      </c>
      <c r="BK2445" s="98">
        <f t="shared" si="862"/>
        <v>0</v>
      </c>
      <c r="BL2445" s="98">
        <f t="shared" si="863"/>
        <v>0</v>
      </c>
      <c r="BM2445" s="98">
        <f t="shared" si="799"/>
        <v>0</v>
      </c>
      <c r="BN2445" s="98">
        <f t="shared" si="864"/>
        <v>0</v>
      </c>
      <c r="BO2445" s="98">
        <f t="shared" si="865"/>
        <v>0</v>
      </c>
      <c r="BP2445" s="98">
        <f t="shared" si="800"/>
        <v>0</v>
      </c>
      <c r="BQ2445" s="98">
        <f t="shared" si="866"/>
        <v>0</v>
      </c>
      <c r="BR2445" s="98">
        <f t="shared" si="867"/>
        <v>0</v>
      </c>
      <c r="BS2445" s="98">
        <f t="shared" si="801"/>
        <v>0</v>
      </c>
      <c r="BT2445" s="98">
        <f t="shared" si="868"/>
        <v>0</v>
      </c>
      <c r="BU2445" s="98">
        <f t="shared" si="869"/>
        <v>0</v>
      </c>
      <c r="BV2445" s="98">
        <f t="shared" si="802"/>
        <v>0</v>
      </c>
      <c r="BW2445" s="98">
        <f t="shared" si="870"/>
        <v>0</v>
      </c>
      <c r="BX2445" s="98">
        <f t="shared" si="871"/>
        <v>0</v>
      </c>
      <c r="BY2445" s="98">
        <f t="shared" si="803"/>
        <v>0</v>
      </c>
      <c r="BZ2445" s="98">
        <f t="shared" si="872"/>
        <v>0</v>
      </c>
      <c r="CA2445" s="98">
        <f t="shared" si="873"/>
        <v>0</v>
      </c>
      <c r="CB2445" s="98">
        <f t="shared" si="804"/>
        <v>0</v>
      </c>
      <c r="CC2445" s="98">
        <f t="shared" si="874"/>
        <v>0</v>
      </c>
      <c r="CD2445" s="98">
        <f t="shared" si="875"/>
        <v>0</v>
      </c>
      <c r="CE2445" s="98">
        <f t="shared" si="805"/>
        <v>0</v>
      </c>
      <c r="CF2445" s="98">
        <f t="shared" si="876"/>
        <v>0</v>
      </c>
      <c r="CG2445" s="98">
        <f t="shared" si="877"/>
        <v>0</v>
      </c>
      <c r="CH2445" s="98">
        <f t="shared" si="806"/>
        <v>0</v>
      </c>
      <c r="CI2445" s="98">
        <f t="shared" si="878"/>
        <v>0</v>
      </c>
      <c r="CJ2445" s="98">
        <f t="shared" si="879"/>
        <v>0</v>
      </c>
      <c r="CK2445" s="98">
        <f t="shared" si="807"/>
        <v>0</v>
      </c>
      <c r="CL2445" s="98">
        <f t="shared" si="880"/>
        <v>0</v>
      </c>
      <c r="CM2445" s="98">
        <f t="shared" si="881"/>
        <v>0</v>
      </c>
      <c r="CN2445" s="98">
        <f t="shared" si="808"/>
        <v>0</v>
      </c>
      <c r="CO2445" s="98">
        <f t="shared" si="882"/>
        <v>0</v>
      </c>
      <c r="CP2445" s="98">
        <f t="shared" si="883"/>
        <v>0</v>
      </c>
      <c r="CQ2445" s="98">
        <f t="shared" si="809"/>
        <v>0</v>
      </c>
      <c r="CR2445" s="98">
        <f t="shared" si="884"/>
        <v>0</v>
      </c>
      <c r="CS2445" s="98">
        <f t="shared" si="885"/>
        <v>0</v>
      </c>
      <c r="CT2445" s="98">
        <f t="shared" si="810"/>
        <v>0</v>
      </c>
      <c r="CU2445" s="98">
        <f t="shared" si="886"/>
        <v>0</v>
      </c>
      <c r="CV2445" s="98">
        <f t="shared" si="887"/>
        <v>0</v>
      </c>
      <c r="CW2445" s="98">
        <f t="shared" si="811"/>
        <v>0</v>
      </c>
      <c r="CX2445" s="98">
        <f t="shared" si="888"/>
        <v>0</v>
      </c>
      <c r="CY2445" s="98">
        <f t="shared" si="889"/>
        <v>0</v>
      </c>
      <c r="CZ2445" s="98">
        <f t="shared" si="812"/>
        <v>0</v>
      </c>
      <c r="DA2445" s="98">
        <f t="shared" si="890"/>
        <v>0</v>
      </c>
      <c r="DB2445" s="98">
        <f t="shared" si="891"/>
        <v>0</v>
      </c>
      <c r="DC2445" s="98">
        <f t="shared" si="813"/>
        <v>0</v>
      </c>
      <c r="DD2445" s="98">
        <f t="shared" si="892"/>
        <v>0</v>
      </c>
      <c r="DE2445" s="98">
        <f t="shared" si="893"/>
        <v>0</v>
      </c>
      <c r="DF2445" s="98">
        <f t="shared" si="814"/>
        <v>0</v>
      </c>
      <c r="DG2445" s="98">
        <f t="shared" si="894"/>
        <v>0</v>
      </c>
      <c r="DH2445" s="98">
        <f t="shared" si="895"/>
        <v>0</v>
      </c>
      <c r="DI2445" s="98">
        <f t="shared" si="815"/>
        <v>0</v>
      </c>
      <c r="DJ2445" s="98">
        <f t="shared" si="896"/>
        <v>0</v>
      </c>
      <c r="DK2445" s="98">
        <f t="shared" si="897"/>
        <v>0</v>
      </c>
      <c r="DL2445" s="98">
        <f t="shared" si="816"/>
        <v>0</v>
      </c>
      <c r="DM2445" s="98">
        <f t="shared" si="898"/>
        <v>0</v>
      </c>
      <c r="DN2445" s="98">
        <f t="shared" si="899"/>
        <v>0</v>
      </c>
      <c r="DO2445" s="98">
        <f t="shared" si="817"/>
        <v>0</v>
      </c>
      <c r="DP2445" s="98">
        <f t="shared" si="900"/>
        <v>0</v>
      </c>
      <c r="DQ2445" s="98">
        <f t="shared" si="901"/>
        <v>0</v>
      </c>
      <c r="DR2445" s="98">
        <f t="shared" si="818"/>
        <v>0</v>
      </c>
      <c r="DS2445" s="98">
        <f t="shared" si="902"/>
        <v>0</v>
      </c>
      <c r="DT2445" s="98">
        <f t="shared" si="903"/>
        <v>0</v>
      </c>
      <c r="DU2445" s="98">
        <f t="shared" si="819"/>
        <v>0</v>
      </c>
      <c r="DV2445" s="98">
        <f t="shared" si="904"/>
        <v>0</v>
      </c>
      <c r="DW2445" s="98">
        <f t="shared" si="905"/>
        <v>0</v>
      </c>
      <c r="DX2445" s="98">
        <f t="shared" si="820"/>
        <v>0</v>
      </c>
      <c r="DY2445" s="98">
        <f t="shared" si="906"/>
        <v>0</v>
      </c>
      <c r="DZ2445" s="98">
        <f t="shared" si="907"/>
        <v>0</v>
      </c>
      <c r="EA2445" s="98">
        <f t="shared" si="821"/>
        <v>0</v>
      </c>
      <c r="EB2445" s="98">
        <f t="shared" si="908"/>
        <v>0</v>
      </c>
      <c r="EC2445" s="98">
        <f t="shared" si="909"/>
        <v>0</v>
      </c>
      <c r="ED2445" s="98">
        <f t="shared" si="822"/>
        <v>0</v>
      </c>
      <c r="EE2445" s="98">
        <f t="shared" si="910"/>
        <v>0</v>
      </c>
      <c r="EF2445" s="98">
        <f t="shared" si="911"/>
        <v>0</v>
      </c>
      <c r="EG2445" s="98">
        <f t="shared" si="823"/>
        <v>0</v>
      </c>
      <c r="EH2445" s="98">
        <f t="shared" si="912"/>
        <v>0</v>
      </c>
      <c r="EI2445" s="98">
        <f t="shared" si="913"/>
        <v>0</v>
      </c>
      <c r="EJ2445" s="98">
        <f t="shared" si="824"/>
        <v>0</v>
      </c>
      <c r="EK2445" s="98">
        <f t="shared" si="914"/>
        <v>0</v>
      </c>
      <c r="EL2445" s="98">
        <f t="shared" si="915"/>
        <v>0</v>
      </c>
      <c r="EM2445" s="98">
        <f t="shared" si="825"/>
        <v>0</v>
      </c>
      <c r="EN2445" s="98">
        <f t="shared" si="916"/>
        <v>0</v>
      </c>
      <c r="EO2445" s="98">
        <f t="shared" si="917"/>
        <v>0</v>
      </c>
      <c r="EP2445" s="98">
        <f t="shared" si="826"/>
        <v>0</v>
      </c>
      <c r="EQ2445" s="98">
        <f t="shared" si="918"/>
        <v>0</v>
      </c>
    </row>
    <row r="2446" spans="1:147">
      <c r="A2446" s="97">
        <v>25</v>
      </c>
      <c r="B2446" s="97">
        <f>IF(B2445=0,0,IF(IF(DATA!$J$19&gt;B2445,B2445+1,0)&lt;DATA!$I$19,0,B2445+1))</f>
        <v>0</v>
      </c>
      <c r="C2446" s="97">
        <f t="shared" si="780"/>
        <v>0</v>
      </c>
      <c r="D2446" s="97">
        <f t="shared" si="827"/>
        <v>25</v>
      </c>
      <c r="E2446" s="97">
        <f t="shared" si="781"/>
        <v>10325</v>
      </c>
      <c r="H2446" s="97">
        <v>25</v>
      </c>
      <c r="I2446" s="97">
        <f t="shared" si="828"/>
        <v>0</v>
      </c>
      <c r="J2446" s="97">
        <f>IF(I2446=0,0,MIN(IF(I2446&lt;$C$3176,J2445+DATA!G112,0),$C$3176))</f>
        <v>0</v>
      </c>
      <c r="M2446" s="98">
        <f t="shared" si="829"/>
        <v>0</v>
      </c>
      <c r="N2446" s="98">
        <f t="shared" si="782"/>
        <v>0</v>
      </c>
      <c r="O2446" s="98">
        <f t="shared" si="830"/>
        <v>0</v>
      </c>
      <c r="P2446" s="98">
        <f t="shared" si="831"/>
        <v>0</v>
      </c>
      <c r="Q2446" s="98">
        <f t="shared" si="783"/>
        <v>0</v>
      </c>
      <c r="R2446" s="98">
        <f t="shared" si="832"/>
        <v>0</v>
      </c>
      <c r="S2446" s="98">
        <f t="shared" si="833"/>
        <v>0</v>
      </c>
      <c r="T2446" s="98">
        <f t="shared" si="784"/>
        <v>0</v>
      </c>
      <c r="U2446" s="98">
        <f t="shared" si="834"/>
        <v>0</v>
      </c>
      <c r="V2446" s="98">
        <f t="shared" si="835"/>
        <v>0</v>
      </c>
      <c r="W2446" s="98">
        <f t="shared" si="785"/>
        <v>0</v>
      </c>
      <c r="X2446" s="98">
        <f t="shared" si="836"/>
        <v>0</v>
      </c>
      <c r="Y2446" s="98">
        <f t="shared" si="837"/>
        <v>0</v>
      </c>
      <c r="Z2446" s="98">
        <f t="shared" si="786"/>
        <v>0</v>
      </c>
      <c r="AA2446" s="98">
        <f t="shared" si="838"/>
        <v>0</v>
      </c>
      <c r="AB2446" s="98">
        <f t="shared" si="839"/>
        <v>0</v>
      </c>
      <c r="AC2446" s="98">
        <f t="shared" si="787"/>
        <v>0</v>
      </c>
      <c r="AD2446" s="98">
        <f t="shared" si="840"/>
        <v>0</v>
      </c>
      <c r="AE2446" s="98">
        <f t="shared" si="841"/>
        <v>0</v>
      </c>
      <c r="AF2446" s="98">
        <f t="shared" si="788"/>
        <v>0</v>
      </c>
      <c r="AG2446" s="98">
        <f t="shared" si="842"/>
        <v>0</v>
      </c>
      <c r="AH2446" s="98">
        <f t="shared" si="843"/>
        <v>0</v>
      </c>
      <c r="AI2446" s="98">
        <f t="shared" si="789"/>
        <v>0</v>
      </c>
      <c r="AJ2446" s="98">
        <f t="shared" si="844"/>
        <v>0</v>
      </c>
      <c r="AK2446" s="98">
        <f t="shared" si="845"/>
        <v>0</v>
      </c>
      <c r="AL2446" s="98">
        <f t="shared" si="790"/>
        <v>0</v>
      </c>
      <c r="AM2446" s="98">
        <f t="shared" si="846"/>
        <v>0</v>
      </c>
      <c r="AN2446" s="98">
        <f t="shared" si="847"/>
        <v>0</v>
      </c>
      <c r="AO2446" s="98">
        <f t="shared" si="791"/>
        <v>0</v>
      </c>
      <c r="AP2446" s="98">
        <f t="shared" si="848"/>
        <v>0</v>
      </c>
      <c r="AQ2446" s="98">
        <f t="shared" si="849"/>
        <v>0</v>
      </c>
      <c r="AR2446" s="98">
        <f t="shared" si="792"/>
        <v>0</v>
      </c>
      <c r="AS2446" s="98">
        <f t="shared" si="850"/>
        <v>0</v>
      </c>
      <c r="AT2446" s="98">
        <f t="shared" si="851"/>
        <v>0</v>
      </c>
      <c r="AU2446" s="98">
        <f t="shared" si="793"/>
        <v>0</v>
      </c>
      <c r="AV2446" s="98">
        <f t="shared" si="852"/>
        <v>0</v>
      </c>
      <c r="AW2446" s="98">
        <f t="shared" si="853"/>
        <v>0</v>
      </c>
      <c r="AX2446" s="98">
        <f t="shared" si="794"/>
        <v>0</v>
      </c>
      <c r="AY2446" s="98">
        <f t="shared" si="854"/>
        <v>0</v>
      </c>
      <c r="AZ2446" s="98">
        <f t="shared" si="855"/>
        <v>0</v>
      </c>
      <c r="BA2446" s="98">
        <f t="shared" si="795"/>
        <v>0</v>
      </c>
      <c r="BB2446" s="98">
        <f t="shared" si="856"/>
        <v>0</v>
      </c>
      <c r="BC2446" s="98">
        <f t="shared" si="857"/>
        <v>0</v>
      </c>
      <c r="BD2446" s="98">
        <f t="shared" si="796"/>
        <v>0</v>
      </c>
      <c r="BE2446" s="98">
        <f t="shared" si="858"/>
        <v>0</v>
      </c>
      <c r="BF2446" s="98">
        <f t="shared" si="859"/>
        <v>0</v>
      </c>
      <c r="BG2446" s="98">
        <f t="shared" si="797"/>
        <v>0</v>
      </c>
      <c r="BH2446" s="98">
        <f t="shared" si="860"/>
        <v>0</v>
      </c>
      <c r="BI2446" s="98">
        <f t="shared" si="861"/>
        <v>0</v>
      </c>
      <c r="BJ2446" s="98">
        <f t="shared" si="798"/>
        <v>0</v>
      </c>
      <c r="BK2446" s="98">
        <f t="shared" si="862"/>
        <v>0</v>
      </c>
      <c r="BL2446" s="98">
        <f t="shared" si="863"/>
        <v>0</v>
      </c>
      <c r="BM2446" s="98">
        <f t="shared" si="799"/>
        <v>0</v>
      </c>
      <c r="BN2446" s="98">
        <f t="shared" si="864"/>
        <v>0</v>
      </c>
      <c r="BO2446" s="98">
        <f t="shared" si="865"/>
        <v>0</v>
      </c>
      <c r="BP2446" s="98">
        <f t="shared" si="800"/>
        <v>0</v>
      </c>
      <c r="BQ2446" s="98">
        <f t="shared" si="866"/>
        <v>0</v>
      </c>
      <c r="BR2446" s="98">
        <f t="shared" si="867"/>
        <v>0</v>
      </c>
      <c r="BS2446" s="98">
        <f t="shared" si="801"/>
        <v>0</v>
      </c>
      <c r="BT2446" s="98">
        <f t="shared" si="868"/>
        <v>0</v>
      </c>
      <c r="BU2446" s="98">
        <f t="shared" si="869"/>
        <v>0</v>
      </c>
      <c r="BV2446" s="98">
        <f t="shared" si="802"/>
        <v>0</v>
      </c>
      <c r="BW2446" s="98">
        <f t="shared" si="870"/>
        <v>0</v>
      </c>
      <c r="BX2446" s="98">
        <f t="shared" si="871"/>
        <v>0</v>
      </c>
      <c r="BY2446" s="98">
        <f t="shared" si="803"/>
        <v>0</v>
      </c>
      <c r="BZ2446" s="98">
        <f t="shared" si="872"/>
        <v>0</v>
      </c>
      <c r="CA2446" s="98">
        <f t="shared" si="873"/>
        <v>0</v>
      </c>
      <c r="CB2446" s="98">
        <f t="shared" si="804"/>
        <v>0</v>
      </c>
      <c r="CC2446" s="98">
        <f t="shared" si="874"/>
        <v>0</v>
      </c>
      <c r="CD2446" s="98">
        <f t="shared" si="875"/>
        <v>0</v>
      </c>
      <c r="CE2446" s="98">
        <f t="shared" si="805"/>
        <v>0</v>
      </c>
      <c r="CF2446" s="98">
        <f t="shared" si="876"/>
        <v>0</v>
      </c>
      <c r="CG2446" s="98">
        <f t="shared" si="877"/>
        <v>0</v>
      </c>
      <c r="CH2446" s="98">
        <f t="shared" si="806"/>
        <v>0</v>
      </c>
      <c r="CI2446" s="98">
        <f t="shared" si="878"/>
        <v>0</v>
      </c>
      <c r="CJ2446" s="98">
        <f t="shared" si="879"/>
        <v>0</v>
      </c>
      <c r="CK2446" s="98">
        <f t="shared" si="807"/>
        <v>0</v>
      </c>
      <c r="CL2446" s="98">
        <f t="shared" si="880"/>
        <v>0</v>
      </c>
      <c r="CM2446" s="98">
        <f t="shared" si="881"/>
        <v>0</v>
      </c>
      <c r="CN2446" s="98">
        <f t="shared" si="808"/>
        <v>0</v>
      </c>
      <c r="CO2446" s="98">
        <f t="shared" si="882"/>
        <v>0</v>
      </c>
      <c r="CP2446" s="98">
        <f t="shared" si="883"/>
        <v>0</v>
      </c>
      <c r="CQ2446" s="98">
        <f t="shared" si="809"/>
        <v>0</v>
      </c>
      <c r="CR2446" s="98">
        <f t="shared" si="884"/>
        <v>0</v>
      </c>
      <c r="CS2446" s="98">
        <f t="shared" si="885"/>
        <v>0</v>
      </c>
      <c r="CT2446" s="98">
        <f t="shared" si="810"/>
        <v>0</v>
      </c>
      <c r="CU2446" s="98">
        <f t="shared" si="886"/>
        <v>0</v>
      </c>
      <c r="CV2446" s="98">
        <f t="shared" si="887"/>
        <v>0</v>
      </c>
      <c r="CW2446" s="98">
        <f t="shared" si="811"/>
        <v>0</v>
      </c>
      <c r="CX2446" s="98">
        <f t="shared" si="888"/>
        <v>0</v>
      </c>
      <c r="CY2446" s="98">
        <f t="shared" si="889"/>
        <v>0</v>
      </c>
      <c r="CZ2446" s="98">
        <f t="shared" si="812"/>
        <v>0</v>
      </c>
      <c r="DA2446" s="98">
        <f t="shared" si="890"/>
        <v>0</v>
      </c>
      <c r="DB2446" s="98">
        <f t="shared" si="891"/>
        <v>0</v>
      </c>
      <c r="DC2446" s="98">
        <f t="shared" si="813"/>
        <v>0</v>
      </c>
      <c r="DD2446" s="98">
        <f t="shared" si="892"/>
        <v>0</v>
      </c>
      <c r="DE2446" s="98">
        <f t="shared" si="893"/>
        <v>0</v>
      </c>
      <c r="DF2446" s="98">
        <f t="shared" si="814"/>
        <v>0</v>
      </c>
      <c r="DG2446" s="98">
        <f t="shared" si="894"/>
        <v>0</v>
      </c>
      <c r="DH2446" s="98">
        <f t="shared" si="895"/>
        <v>0</v>
      </c>
      <c r="DI2446" s="98">
        <f t="shared" si="815"/>
        <v>0</v>
      </c>
      <c r="DJ2446" s="98">
        <f t="shared" si="896"/>
        <v>0</v>
      </c>
      <c r="DK2446" s="98">
        <f t="shared" si="897"/>
        <v>0</v>
      </c>
      <c r="DL2446" s="98">
        <f t="shared" si="816"/>
        <v>0</v>
      </c>
      <c r="DM2446" s="98">
        <f t="shared" si="898"/>
        <v>0</v>
      </c>
      <c r="DN2446" s="98">
        <f t="shared" si="899"/>
        <v>0</v>
      </c>
      <c r="DO2446" s="98">
        <f t="shared" si="817"/>
        <v>0</v>
      </c>
      <c r="DP2446" s="98">
        <f t="shared" si="900"/>
        <v>0</v>
      </c>
      <c r="DQ2446" s="98">
        <f t="shared" si="901"/>
        <v>0</v>
      </c>
      <c r="DR2446" s="98">
        <f t="shared" si="818"/>
        <v>0</v>
      </c>
      <c r="DS2446" s="98">
        <f t="shared" si="902"/>
        <v>0</v>
      </c>
      <c r="DT2446" s="98">
        <f t="shared" si="903"/>
        <v>0</v>
      </c>
      <c r="DU2446" s="98">
        <f t="shared" si="819"/>
        <v>0</v>
      </c>
      <c r="DV2446" s="98">
        <f t="shared" si="904"/>
        <v>0</v>
      </c>
      <c r="DW2446" s="98">
        <f t="shared" si="905"/>
        <v>0</v>
      </c>
      <c r="DX2446" s="98">
        <f t="shared" si="820"/>
        <v>0</v>
      </c>
      <c r="DY2446" s="98">
        <f t="shared" si="906"/>
        <v>0</v>
      </c>
      <c r="DZ2446" s="98">
        <f t="shared" si="907"/>
        <v>0</v>
      </c>
      <c r="EA2446" s="98">
        <f t="shared" si="821"/>
        <v>0</v>
      </c>
      <c r="EB2446" s="98">
        <f t="shared" si="908"/>
        <v>0</v>
      </c>
      <c r="EC2446" s="98">
        <f t="shared" si="909"/>
        <v>0</v>
      </c>
      <c r="ED2446" s="98">
        <f t="shared" si="822"/>
        <v>0</v>
      </c>
      <c r="EE2446" s="98">
        <f t="shared" si="910"/>
        <v>0</v>
      </c>
      <c r="EF2446" s="98">
        <f t="shared" si="911"/>
        <v>0</v>
      </c>
      <c r="EG2446" s="98">
        <f t="shared" si="823"/>
        <v>0</v>
      </c>
      <c r="EH2446" s="98">
        <f t="shared" si="912"/>
        <v>0</v>
      </c>
      <c r="EI2446" s="98">
        <f t="shared" si="913"/>
        <v>0</v>
      </c>
      <c r="EJ2446" s="98">
        <f t="shared" si="824"/>
        <v>0</v>
      </c>
      <c r="EK2446" s="98">
        <f t="shared" si="914"/>
        <v>0</v>
      </c>
      <c r="EL2446" s="98">
        <f t="shared" si="915"/>
        <v>0</v>
      </c>
      <c r="EM2446" s="98">
        <f t="shared" si="825"/>
        <v>0</v>
      </c>
      <c r="EN2446" s="98">
        <f t="shared" si="916"/>
        <v>0</v>
      </c>
      <c r="EO2446" s="98">
        <f t="shared" si="917"/>
        <v>0</v>
      </c>
      <c r="EP2446" s="98">
        <f t="shared" si="826"/>
        <v>0</v>
      </c>
      <c r="EQ2446" s="98">
        <f t="shared" si="918"/>
        <v>0</v>
      </c>
    </row>
    <row r="2447" spans="1:147">
      <c r="A2447" s="97">
        <v>26</v>
      </c>
      <c r="B2447" s="97">
        <f>IF(B2446=0,0,IF(IF(DATA!$J$19&gt;B2446,B2446+1,0)&lt;DATA!$I$19,0,B2446+1))</f>
        <v>0</v>
      </c>
      <c r="C2447" s="97">
        <f t="shared" si="780"/>
        <v>0</v>
      </c>
      <c r="D2447" s="97">
        <f t="shared" si="827"/>
        <v>26</v>
      </c>
      <c r="E2447" s="97">
        <f t="shared" si="781"/>
        <v>10326</v>
      </c>
      <c r="H2447" s="97">
        <v>26</v>
      </c>
      <c r="I2447" s="97">
        <f t="shared" si="828"/>
        <v>0</v>
      </c>
      <c r="J2447" s="97">
        <f>IF(I2447=0,0,MIN(IF(I2447&lt;$C$3176,J2446+DATA!G113,0),$C$3176))</f>
        <v>0</v>
      </c>
      <c r="M2447" s="98">
        <f t="shared" si="829"/>
        <v>0</v>
      </c>
      <c r="N2447" s="98">
        <f t="shared" si="782"/>
        <v>0</v>
      </c>
      <c r="O2447" s="98">
        <f t="shared" si="830"/>
        <v>0</v>
      </c>
      <c r="P2447" s="98">
        <f t="shared" si="831"/>
        <v>0</v>
      </c>
      <c r="Q2447" s="98">
        <f t="shared" si="783"/>
        <v>0</v>
      </c>
      <c r="R2447" s="98">
        <f t="shared" si="832"/>
        <v>0</v>
      </c>
      <c r="S2447" s="98">
        <f t="shared" si="833"/>
        <v>0</v>
      </c>
      <c r="T2447" s="98">
        <f t="shared" si="784"/>
        <v>0</v>
      </c>
      <c r="U2447" s="98">
        <f t="shared" si="834"/>
        <v>0</v>
      </c>
      <c r="V2447" s="98">
        <f t="shared" si="835"/>
        <v>0</v>
      </c>
      <c r="W2447" s="98">
        <f t="shared" si="785"/>
        <v>0</v>
      </c>
      <c r="X2447" s="98">
        <f t="shared" si="836"/>
        <v>0</v>
      </c>
      <c r="Y2447" s="98">
        <f t="shared" si="837"/>
        <v>0</v>
      </c>
      <c r="Z2447" s="98">
        <f t="shared" si="786"/>
        <v>0</v>
      </c>
      <c r="AA2447" s="98">
        <f t="shared" si="838"/>
        <v>0</v>
      </c>
      <c r="AB2447" s="98">
        <f t="shared" si="839"/>
        <v>0</v>
      </c>
      <c r="AC2447" s="98">
        <f t="shared" si="787"/>
        <v>0</v>
      </c>
      <c r="AD2447" s="98">
        <f t="shared" si="840"/>
        <v>0</v>
      </c>
      <c r="AE2447" s="98">
        <f t="shared" si="841"/>
        <v>0</v>
      </c>
      <c r="AF2447" s="98">
        <f t="shared" si="788"/>
        <v>0</v>
      </c>
      <c r="AG2447" s="98">
        <f t="shared" si="842"/>
        <v>0</v>
      </c>
      <c r="AH2447" s="98">
        <f t="shared" si="843"/>
        <v>0</v>
      </c>
      <c r="AI2447" s="98">
        <f t="shared" si="789"/>
        <v>0</v>
      </c>
      <c r="AJ2447" s="98">
        <f t="shared" si="844"/>
        <v>0</v>
      </c>
      <c r="AK2447" s="98">
        <f t="shared" si="845"/>
        <v>0</v>
      </c>
      <c r="AL2447" s="98">
        <f t="shared" si="790"/>
        <v>0</v>
      </c>
      <c r="AM2447" s="98">
        <f t="shared" si="846"/>
        <v>0</v>
      </c>
      <c r="AN2447" s="98">
        <f t="shared" si="847"/>
        <v>0</v>
      </c>
      <c r="AO2447" s="98">
        <f t="shared" si="791"/>
        <v>0</v>
      </c>
      <c r="AP2447" s="98">
        <f t="shared" si="848"/>
        <v>0</v>
      </c>
      <c r="AQ2447" s="98">
        <f t="shared" si="849"/>
        <v>0</v>
      </c>
      <c r="AR2447" s="98">
        <f t="shared" si="792"/>
        <v>0</v>
      </c>
      <c r="AS2447" s="98">
        <f t="shared" si="850"/>
        <v>0</v>
      </c>
      <c r="AT2447" s="98">
        <f t="shared" si="851"/>
        <v>0</v>
      </c>
      <c r="AU2447" s="98">
        <f t="shared" si="793"/>
        <v>0</v>
      </c>
      <c r="AV2447" s="98">
        <f t="shared" si="852"/>
        <v>0</v>
      </c>
      <c r="AW2447" s="98">
        <f t="shared" si="853"/>
        <v>0</v>
      </c>
      <c r="AX2447" s="98">
        <f t="shared" si="794"/>
        <v>0</v>
      </c>
      <c r="AY2447" s="98">
        <f t="shared" si="854"/>
        <v>0</v>
      </c>
      <c r="AZ2447" s="98">
        <f t="shared" si="855"/>
        <v>0</v>
      </c>
      <c r="BA2447" s="98">
        <f t="shared" si="795"/>
        <v>0</v>
      </c>
      <c r="BB2447" s="98">
        <f t="shared" si="856"/>
        <v>0</v>
      </c>
      <c r="BC2447" s="98">
        <f t="shared" si="857"/>
        <v>0</v>
      </c>
      <c r="BD2447" s="98">
        <f t="shared" si="796"/>
        <v>0</v>
      </c>
      <c r="BE2447" s="98">
        <f t="shared" si="858"/>
        <v>0</v>
      </c>
      <c r="BF2447" s="98">
        <f t="shared" si="859"/>
        <v>0</v>
      </c>
      <c r="BG2447" s="98">
        <f t="shared" si="797"/>
        <v>0</v>
      </c>
      <c r="BH2447" s="98">
        <f t="shared" si="860"/>
        <v>0</v>
      </c>
      <c r="BI2447" s="98">
        <f t="shared" si="861"/>
        <v>0</v>
      </c>
      <c r="BJ2447" s="98">
        <f t="shared" si="798"/>
        <v>0</v>
      </c>
      <c r="BK2447" s="98">
        <f t="shared" si="862"/>
        <v>0</v>
      </c>
      <c r="BL2447" s="98">
        <f t="shared" si="863"/>
        <v>0</v>
      </c>
      <c r="BM2447" s="98">
        <f t="shared" si="799"/>
        <v>0</v>
      </c>
      <c r="BN2447" s="98">
        <f t="shared" si="864"/>
        <v>0</v>
      </c>
      <c r="BO2447" s="98">
        <f t="shared" si="865"/>
        <v>0</v>
      </c>
      <c r="BP2447" s="98">
        <f t="shared" si="800"/>
        <v>0</v>
      </c>
      <c r="BQ2447" s="98">
        <f t="shared" si="866"/>
        <v>0</v>
      </c>
      <c r="BR2447" s="98">
        <f t="shared" si="867"/>
        <v>0</v>
      </c>
      <c r="BS2447" s="98">
        <f t="shared" si="801"/>
        <v>0</v>
      </c>
      <c r="BT2447" s="98">
        <f t="shared" si="868"/>
        <v>0</v>
      </c>
      <c r="BU2447" s="98">
        <f t="shared" si="869"/>
        <v>0</v>
      </c>
      <c r="BV2447" s="98">
        <f t="shared" si="802"/>
        <v>0</v>
      </c>
      <c r="BW2447" s="98">
        <f t="shared" si="870"/>
        <v>0</v>
      </c>
      <c r="BX2447" s="98">
        <f t="shared" si="871"/>
        <v>0</v>
      </c>
      <c r="BY2447" s="98">
        <f t="shared" si="803"/>
        <v>0</v>
      </c>
      <c r="BZ2447" s="98">
        <f t="shared" si="872"/>
        <v>0</v>
      </c>
      <c r="CA2447" s="98">
        <f t="shared" si="873"/>
        <v>0</v>
      </c>
      <c r="CB2447" s="98">
        <f t="shared" si="804"/>
        <v>0</v>
      </c>
      <c r="CC2447" s="98">
        <f t="shared" si="874"/>
        <v>0</v>
      </c>
      <c r="CD2447" s="98">
        <f t="shared" si="875"/>
        <v>0</v>
      </c>
      <c r="CE2447" s="98">
        <f t="shared" si="805"/>
        <v>0</v>
      </c>
      <c r="CF2447" s="98">
        <f t="shared" si="876"/>
        <v>0</v>
      </c>
      <c r="CG2447" s="98">
        <f t="shared" si="877"/>
        <v>0</v>
      </c>
      <c r="CH2447" s="98">
        <f t="shared" si="806"/>
        <v>0</v>
      </c>
      <c r="CI2447" s="98">
        <f t="shared" si="878"/>
        <v>0</v>
      </c>
      <c r="CJ2447" s="98">
        <f t="shared" si="879"/>
        <v>0</v>
      </c>
      <c r="CK2447" s="98">
        <f t="shared" si="807"/>
        <v>0</v>
      </c>
      <c r="CL2447" s="98">
        <f t="shared" si="880"/>
        <v>0</v>
      </c>
      <c r="CM2447" s="98">
        <f t="shared" si="881"/>
        <v>0</v>
      </c>
      <c r="CN2447" s="98">
        <f t="shared" si="808"/>
        <v>0</v>
      </c>
      <c r="CO2447" s="98">
        <f t="shared" si="882"/>
        <v>0</v>
      </c>
      <c r="CP2447" s="98">
        <f t="shared" si="883"/>
        <v>0</v>
      </c>
      <c r="CQ2447" s="98">
        <f t="shared" si="809"/>
        <v>0</v>
      </c>
      <c r="CR2447" s="98">
        <f t="shared" si="884"/>
        <v>0</v>
      </c>
      <c r="CS2447" s="98">
        <f t="shared" si="885"/>
        <v>0</v>
      </c>
      <c r="CT2447" s="98">
        <f t="shared" si="810"/>
        <v>0</v>
      </c>
      <c r="CU2447" s="98">
        <f t="shared" si="886"/>
        <v>0</v>
      </c>
      <c r="CV2447" s="98">
        <f t="shared" si="887"/>
        <v>0</v>
      </c>
      <c r="CW2447" s="98">
        <f t="shared" si="811"/>
        <v>0</v>
      </c>
      <c r="CX2447" s="98">
        <f t="shared" si="888"/>
        <v>0</v>
      </c>
      <c r="CY2447" s="98">
        <f t="shared" si="889"/>
        <v>0</v>
      </c>
      <c r="CZ2447" s="98">
        <f t="shared" si="812"/>
        <v>0</v>
      </c>
      <c r="DA2447" s="98">
        <f t="shared" si="890"/>
        <v>0</v>
      </c>
      <c r="DB2447" s="98">
        <f t="shared" si="891"/>
        <v>0</v>
      </c>
      <c r="DC2447" s="98">
        <f t="shared" si="813"/>
        <v>0</v>
      </c>
      <c r="DD2447" s="98">
        <f t="shared" si="892"/>
        <v>0</v>
      </c>
      <c r="DE2447" s="98">
        <f t="shared" si="893"/>
        <v>0</v>
      </c>
      <c r="DF2447" s="98">
        <f t="shared" si="814"/>
        <v>0</v>
      </c>
      <c r="DG2447" s="98">
        <f t="shared" si="894"/>
        <v>0</v>
      </c>
      <c r="DH2447" s="98">
        <f t="shared" si="895"/>
        <v>0</v>
      </c>
      <c r="DI2447" s="98">
        <f t="shared" si="815"/>
        <v>0</v>
      </c>
      <c r="DJ2447" s="98">
        <f t="shared" si="896"/>
        <v>0</v>
      </c>
      <c r="DK2447" s="98">
        <f t="shared" si="897"/>
        <v>0</v>
      </c>
      <c r="DL2447" s="98">
        <f t="shared" si="816"/>
        <v>0</v>
      </c>
      <c r="DM2447" s="98">
        <f t="shared" si="898"/>
        <v>0</v>
      </c>
      <c r="DN2447" s="98">
        <f t="shared" si="899"/>
        <v>0</v>
      </c>
      <c r="DO2447" s="98">
        <f t="shared" si="817"/>
        <v>0</v>
      </c>
      <c r="DP2447" s="98">
        <f t="shared" si="900"/>
        <v>0</v>
      </c>
      <c r="DQ2447" s="98">
        <f t="shared" si="901"/>
        <v>0</v>
      </c>
      <c r="DR2447" s="98">
        <f t="shared" si="818"/>
        <v>0</v>
      </c>
      <c r="DS2447" s="98">
        <f t="shared" si="902"/>
        <v>0</v>
      </c>
      <c r="DT2447" s="98">
        <f t="shared" si="903"/>
        <v>0</v>
      </c>
      <c r="DU2447" s="98">
        <f t="shared" si="819"/>
        <v>0</v>
      </c>
      <c r="DV2447" s="98">
        <f t="shared" si="904"/>
        <v>0</v>
      </c>
      <c r="DW2447" s="98">
        <f t="shared" si="905"/>
        <v>0</v>
      </c>
      <c r="DX2447" s="98">
        <f t="shared" si="820"/>
        <v>0</v>
      </c>
      <c r="DY2447" s="98">
        <f t="shared" si="906"/>
        <v>0</v>
      </c>
      <c r="DZ2447" s="98">
        <f t="shared" si="907"/>
        <v>0</v>
      </c>
      <c r="EA2447" s="98">
        <f t="shared" si="821"/>
        <v>0</v>
      </c>
      <c r="EB2447" s="98">
        <f t="shared" si="908"/>
        <v>0</v>
      </c>
      <c r="EC2447" s="98">
        <f t="shared" si="909"/>
        <v>0</v>
      </c>
      <c r="ED2447" s="98">
        <f t="shared" si="822"/>
        <v>0</v>
      </c>
      <c r="EE2447" s="98">
        <f t="shared" si="910"/>
        <v>0</v>
      </c>
      <c r="EF2447" s="98">
        <f t="shared" si="911"/>
        <v>0</v>
      </c>
      <c r="EG2447" s="98">
        <f t="shared" si="823"/>
        <v>0</v>
      </c>
      <c r="EH2447" s="98">
        <f t="shared" si="912"/>
        <v>0</v>
      </c>
      <c r="EI2447" s="98">
        <f t="shared" si="913"/>
        <v>0</v>
      </c>
      <c r="EJ2447" s="98">
        <f t="shared" si="824"/>
        <v>0</v>
      </c>
      <c r="EK2447" s="98">
        <f t="shared" si="914"/>
        <v>0</v>
      </c>
      <c r="EL2447" s="98">
        <f t="shared" si="915"/>
        <v>0</v>
      </c>
      <c r="EM2447" s="98">
        <f t="shared" si="825"/>
        <v>0</v>
      </c>
      <c r="EN2447" s="98">
        <f t="shared" si="916"/>
        <v>0</v>
      </c>
      <c r="EO2447" s="98">
        <f t="shared" si="917"/>
        <v>0</v>
      </c>
      <c r="EP2447" s="98">
        <f t="shared" si="826"/>
        <v>0</v>
      </c>
      <c r="EQ2447" s="98">
        <f t="shared" si="918"/>
        <v>0</v>
      </c>
    </row>
    <row r="2448" spans="1:147">
      <c r="A2448" s="97">
        <v>27</v>
      </c>
      <c r="B2448" s="97">
        <f>IF(B2447=0,0,IF(IF(DATA!$J$19&gt;B2447,B2447+1,0)&lt;DATA!$I$19,0,B2447+1))</f>
        <v>0</v>
      </c>
      <c r="C2448" s="97">
        <f t="shared" si="780"/>
        <v>0</v>
      </c>
      <c r="D2448" s="97">
        <f t="shared" si="827"/>
        <v>27</v>
      </c>
      <c r="E2448" s="97">
        <f t="shared" si="781"/>
        <v>10327</v>
      </c>
      <c r="H2448" s="97">
        <v>27</v>
      </c>
      <c r="I2448" s="97">
        <f t="shared" si="828"/>
        <v>0</v>
      </c>
      <c r="J2448" s="97">
        <f>IF(I2448=0,0,MIN(IF(I2448&lt;$C$3176,J2447+DATA!G114,0),$C$3176))</f>
        <v>0</v>
      </c>
      <c r="M2448" s="98">
        <f t="shared" si="829"/>
        <v>0</v>
      </c>
      <c r="N2448" s="98">
        <f t="shared" si="782"/>
        <v>0</v>
      </c>
      <c r="O2448" s="98">
        <f t="shared" si="830"/>
        <v>0</v>
      </c>
      <c r="P2448" s="98">
        <f t="shared" si="831"/>
        <v>0</v>
      </c>
      <c r="Q2448" s="98">
        <f t="shared" si="783"/>
        <v>0</v>
      </c>
      <c r="R2448" s="98">
        <f t="shared" si="832"/>
        <v>0</v>
      </c>
      <c r="S2448" s="98">
        <f t="shared" si="833"/>
        <v>0</v>
      </c>
      <c r="T2448" s="98">
        <f t="shared" si="784"/>
        <v>0</v>
      </c>
      <c r="U2448" s="98">
        <f t="shared" si="834"/>
        <v>0</v>
      </c>
      <c r="V2448" s="98">
        <f t="shared" si="835"/>
        <v>0</v>
      </c>
      <c r="W2448" s="98">
        <f t="shared" si="785"/>
        <v>0</v>
      </c>
      <c r="X2448" s="98">
        <f t="shared" si="836"/>
        <v>0</v>
      </c>
      <c r="Y2448" s="98">
        <f t="shared" si="837"/>
        <v>0</v>
      </c>
      <c r="Z2448" s="98">
        <f t="shared" si="786"/>
        <v>0</v>
      </c>
      <c r="AA2448" s="98">
        <f t="shared" si="838"/>
        <v>0</v>
      </c>
      <c r="AB2448" s="98">
        <f t="shared" si="839"/>
        <v>0</v>
      </c>
      <c r="AC2448" s="98">
        <f t="shared" si="787"/>
        <v>0</v>
      </c>
      <c r="AD2448" s="98">
        <f t="shared" si="840"/>
        <v>0</v>
      </c>
      <c r="AE2448" s="98">
        <f t="shared" si="841"/>
        <v>0</v>
      </c>
      <c r="AF2448" s="98">
        <f t="shared" si="788"/>
        <v>0</v>
      </c>
      <c r="AG2448" s="98">
        <f t="shared" si="842"/>
        <v>0</v>
      </c>
      <c r="AH2448" s="98">
        <f t="shared" si="843"/>
        <v>0</v>
      </c>
      <c r="AI2448" s="98">
        <f t="shared" si="789"/>
        <v>0</v>
      </c>
      <c r="AJ2448" s="98">
        <f t="shared" si="844"/>
        <v>0</v>
      </c>
      <c r="AK2448" s="98">
        <f t="shared" si="845"/>
        <v>0</v>
      </c>
      <c r="AL2448" s="98">
        <f t="shared" si="790"/>
        <v>0</v>
      </c>
      <c r="AM2448" s="98">
        <f t="shared" si="846"/>
        <v>0</v>
      </c>
      <c r="AN2448" s="98">
        <f t="shared" si="847"/>
        <v>0</v>
      </c>
      <c r="AO2448" s="98">
        <f t="shared" si="791"/>
        <v>0</v>
      </c>
      <c r="AP2448" s="98">
        <f t="shared" si="848"/>
        <v>0</v>
      </c>
      <c r="AQ2448" s="98">
        <f t="shared" si="849"/>
        <v>0</v>
      </c>
      <c r="AR2448" s="98">
        <f t="shared" si="792"/>
        <v>0</v>
      </c>
      <c r="AS2448" s="98">
        <f t="shared" si="850"/>
        <v>0</v>
      </c>
      <c r="AT2448" s="98">
        <f t="shared" si="851"/>
        <v>0</v>
      </c>
      <c r="AU2448" s="98">
        <f t="shared" si="793"/>
        <v>0</v>
      </c>
      <c r="AV2448" s="98">
        <f t="shared" si="852"/>
        <v>0</v>
      </c>
      <c r="AW2448" s="98">
        <f t="shared" si="853"/>
        <v>0</v>
      </c>
      <c r="AX2448" s="98">
        <f t="shared" si="794"/>
        <v>0</v>
      </c>
      <c r="AY2448" s="98">
        <f t="shared" si="854"/>
        <v>0</v>
      </c>
      <c r="AZ2448" s="98">
        <f t="shared" si="855"/>
        <v>0</v>
      </c>
      <c r="BA2448" s="98">
        <f t="shared" si="795"/>
        <v>0</v>
      </c>
      <c r="BB2448" s="98">
        <f t="shared" si="856"/>
        <v>0</v>
      </c>
      <c r="BC2448" s="98">
        <f t="shared" si="857"/>
        <v>0</v>
      </c>
      <c r="BD2448" s="98">
        <f t="shared" si="796"/>
        <v>0</v>
      </c>
      <c r="BE2448" s="98">
        <f t="shared" si="858"/>
        <v>0</v>
      </c>
      <c r="BF2448" s="98">
        <f t="shared" si="859"/>
        <v>0</v>
      </c>
      <c r="BG2448" s="98">
        <f t="shared" si="797"/>
        <v>0</v>
      </c>
      <c r="BH2448" s="98">
        <f t="shared" si="860"/>
        <v>0</v>
      </c>
      <c r="BI2448" s="98">
        <f t="shared" si="861"/>
        <v>0</v>
      </c>
      <c r="BJ2448" s="98">
        <f t="shared" si="798"/>
        <v>0</v>
      </c>
      <c r="BK2448" s="98">
        <f t="shared" si="862"/>
        <v>0</v>
      </c>
      <c r="BL2448" s="98">
        <f t="shared" si="863"/>
        <v>0</v>
      </c>
      <c r="BM2448" s="98">
        <f t="shared" si="799"/>
        <v>0</v>
      </c>
      <c r="BN2448" s="98">
        <f t="shared" si="864"/>
        <v>0</v>
      </c>
      <c r="BO2448" s="98">
        <f t="shared" si="865"/>
        <v>0</v>
      </c>
      <c r="BP2448" s="98">
        <f t="shared" si="800"/>
        <v>0</v>
      </c>
      <c r="BQ2448" s="98">
        <f t="shared" si="866"/>
        <v>0</v>
      </c>
      <c r="BR2448" s="98">
        <f t="shared" si="867"/>
        <v>0</v>
      </c>
      <c r="BS2448" s="98">
        <f t="shared" si="801"/>
        <v>0</v>
      </c>
      <c r="BT2448" s="98">
        <f t="shared" si="868"/>
        <v>0</v>
      </c>
      <c r="BU2448" s="98">
        <f t="shared" si="869"/>
        <v>0</v>
      </c>
      <c r="BV2448" s="98">
        <f t="shared" si="802"/>
        <v>0</v>
      </c>
      <c r="BW2448" s="98">
        <f t="shared" si="870"/>
        <v>0</v>
      </c>
      <c r="BX2448" s="98">
        <f t="shared" si="871"/>
        <v>0</v>
      </c>
      <c r="BY2448" s="98">
        <f t="shared" si="803"/>
        <v>0</v>
      </c>
      <c r="BZ2448" s="98">
        <f t="shared" si="872"/>
        <v>0</v>
      </c>
      <c r="CA2448" s="98">
        <f t="shared" si="873"/>
        <v>0</v>
      </c>
      <c r="CB2448" s="98">
        <f t="shared" si="804"/>
        <v>0</v>
      </c>
      <c r="CC2448" s="98">
        <f t="shared" si="874"/>
        <v>0</v>
      </c>
      <c r="CD2448" s="98">
        <f t="shared" si="875"/>
        <v>0</v>
      </c>
      <c r="CE2448" s="98">
        <f t="shared" si="805"/>
        <v>0</v>
      </c>
      <c r="CF2448" s="98">
        <f t="shared" si="876"/>
        <v>0</v>
      </c>
      <c r="CG2448" s="98">
        <f t="shared" si="877"/>
        <v>0</v>
      </c>
      <c r="CH2448" s="98">
        <f t="shared" si="806"/>
        <v>0</v>
      </c>
      <c r="CI2448" s="98">
        <f t="shared" si="878"/>
        <v>0</v>
      </c>
      <c r="CJ2448" s="98">
        <f t="shared" si="879"/>
        <v>0</v>
      </c>
      <c r="CK2448" s="98">
        <f t="shared" si="807"/>
        <v>0</v>
      </c>
      <c r="CL2448" s="98">
        <f t="shared" si="880"/>
        <v>0</v>
      </c>
      <c r="CM2448" s="98">
        <f t="shared" si="881"/>
        <v>0</v>
      </c>
      <c r="CN2448" s="98">
        <f t="shared" si="808"/>
        <v>0</v>
      </c>
      <c r="CO2448" s="98">
        <f t="shared" si="882"/>
        <v>0</v>
      </c>
      <c r="CP2448" s="98">
        <f t="shared" si="883"/>
        <v>0</v>
      </c>
      <c r="CQ2448" s="98">
        <f t="shared" si="809"/>
        <v>0</v>
      </c>
      <c r="CR2448" s="98">
        <f t="shared" si="884"/>
        <v>0</v>
      </c>
      <c r="CS2448" s="98">
        <f t="shared" si="885"/>
        <v>0</v>
      </c>
      <c r="CT2448" s="98">
        <f t="shared" si="810"/>
        <v>0</v>
      </c>
      <c r="CU2448" s="98">
        <f t="shared" si="886"/>
        <v>0</v>
      </c>
      <c r="CV2448" s="98">
        <f t="shared" si="887"/>
        <v>0</v>
      </c>
      <c r="CW2448" s="98">
        <f t="shared" si="811"/>
        <v>0</v>
      </c>
      <c r="CX2448" s="98">
        <f t="shared" si="888"/>
        <v>0</v>
      </c>
      <c r="CY2448" s="98">
        <f t="shared" si="889"/>
        <v>0</v>
      </c>
      <c r="CZ2448" s="98">
        <f t="shared" si="812"/>
        <v>0</v>
      </c>
      <c r="DA2448" s="98">
        <f t="shared" si="890"/>
        <v>0</v>
      </c>
      <c r="DB2448" s="98">
        <f t="shared" si="891"/>
        <v>0</v>
      </c>
      <c r="DC2448" s="98">
        <f t="shared" si="813"/>
        <v>0</v>
      </c>
      <c r="DD2448" s="98">
        <f t="shared" si="892"/>
        <v>0</v>
      </c>
      <c r="DE2448" s="98">
        <f t="shared" si="893"/>
        <v>0</v>
      </c>
      <c r="DF2448" s="98">
        <f t="shared" si="814"/>
        <v>0</v>
      </c>
      <c r="DG2448" s="98">
        <f t="shared" si="894"/>
        <v>0</v>
      </c>
      <c r="DH2448" s="98">
        <f t="shared" si="895"/>
        <v>0</v>
      </c>
      <c r="DI2448" s="98">
        <f t="shared" si="815"/>
        <v>0</v>
      </c>
      <c r="DJ2448" s="98">
        <f t="shared" si="896"/>
        <v>0</v>
      </c>
      <c r="DK2448" s="98">
        <f t="shared" si="897"/>
        <v>0</v>
      </c>
      <c r="DL2448" s="98">
        <f t="shared" si="816"/>
        <v>0</v>
      </c>
      <c r="DM2448" s="98">
        <f t="shared" si="898"/>
        <v>0</v>
      </c>
      <c r="DN2448" s="98">
        <f t="shared" si="899"/>
        <v>0</v>
      </c>
      <c r="DO2448" s="98">
        <f t="shared" si="817"/>
        <v>0</v>
      </c>
      <c r="DP2448" s="98">
        <f t="shared" si="900"/>
        <v>0</v>
      </c>
      <c r="DQ2448" s="98">
        <f t="shared" si="901"/>
        <v>0</v>
      </c>
      <c r="DR2448" s="98">
        <f t="shared" si="818"/>
        <v>0</v>
      </c>
      <c r="DS2448" s="98">
        <f t="shared" si="902"/>
        <v>0</v>
      </c>
      <c r="DT2448" s="98">
        <f t="shared" si="903"/>
        <v>0</v>
      </c>
      <c r="DU2448" s="98">
        <f t="shared" si="819"/>
        <v>0</v>
      </c>
      <c r="DV2448" s="98">
        <f t="shared" si="904"/>
        <v>0</v>
      </c>
      <c r="DW2448" s="98">
        <f t="shared" si="905"/>
        <v>0</v>
      </c>
      <c r="DX2448" s="98">
        <f t="shared" si="820"/>
        <v>0</v>
      </c>
      <c r="DY2448" s="98">
        <f t="shared" si="906"/>
        <v>0</v>
      </c>
      <c r="DZ2448" s="98">
        <f t="shared" si="907"/>
        <v>0</v>
      </c>
      <c r="EA2448" s="98">
        <f t="shared" si="821"/>
        <v>0</v>
      </c>
      <c r="EB2448" s="98">
        <f t="shared" si="908"/>
        <v>0</v>
      </c>
      <c r="EC2448" s="98">
        <f t="shared" si="909"/>
        <v>0</v>
      </c>
      <c r="ED2448" s="98">
        <f t="shared" si="822"/>
        <v>0</v>
      </c>
      <c r="EE2448" s="98">
        <f t="shared" si="910"/>
        <v>0</v>
      </c>
      <c r="EF2448" s="98">
        <f t="shared" si="911"/>
        <v>0</v>
      </c>
      <c r="EG2448" s="98">
        <f t="shared" si="823"/>
        <v>0</v>
      </c>
      <c r="EH2448" s="98">
        <f t="shared" si="912"/>
        <v>0</v>
      </c>
      <c r="EI2448" s="98">
        <f t="shared" si="913"/>
        <v>0</v>
      </c>
      <c r="EJ2448" s="98">
        <f t="shared" si="824"/>
        <v>0</v>
      </c>
      <c r="EK2448" s="98">
        <f t="shared" si="914"/>
        <v>0</v>
      </c>
      <c r="EL2448" s="98">
        <f t="shared" si="915"/>
        <v>0</v>
      </c>
      <c r="EM2448" s="98">
        <f t="shared" si="825"/>
        <v>0</v>
      </c>
      <c r="EN2448" s="98">
        <f t="shared" si="916"/>
        <v>0</v>
      </c>
      <c r="EO2448" s="98">
        <f t="shared" si="917"/>
        <v>0</v>
      </c>
      <c r="EP2448" s="98">
        <f t="shared" si="826"/>
        <v>0</v>
      </c>
      <c r="EQ2448" s="98">
        <f t="shared" si="918"/>
        <v>0</v>
      </c>
    </row>
    <row r="2449" spans="1:159">
      <c r="A2449" s="97">
        <v>28</v>
      </c>
      <c r="B2449" s="97">
        <f>IF(B2448=0,0,IF(IF(DATA!$J$19&gt;B2448,B2448+1,0)&lt;DATA!$I$19,0,B2448+1))</f>
        <v>0</v>
      </c>
      <c r="C2449" s="97">
        <f t="shared" si="780"/>
        <v>0</v>
      </c>
      <c r="D2449" s="97">
        <f t="shared" si="827"/>
        <v>28</v>
      </c>
      <c r="E2449" s="97">
        <f t="shared" si="781"/>
        <v>10328</v>
      </c>
      <c r="H2449" s="97">
        <v>28</v>
      </c>
      <c r="I2449" s="97">
        <f t="shared" si="828"/>
        <v>0</v>
      </c>
      <c r="J2449" s="97">
        <f>IF(I2449=0,0,MIN(IF(I2449&lt;$C$3176,J2448+DATA!G115,0),$C$3176))</f>
        <v>0</v>
      </c>
      <c r="M2449" s="98">
        <f t="shared" si="829"/>
        <v>0</v>
      </c>
      <c r="N2449" s="98">
        <f t="shared" si="782"/>
        <v>0</v>
      </c>
      <c r="O2449" s="98">
        <f t="shared" si="830"/>
        <v>0</v>
      </c>
      <c r="P2449" s="98">
        <f t="shared" si="831"/>
        <v>0</v>
      </c>
      <c r="Q2449" s="98">
        <f t="shared" si="783"/>
        <v>0</v>
      </c>
      <c r="R2449" s="98">
        <f t="shared" si="832"/>
        <v>0</v>
      </c>
      <c r="S2449" s="98">
        <f t="shared" si="833"/>
        <v>0</v>
      </c>
      <c r="T2449" s="98">
        <f t="shared" si="784"/>
        <v>0</v>
      </c>
      <c r="U2449" s="98">
        <f t="shared" si="834"/>
        <v>0</v>
      </c>
      <c r="V2449" s="98">
        <f t="shared" si="835"/>
        <v>0</v>
      </c>
      <c r="W2449" s="98">
        <f t="shared" si="785"/>
        <v>0</v>
      </c>
      <c r="X2449" s="98">
        <f t="shared" si="836"/>
        <v>0</v>
      </c>
      <c r="Y2449" s="98">
        <f t="shared" si="837"/>
        <v>0</v>
      </c>
      <c r="Z2449" s="98">
        <f t="shared" si="786"/>
        <v>0</v>
      </c>
      <c r="AA2449" s="98">
        <f t="shared" si="838"/>
        <v>0</v>
      </c>
      <c r="AB2449" s="98">
        <f t="shared" si="839"/>
        <v>0</v>
      </c>
      <c r="AC2449" s="98">
        <f t="shared" si="787"/>
        <v>0</v>
      </c>
      <c r="AD2449" s="98">
        <f t="shared" si="840"/>
        <v>0</v>
      </c>
      <c r="AE2449" s="98">
        <f t="shared" si="841"/>
        <v>0</v>
      </c>
      <c r="AF2449" s="98">
        <f t="shared" si="788"/>
        <v>0</v>
      </c>
      <c r="AG2449" s="98">
        <f t="shared" si="842"/>
        <v>0</v>
      </c>
      <c r="AH2449" s="98">
        <f t="shared" si="843"/>
        <v>0</v>
      </c>
      <c r="AI2449" s="98">
        <f t="shared" si="789"/>
        <v>0</v>
      </c>
      <c r="AJ2449" s="98">
        <f t="shared" si="844"/>
        <v>0</v>
      </c>
      <c r="AK2449" s="98">
        <f t="shared" si="845"/>
        <v>0</v>
      </c>
      <c r="AL2449" s="98">
        <f t="shared" si="790"/>
        <v>0</v>
      </c>
      <c r="AM2449" s="98">
        <f t="shared" si="846"/>
        <v>0</v>
      </c>
      <c r="AN2449" s="98">
        <f t="shared" si="847"/>
        <v>0</v>
      </c>
      <c r="AO2449" s="98">
        <f t="shared" si="791"/>
        <v>0</v>
      </c>
      <c r="AP2449" s="98">
        <f t="shared" si="848"/>
        <v>0</v>
      </c>
      <c r="AQ2449" s="98">
        <f t="shared" si="849"/>
        <v>0</v>
      </c>
      <c r="AR2449" s="98">
        <f t="shared" si="792"/>
        <v>0</v>
      </c>
      <c r="AS2449" s="98">
        <f t="shared" si="850"/>
        <v>0</v>
      </c>
      <c r="AT2449" s="98">
        <f t="shared" si="851"/>
        <v>0</v>
      </c>
      <c r="AU2449" s="98">
        <f t="shared" si="793"/>
        <v>0</v>
      </c>
      <c r="AV2449" s="98">
        <f t="shared" si="852"/>
        <v>0</v>
      </c>
      <c r="AW2449" s="98">
        <f t="shared" si="853"/>
        <v>0</v>
      </c>
      <c r="AX2449" s="98">
        <f t="shared" si="794"/>
        <v>0</v>
      </c>
      <c r="AY2449" s="98">
        <f t="shared" si="854"/>
        <v>0</v>
      </c>
      <c r="AZ2449" s="98">
        <f t="shared" si="855"/>
        <v>0</v>
      </c>
      <c r="BA2449" s="98">
        <f t="shared" si="795"/>
        <v>0</v>
      </c>
      <c r="BB2449" s="98">
        <f t="shared" si="856"/>
        <v>0</v>
      </c>
      <c r="BC2449" s="98">
        <f t="shared" si="857"/>
        <v>0</v>
      </c>
      <c r="BD2449" s="98">
        <f t="shared" si="796"/>
        <v>0</v>
      </c>
      <c r="BE2449" s="98">
        <f t="shared" si="858"/>
        <v>0</v>
      </c>
      <c r="BF2449" s="98">
        <f t="shared" si="859"/>
        <v>0</v>
      </c>
      <c r="BG2449" s="98">
        <f t="shared" si="797"/>
        <v>0</v>
      </c>
      <c r="BH2449" s="98">
        <f t="shared" si="860"/>
        <v>0</v>
      </c>
      <c r="BI2449" s="98">
        <f t="shared" si="861"/>
        <v>0</v>
      </c>
      <c r="BJ2449" s="98">
        <f t="shared" si="798"/>
        <v>0</v>
      </c>
      <c r="BK2449" s="98">
        <f t="shared" si="862"/>
        <v>0</v>
      </c>
      <c r="BL2449" s="98">
        <f t="shared" si="863"/>
        <v>0</v>
      </c>
      <c r="BM2449" s="98">
        <f t="shared" si="799"/>
        <v>0</v>
      </c>
      <c r="BN2449" s="98">
        <f t="shared" si="864"/>
        <v>0</v>
      </c>
      <c r="BO2449" s="98">
        <f t="shared" si="865"/>
        <v>0</v>
      </c>
      <c r="BP2449" s="98">
        <f t="shared" si="800"/>
        <v>0</v>
      </c>
      <c r="BQ2449" s="98">
        <f t="shared" si="866"/>
        <v>0</v>
      </c>
      <c r="BR2449" s="98">
        <f t="shared" si="867"/>
        <v>0</v>
      </c>
      <c r="BS2449" s="98">
        <f t="shared" si="801"/>
        <v>0</v>
      </c>
      <c r="BT2449" s="98">
        <f t="shared" si="868"/>
        <v>0</v>
      </c>
      <c r="BU2449" s="98">
        <f t="shared" si="869"/>
        <v>0</v>
      </c>
      <c r="BV2449" s="98">
        <f t="shared" si="802"/>
        <v>0</v>
      </c>
      <c r="BW2449" s="98">
        <f t="shared" si="870"/>
        <v>0</v>
      </c>
      <c r="BX2449" s="98">
        <f t="shared" si="871"/>
        <v>0</v>
      </c>
      <c r="BY2449" s="98">
        <f t="shared" si="803"/>
        <v>0</v>
      </c>
      <c r="BZ2449" s="98">
        <f t="shared" si="872"/>
        <v>0</v>
      </c>
      <c r="CA2449" s="98">
        <f t="shared" si="873"/>
        <v>0</v>
      </c>
      <c r="CB2449" s="98">
        <f t="shared" si="804"/>
        <v>0</v>
      </c>
      <c r="CC2449" s="98">
        <f t="shared" si="874"/>
        <v>0</v>
      </c>
      <c r="CD2449" s="98">
        <f t="shared" si="875"/>
        <v>0</v>
      </c>
      <c r="CE2449" s="98">
        <f t="shared" si="805"/>
        <v>0</v>
      </c>
      <c r="CF2449" s="98">
        <f t="shared" si="876"/>
        <v>0</v>
      </c>
      <c r="CG2449" s="98">
        <f t="shared" si="877"/>
        <v>0</v>
      </c>
      <c r="CH2449" s="98">
        <f t="shared" si="806"/>
        <v>0</v>
      </c>
      <c r="CI2449" s="98">
        <f t="shared" si="878"/>
        <v>0</v>
      </c>
      <c r="CJ2449" s="98">
        <f t="shared" si="879"/>
        <v>0</v>
      </c>
      <c r="CK2449" s="98">
        <f t="shared" si="807"/>
        <v>0</v>
      </c>
      <c r="CL2449" s="98">
        <f t="shared" si="880"/>
        <v>0</v>
      </c>
      <c r="CM2449" s="98">
        <f t="shared" si="881"/>
        <v>0</v>
      </c>
      <c r="CN2449" s="98">
        <f t="shared" si="808"/>
        <v>0</v>
      </c>
      <c r="CO2449" s="98">
        <f t="shared" si="882"/>
        <v>0</v>
      </c>
      <c r="CP2449" s="98">
        <f t="shared" si="883"/>
        <v>0</v>
      </c>
      <c r="CQ2449" s="98">
        <f t="shared" si="809"/>
        <v>0</v>
      </c>
      <c r="CR2449" s="98">
        <f t="shared" si="884"/>
        <v>0</v>
      </c>
      <c r="CS2449" s="98">
        <f t="shared" si="885"/>
        <v>0</v>
      </c>
      <c r="CT2449" s="98">
        <f t="shared" si="810"/>
        <v>0</v>
      </c>
      <c r="CU2449" s="98">
        <f t="shared" si="886"/>
        <v>0</v>
      </c>
      <c r="CV2449" s="98">
        <f t="shared" si="887"/>
        <v>0</v>
      </c>
      <c r="CW2449" s="98">
        <f t="shared" si="811"/>
        <v>0</v>
      </c>
      <c r="CX2449" s="98">
        <f t="shared" si="888"/>
        <v>0</v>
      </c>
      <c r="CY2449" s="98">
        <f t="shared" si="889"/>
        <v>0</v>
      </c>
      <c r="CZ2449" s="98">
        <f t="shared" si="812"/>
        <v>0</v>
      </c>
      <c r="DA2449" s="98">
        <f t="shared" si="890"/>
        <v>0</v>
      </c>
      <c r="DB2449" s="98">
        <f t="shared" si="891"/>
        <v>0</v>
      </c>
      <c r="DC2449" s="98">
        <f t="shared" si="813"/>
        <v>0</v>
      </c>
      <c r="DD2449" s="98">
        <f t="shared" si="892"/>
        <v>0</v>
      </c>
      <c r="DE2449" s="98">
        <f t="shared" si="893"/>
        <v>0</v>
      </c>
      <c r="DF2449" s="98">
        <f t="shared" si="814"/>
        <v>0</v>
      </c>
      <c r="DG2449" s="98">
        <f t="shared" si="894"/>
        <v>0</v>
      </c>
      <c r="DH2449" s="98">
        <f t="shared" si="895"/>
        <v>0</v>
      </c>
      <c r="DI2449" s="98">
        <f t="shared" si="815"/>
        <v>0</v>
      </c>
      <c r="DJ2449" s="98">
        <f t="shared" si="896"/>
        <v>0</v>
      </c>
      <c r="DK2449" s="98">
        <f t="shared" si="897"/>
        <v>0</v>
      </c>
      <c r="DL2449" s="98">
        <f t="shared" si="816"/>
        <v>0</v>
      </c>
      <c r="DM2449" s="98">
        <f t="shared" si="898"/>
        <v>0</v>
      </c>
      <c r="DN2449" s="98">
        <f t="shared" si="899"/>
        <v>0</v>
      </c>
      <c r="DO2449" s="98">
        <f t="shared" si="817"/>
        <v>0</v>
      </c>
      <c r="DP2449" s="98">
        <f t="shared" si="900"/>
        <v>0</v>
      </c>
      <c r="DQ2449" s="98">
        <f t="shared" si="901"/>
        <v>0</v>
      </c>
      <c r="DR2449" s="98">
        <f t="shared" si="818"/>
        <v>0</v>
      </c>
      <c r="DS2449" s="98">
        <f t="shared" si="902"/>
        <v>0</v>
      </c>
      <c r="DT2449" s="98">
        <f t="shared" si="903"/>
        <v>0</v>
      </c>
      <c r="DU2449" s="98">
        <f t="shared" si="819"/>
        <v>0</v>
      </c>
      <c r="DV2449" s="98">
        <f t="shared" si="904"/>
        <v>0</v>
      </c>
      <c r="DW2449" s="98">
        <f t="shared" si="905"/>
        <v>0</v>
      </c>
      <c r="DX2449" s="98">
        <f t="shared" si="820"/>
        <v>0</v>
      </c>
      <c r="DY2449" s="98">
        <f t="shared" si="906"/>
        <v>0</v>
      </c>
      <c r="DZ2449" s="98">
        <f t="shared" si="907"/>
        <v>0</v>
      </c>
      <c r="EA2449" s="98">
        <f t="shared" si="821"/>
        <v>0</v>
      </c>
      <c r="EB2449" s="98">
        <f t="shared" si="908"/>
        <v>0</v>
      </c>
      <c r="EC2449" s="98">
        <f t="shared" si="909"/>
        <v>0</v>
      </c>
      <c r="ED2449" s="98">
        <f t="shared" si="822"/>
        <v>0</v>
      </c>
      <c r="EE2449" s="98">
        <f t="shared" si="910"/>
        <v>0</v>
      </c>
      <c r="EF2449" s="98">
        <f t="shared" si="911"/>
        <v>0</v>
      </c>
      <c r="EG2449" s="98">
        <f t="shared" si="823"/>
        <v>0</v>
      </c>
      <c r="EH2449" s="98">
        <f t="shared" si="912"/>
        <v>0</v>
      </c>
      <c r="EI2449" s="98">
        <f t="shared" si="913"/>
        <v>0</v>
      </c>
      <c r="EJ2449" s="98">
        <f t="shared" si="824"/>
        <v>0</v>
      </c>
      <c r="EK2449" s="98">
        <f t="shared" si="914"/>
        <v>0</v>
      </c>
      <c r="EL2449" s="98">
        <f t="shared" si="915"/>
        <v>0</v>
      </c>
      <c r="EM2449" s="98">
        <f t="shared" si="825"/>
        <v>0</v>
      </c>
      <c r="EN2449" s="98">
        <f t="shared" si="916"/>
        <v>0</v>
      </c>
      <c r="EO2449" s="98">
        <f t="shared" si="917"/>
        <v>0</v>
      </c>
      <c r="EP2449" s="98">
        <f t="shared" si="826"/>
        <v>0</v>
      </c>
      <c r="EQ2449" s="98">
        <f t="shared" si="918"/>
        <v>0</v>
      </c>
    </row>
    <row r="2450" spans="1:159">
      <c r="A2450" s="97">
        <v>29</v>
      </c>
      <c r="B2450" s="97">
        <f>IF(B2449=0,0,IF(IF(DATA!$J$19&gt;B2449,B2449+1,0)&lt;DATA!$I$19,0,B2449+1))</f>
        <v>0</v>
      </c>
      <c r="C2450" s="97">
        <f t="shared" si="780"/>
        <v>0</v>
      </c>
      <c r="D2450" s="97">
        <f t="shared" si="827"/>
        <v>29</v>
      </c>
      <c r="E2450" s="97">
        <f t="shared" si="781"/>
        <v>10329</v>
      </c>
      <c r="H2450" s="97">
        <v>29</v>
      </c>
      <c r="I2450" s="97">
        <f t="shared" si="828"/>
        <v>0</v>
      </c>
      <c r="J2450" s="97">
        <f>IF(I2450=0,0,MIN(IF(I2450&lt;$C$3176,J2449+DATA!G116,0),$C$3176))</f>
        <v>0</v>
      </c>
      <c r="M2450" s="98">
        <f t="shared" si="829"/>
        <v>0</v>
      </c>
      <c r="N2450" s="98">
        <f t="shared" si="782"/>
        <v>0</v>
      </c>
      <c r="O2450" s="98">
        <f t="shared" si="830"/>
        <v>0</v>
      </c>
      <c r="P2450" s="98">
        <f t="shared" si="831"/>
        <v>0</v>
      </c>
      <c r="Q2450" s="98">
        <f t="shared" si="783"/>
        <v>0</v>
      </c>
      <c r="R2450" s="98">
        <f t="shared" si="832"/>
        <v>0</v>
      </c>
      <c r="S2450" s="98">
        <f t="shared" si="833"/>
        <v>0</v>
      </c>
      <c r="T2450" s="98">
        <f t="shared" si="784"/>
        <v>0</v>
      </c>
      <c r="U2450" s="98">
        <f t="shared" si="834"/>
        <v>0</v>
      </c>
      <c r="V2450" s="98">
        <f t="shared" si="835"/>
        <v>0</v>
      </c>
      <c r="W2450" s="98">
        <f t="shared" si="785"/>
        <v>0</v>
      </c>
      <c r="X2450" s="98">
        <f t="shared" si="836"/>
        <v>0</v>
      </c>
      <c r="Y2450" s="98">
        <f t="shared" si="837"/>
        <v>0</v>
      </c>
      <c r="Z2450" s="98">
        <f t="shared" si="786"/>
        <v>0</v>
      </c>
      <c r="AA2450" s="98">
        <f t="shared" si="838"/>
        <v>0</v>
      </c>
      <c r="AB2450" s="98">
        <f t="shared" si="839"/>
        <v>0</v>
      </c>
      <c r="AC2450" s="98">
        <f t="shared" si="787"/>
        <v>0</v>
      </c>
      <c r="AD2450" s="98">
        <f t="shared" si="840"/>
        <v>0</v>
      </c>
      <c r="AE2450" s="98">
        <f t="shared" si="841"/>
        <v>0</v>
      </c>
      <c r="AF2450" s="98">
        <f t="shared" si="788"/>
        <v>0</v>
      </c>
      <c r="AG2450" s="98">
        <f t="shared" si="842"/>
        <v>0</v>
      </c>
      <c r="AH2450" s="98">
        <f t="shared" si="843"/>
        <v>0</v>
      </c>
      <c r="AI2450" s="98">
        <f t="shared" si="789"/>
        <v>0</v>
      </c>
      <c r="AJ2450" s="98">
        <f t="shared" si="844"/>
        <v>0</v>
      </c>
      <c r="AK2450" s="98">
        <f t="shared" si="845"/>
        <v>0</v>
      </c>
      <c r="AL2450" s="98">
        <f t="shared" si="790"/>
        <v>0</v>
      </c>
      <c r="AM2450" s="98">
        <f t="shared" si="846"/>
        <v>0</v>
      </c>
      <c r="AN2450" s="98">
        <f t="shared" si="847"/>
        <v>0</v>
      </c>
      <c r="AO2450" s="98">
        <f t="shared" si="791"/>
        <v>0</v>
      </c>
      <c r="AP2450" s="98">
        <f t="shared" si="848"/>
        <v>0</v>
      </c>
      <c r="AQ2450" s="98">
        <f t="shared" si="849"/>
        <v>0</v>
      </c>
      <c r="AR2450" s="98">
        <f t="shared" si="792"/>
        <v>0</v>
      </c>
      <c r="AS2450" s="98">
        <f t="shared" si="850"/>
        <v>0</v>
      </c>
      <c r="AT2450" s="98">
        <f t="shared" si="851"/>
        <v>0</v>
      </c>
      <c r="AU2450" s="98">
        <f t="shared" si="793"/>
        <v>0</v>
      </c>
      <c r="AV2450" s="98">
        <f t="shared" si="852"/>
        <v>0</v>
      </c>
      <c r="AW2450" s="98">
        <f t="shared" si="853"/>
        <v>0</v>
      </c>
      <c r="AX2450" s="98">
        <f t="shared" si="794"/>
        <v>0</v>
      </c>
      <c r="AY2450" s="98">
        <f t="shared" si="854"/>
        <v>0</v>
      </c>
      <c r="AZ2450" s="98">
        <f t="shared" si="855"/>
        <v>0</v>
      </c>
      <c r="BA2450" s="98">
        <f t="shared" si="795"/>
        <v>0</v>
      </c>
      <c r="BB2450" s="98">
        <f t="shared" si="856"/>
        <v>0</v>
      </c>
      <c r="BC2450" s="98">
        <f t="shared" si="857"/>
        <v>0</v>
      </c>
      <c r="BD2450" s="98">
        <f t="shared" si="796"/>
        <v>0</v>
      </c>
      <c r="BE2450" s="98">
        <f t="shared" si="858"/>
        <v>0</v>
      </c>
      <c r="BF2450" s="98">
        <f t="shared" si="859"/>
        <v>0</v>
      </c>
      <c r="BG2450" s="98">
        <f t="shared" si="797"/>
        <v>0</v>
      </c>
      <c r="BH2450" s="98">
        <f t="shared" si="860"/>
        <v>0</v>
      </c>
      <c r="BI2450" s="98">
        <f t="shared" si="861"/>
        <v>0</v>
      </c>
      <c r="BJ2450" s="98">
        <f t="shared" si="798"/>
        <v>0</v>
      </c>
      <c r="BK2450" s="98">
        <f t="shared" si="862"/>
        <v>0</v>
      </c>
      <c r="BL2450" s="98">
        <f t="shared" si="863"/>
        <v>0</v>
      </c>
      <c r="BM2450" s="98">
        <f t="shared" si="799"/>
        <v>0</v>
      </c>
      <c r="BN2450" s="98">
        <f t="shared" si="864"/>
        <v>0</v>
      </c>
      <c r="BO2450" s="98">
        <f t="shared" si="865"/>
        <v>0</v>
      </c>
      <c r="BP2450" s="98">
        <f t="shared" si="800"/>
        <v>0</v>
      </c>
      <c r="BQ2450" s="98">
        <f t="shared" si="866"/>
        <v>0</v>
      </c>
      <c r="BR2450" s="98">
        <f t="shared" si="867"/>
        <v>0</v>
      </c>
      <c r="BS2450" s="98">
        <f t="shared" si="801"/>
        <v>0</v>
      </c>
      <c r="BT2450" s="98">
        <f t="shared" si="868"/>
        <v>0</v>
      </c>
      <c r="BU2450" s="98">
        <f t="shared" si="869"/>
        <v>0</v>
      </c>
      <c r="BV2450" s="98">
        <f t="shared" si="802"/>
        <v>0</v>
      </c>
      <c r="BW2450" s="98">
        <f t="shared" si="870"/>
        <v>0</v>
      </c>
      <c r="BX2450" s="98">
        <f t="shared" si="871"/>
        <v>0</v>
      </c>
      <c r="BY2450" s="98">
        <f t="shared" si="803"/>
        <v>0</v>
      </c>
      <c r="BZ2450" s="98">
        <f t="shared" si="872"/>
        <v>0</v>
      </c>
      <c r="CA2450" s="98">
        <f t="shared" si="873"/>
        <v>0</v>
      </c>
      <c r="CB2450" s="98">
        <f t="shared" si="804"/>
        <v>0</v>
      </c>
      <c r="CC2450" s="98">
        <f t="shared" si="874"/>
        <v>0</v>
      </c>
      <c r="CD2450" s="98">
        <f t="shared" si="875"/>
        <v>0</v>
      </c>
      <c r="CE2450" s="98">
        <f t="shared" si="805"/>
        <v>0</v>
      </c>
      <c r="CF2450" s="98">
        <f t="shared" si="876"/>
        <v>0</v>
      </c>
      <c r="CG2450" s="98">
        <f t="shared" si="877"/>
        <v>0</v>
      </c>
      <c r="CH2450" s="98">
        <f t="shared" si="806"/>
        <v>0</v>
      </c>
      <c r="CI2450" s="98">
        <f t="shared" si="878"/>
        <v>0</v>
      </c>
      <c r="CJ2450" s="98">
        <f t="shared" si="879"/>
        <v>0</v>
      </c>
      <c r="CK2450" s="98">
        <f t="shared" si="807"/>
        <v>0</v>
      </c>
      <c r="CL2450" s="98">
        <f t="shared" si="880"/>
        <v>0</v>
      </c>
      <c r="CM2450" s="98">
        <f t="shared" si="881"/>
        <v>0</v>
      </c>
      <c r="CN2450" s="98">
        <f t="shared" si="808"/>
        <v>0</v>
      </c>
      <c r="CO2450" s="98">
        <f t="shared" si="882"/>
        <v>0</v>
      </c>
      <c r="CP2450" s="98">
        <f t="shared" si="883"/>
        <v>0</v>
      </c>
      <c r="CQ2450" s="98">
        <f t="shared" si="809"/>
        <v>0</v>
      </c>
      <c r="CR2450" s="98">
        <f t="shared" si="884"/>
        <v>0</v>
      </c>
      <c r="CS2450" s="98">
        <f t="shared" si="885"/>
        <v>0</v>
      </c>
      <c r="CT2450" s="98">
        <f t="shared" si="810"/>
        <v>0</v>
      </c>
      <c r="CU2450" s="98">
        <f t="shared" si="886"/>
        <v>0</v>
      </c>
      <c r="CV2450" s="98">
        <f t="shared" si="887"/>
        <v>0</v>
      </c>
      <c r="CW2450" s="98">
        <f t="shared" si="811"/>
        <v>0</v>
      </c>
      <c r="CX2450" s="98">
        <f t="shared" si="888"/>
        <v>0</v>
      </c>
      <c r="CY2450" s="98">
        <f t="shared" si="889"/>
        <v>0</v>
      </c>
      <c r="CZ2450" s="98">
        <f t="shared" si="812"/>
        <v>0</v>
      </c>
      <c r="DA2450" s="98">
        <f t="shared" si="890"/>
        <v>0</v>
      </c>
      <c r="DB2450" s="98">
        <f t="shared" si="891"/>
        <v>0</v>
      </c>
      <c r="DC2450" s="98">
        <f t="shared" si="813"/>
        <v>0</v>
      </c>
      <c r="DD2450" s="98">
        <f t="shared" si="892"/>
        <v>0</v>
      </c>
      <c r="DE2450" s="98">
        <f t="shared" si="893"/>
        <v>0</v>
      </c>
      <c r="DF2450" s="98">
        <f t="shared" si="814"/>
        <v>0</v>
      </c>
      <c r="DG2450" s="98">
        <f t="shared" si="894"/>
        <v>0</v>
      </c>
      <c r="DH2450" s="98">
        <f t="shared" si="895"/>
        <v>0</v>
      </c>
      <c r="DI2450" s="98">
        <f t="shared" si="815"/>
        <v>0</v>
      </c>
      <c r="DJ2450" s="98">
        <f t="shared" si="896"/>
        <v>0</v>
      </c>
      <c r="DK2450" s="98">
        <f t="shared" si="897"/>
        <v>0</v>
      </c>
      <c r="DL2450" s="98">
        <f t="shared" si="816"/>
        <v>0</v>
      </c>
      <c r="DM2450" s="98">
        <f t="shared" si="898"/>
        <v>0</v>
      </c>
      <c r="DN2450" s="98">
        <f t="shared" si="899"/>
        <v>0</v>
      </c>
      <c r="DO2450" s="98">
        <f t="shared" si="817"/>
        <v>0</v>
      </c>
      <c r="DP2450" s="98">
        <f t="shared" si="900"/>
        <v>0</v>
      </c>
      <c r="DQ2450" s="98">
        <f t="shared" si="901"/>
        <v>0</v>
      </c>
      <c r="DR2450" s="98">
        <f t="shared" si="818"/>
        <v>0</v>
      </c>
      <c r="DS2450" s="98">
        <f t="shared" si="902"/>
        <v>0</v>
      </c>
      <c r="DT2450" s="98">
        <f t="shared" si="903"/>
        <v>0</v>
      </c>
      <c r="DU2450" s="98">
        <f t="shared" si="819"/>
        <v>0</v>
      </c>
      <c r="DV2450" s="98">
        <f t="shared" si="904"/>
        <v>0</v>
      </c>
      <c r="DW2450" s="98">
        <f t="shared" si="905"/>
        <v>0</v>
      </c>
      <c r="DX2450" s="98">
        <f t="shared" si="820"/>
        <v>0</v>
      </c>
      <c r="DY2450" s="98">
        <f t="shared" si="906"/>
        <v>0</v>
      </c>
      <c r="DZ2450" s="98">
        <f t="shared" si="907"/>
        <v>0</v>
      </c>
      <c r="EA2450" s="98">
        <f t="shared" si="821"/>
        <v>0</v>
      </c>
      <c r="EB2450" s="98">
        <f t="shared" si="908"/>
        <v>0</v>
      </c>
      <c r="EC2450" s="98">
        <f t="shared" si="909"/>
        <v>0</v>
      </c>
      <c r="ED2450" s="98">
        <f t="shared" si="822"/>
        <v>0</v>
      </c>
      <c r="EE2450" s="98">
        <f t="shared" si="910"/>
        <v>0</v>
      </c>
      <c r="EF2450" s="98">
        <f t="shared" si="911"/>
        <v>0</v>
      </c>
      <c r="EG2450" s="98">
        <f t="shared" si="823"/>
        <v>0</v>
      </c>
      <c r="EH2450" s="98">
        <f t="shared" si="912"/>
        <v>0</v>
      </c>
      <c r="EI2450" s="98">
        <f t="shared" si="913"/>
        <v>0</v>
      </c>
      <c r="EJ2450" s="98">
        <f t="shared" si="824"/>
        <v>0</v>
      </c>
      <c r="EK2450" s="98">
        <f t="shared" si="914"/>
        <v>0</v>
      </c>
      <c r="EL2450" s="98">
        <f t="shared" si="915"/>
        <v>0</v>
      </c>
      <c r="EM2450" s="98">
        <f t="shared" si="825"/>
        <v>0</v>
      </c>
      <c r="EN2450" s="98">
        <f t="shared" si="916"/>
        <v>0</v>
      </c>
      <c r="EO2450" s="98">
        <f t="shared" si="917"/>
        <v>0</v>
      </c>
      <c r="EP2450" s="98">
        <f t="shared" si="826"/>
        <v>0</v>
      </c>
      <c r="EQ2450" s="98">
        <f t="shared" si="918"/>
        <v>0</v>
      </c>
    </row>
    <row r="2451" spans="1:159">
      <c r="A2451" s="97">
        <v>30</v>
      </c>
      <c r="B2451" s="97">
        <f>IF(B2450=0,0,IF(IF(DATA!$J$19&gt;B2450,B2450+1,0)&lt;DATA!$I$19,0,B2450+1))</f>
        <v>0</v>
      </c>
      <c r="C2451" s="97">
        <f t="shared" si="780"/>
        <v>0</v>
      </c>
      <c r="D2451" s="97">
        <f t="shared" si="827"/>
        <v>30</v>
      </c>
      <c r="E2451" s="97">
        <f t="shared" si="781"/>
        <v>10330</v>
      </c>
      <c r="H2451" s="97">
        <v>30</v>
      </c>
      <c r="I2451" s="97">
        <f t="shared" si="828"/>
        <v>0</v>
      </c>
      <c r="J2451" s="97">
        <f>IF(I2451=0,0,MIN(IF(I2451&lt;$C$3176,J2450+DATA!G117,0),$C$3176))</f>
        <v>0</v>
      </c>
      <c r="M2451" s="98">
        <f t="shared" si="829"/>
        <v>0</v>
      </c>
      <c r="N2451" s="98">
        <f t="shared" si="782"/>
        <v>0</v>
      </c>
      <c r="O2451" s="98">
        <f t="shared" si="830"/>
        <v>0</v>
      </c>
      <c r="P2451" s="98">
        <f t="shared" si="831"/>
        <v>0</v>
      </c>
      <c r="Q2451" s="98">
        <f t="shared" si="783"/>
        <v>0</v>
      </c>
      <c r="R2451" s="98">
        <f t="shared" si="832"/>
        <v>0</v>
      </c>
      <c r="S2451" s="98">
        <f t="shared" si="833"/>
        <v>0</v>
      </c>
      <c r="T2451" s="98">
        <f t="shared" si="784"/>
        <v>0</v>
      </c>
      <c r="U2451" s="98">
        <f t="shared" si="834"/>
        <v>0</v>
      </c>
      <c r="V2451" s="98">
        <f t="shared" si="835"/>
        <v>0</v>
      </c>
      <c r="W2451" s="98">
        <f t="shared" si="785"/>
        <v>0</v>
      </c>
      <c r="X2451" s="98">
        <f t="shared" si="836"/>
        <v>0</v>
      </c>
      <c r="Y2451" s="98">
        <f t="shared" si="837"/>
        <v>0</v>
      </c>
      <c r="Z2451" s="98">
        <f t="shared" si="786"/>
        <v>0</v>
      </c>
      <c r="AA2451" s="98">
        <f t="shared" si="838"/>
        <v>0</v>
      </c>
      <c r="AB2451" s="98">
        <f t="shared" si="839"/>
        <v>0</v>
      </c>
      <c r="AC2451" s="98">
        <f t="shared" si="787"/>
        <v>0</v>
      </c>
      <c r="AD2451" s="98">
        <f t="shared" si="840"/>
        <v>0</v>
      </c>
      <c r="AE2451" s="98">
        <f t="shared" si="841"/>
        <v>0</v>
      </c>
      <c r="AF2451" s="98">
        <f t="shared" si="788"/>
        <v>0</v>
      </c>
      <c r="AG2451" s="98">
        <f t="shared" si="842"/>
        <v>0</v>
      </c>
      <c r="AH2451" s="98">
        <f t="shared" si="843"/>
        <v>0</v>
      </c>
      <c r="AI2451" s="98">
        <f t="shared" si="789"/>
        <v>0</v>
      </c>
      <c r="AJ2451" s="98">
        <f t="shared" si="844"/>
        <v>0</v>
      </c>
      <c r="AK2451" s="98">
        <f t="shared" si="845"/>
        <v>0</v>
      </c>
      <c r="AL2451" s="98">
        <f t="shared" si="790"/>
        <v>0</v>
      </c>
      <c r="AM2451" s="98">
        <f t="shared" si="846"/>
        <v>0</v>
      </c>
      <c r="AN2451" s="98">
        <f t="shared" si="847"/>
        <v>0</v>
      </c>
      <c r="AO2451" s="98">
        <f t="shared" si="791"/>
        <v>0</v>
      </c>
      <c r="AP2451" s="98">
        <f t="shared" si="848"/>
        <v>0</v>
      </c>
      <c r="AQ2451" s="98">
        <f t="shared" si="849"/>
        <v>0</v>
      </c>
      <c r="AR2451" s="98">
        <f t="shared" si="792"/>
        <v>0</v>
      </c>
      <c r="AS2451" s="98">
        <f t="shared" si="850"/>
        <v>0</v>
      </c>
      <c r="AT2451" s="98">
        <f t="shared" si="851"/>
        <v>0</v>
      </c>
      <c r="AU2451" s="98">
        <f t="shared" si="793"/>
        <v>0</v>
      </c>
      <c r="AV2451" s="98">
        <f t="shared" si="852"/>
        <v>0</v>
      </c>
      <c r="AW2451" s="98">
        <f t="shared" si="853"/>
        <v>0</v>
      </c>
      <c r="AX2451" s="98">
        <f t="shared" si="794"/>
        <v>0</v>
      </c>
      <c r="AY2451" s="98">
        <f t="shared" si="854"/>
        <v>0</v>
      </c>
      <c r="AZ2451" s="98">
        <f t="shared" si="855"/>
        <v>0</v>
      </c>
      <c r="BA2451" s="98">
        <f t="shared" si="795"/>
        <v>0</v>
      </c>
      <c r="BB2451" s="98">
        <f t="shared" si="856"/>
        <v>0</v>
      </c>
      <c r="BC2451" s="98">
        <f t="shared" si="857"/>
        <v>0</v>
      </c>
      <c r="BD2451" s="98">
        <f t="shared" si="796"/>
        <v>0</v>
      </c>
      <c r="BE2451" s="98">
        <f t="shared" si="858"/>
        <v>0</v>
      </c>
      <c r="BF2451" s="98">
        <f t="shared" si="859"/>
        <v>0</v>
      </c>
      <c r="BG2451" s="98">
        <f t="shared" si="797"/>
        <v>0</v>
      </c>
      <c r="BH2451" s="98">
        <f t="shared" si="860"/>
        <v>0</v>
      </c>
      <c r="BI2451" s="98">
        <f t="shared" si="861"/>
        <v>0</v>
      </c>
      <c r="BJ2451" s="98">
        <f t="shared" si="798"/>
        <v>0</v>
      </c>
      <c r="BK2451" s="98">
        <f t="shared" si="862"/>
        <v>0</v>
      </c>
      <c r="BL2451" s="98">
        <f t="shared" si="863"/>
        <v>0</v>
      </c>
      <c r="BM2451" s="98">
        <f t="shared" si="799"/>
        <v>0</v>
      </c>
      <c r="BN2451" s="98">
        <f t="shared" si="864"/>
        <v>0</v>
      </c>
      <c r="BO2451" s="98">
        <f t="shared" si="865"/>
        <v>0</v>
      </c>
      <c r="BP2451" s="98">
        <f t="shared" si="800"/>
        <v>0</v>
      </c>
      <c r="BQ2451" s="98">
        <f t="shared" si="866"/>
        <v>0</v>
      </c>
      <c r="BR2451" s="98">
        <f t="shared" si="867"/>
        <v>0</v>
      </c>
      <c r="BS2451" s="98">
        <f t="shared" si="801"/>
        <v>0</v>
      </c>
      <c r="BT2451" s="98">
        <f t="shared" si="868"/>
        <v>0</v>
      </c>
      <c r="BU2451" s="98">
        <f t="shared" si="869"/>
        <v>0</v>
      </c>
      <c r="BV2451" s="98">
        <f t="shared" si="802"/>
        <v>0</v>
      </c>
      <c r="BW2451" s="98">
        <f t="shared" si="870"/>
        <v>0</v>
      </c>
      <c r="BX2451" s="98">
        <f t="shared" si="871"/>
        <v>0</v>
      </c>
      <c r="BY2451" s="98">
        <f t="shared" si="803"/>
        <v>0</v>
      </c>
      <c r="BZ2451" s="98">
        <f t="shared" si="872"/>
        <v>0</v>
      </c>
      <c r="CA2451" s="98">
        <f t="shared" si="873"/>
        <v>0</v>
      </c>
      <c r="CB2451" s="98">
        <f t="shared" si="804"/>
        <v>0</v>
      </c>
      <c r="CC2451" s="98">
        <f t="shared" si="874"/>
        <v>0</v>
      </c>
      <c r="CD2451" s="98">
        <f t="shared" si="875"/>
        <v>0</v>
      </c>
      <c r="CE2451" s="98">
        <f t="shared" si="805"/>
        <v>0</v>
      </c>
      <c r="CF2451" s="98">
        <f t="shared" si="876"/>
        <v>0</v>
      </c>
      <c r="CG2451" s="98">
        <f t="shared" si="877"/>
        <v>0</v>
      </c>
      <c r="CH2451" s="98">
        <f t="shared" si="806"/>
        <v>0</v>
      </c>
      <c r="CI2451" s="98">
        <f t="shared" si="878"/>
        <v>0</v>
      </c>
      <c r="CJ2451" s="98">
        <f t="shared" si="879"/>
        <v>0</v>
      </c>
      <c r="CK2451" s="98">
        <f t="shared" si="807"/>
        <v>0</v>
      </c>
      <c r="CL2451" s="98">
        <f t="shared" si="880"/>
        <v>0</v>
      </c>
      <c r="CM2451" s="98">
        <f t="shared" si="881"/>
        <v>0</v>
      </c>
      <c r="CN2451" s="98">
        <f t="shared" si="808"/>
        <v>0</v>
      </c>
      <c r="CO2451" s="98">
        <f t="shared" si="882"/>
        <v>0</v>
      </c>
      <c r="CP2451" s="98">
        <f t="shared" si="883"/>
        <v>0</v>
      </c>
      <c r="CQ2451" s="98">
        <f t="shared" si="809"/>
        <v>0</v>
      </c>
      <c r="CR2451" s="98">
        <f t="shared" si="884"/>
        <v>0</v>
      </c>
      <c r="CS2451" s="98">
        <f t="shared" si="885"/>
        <v>0</v>
      </c>
      <c r="CT2451" s="98">
        <f t="shared" si="810"/>
        <v>0</v>
      </c>
      <c r="CU2451" s="98">
        <f t="shared" si="886"/>
        <v>0</v>
      </c>
      <c r="CV2451" s="98">
        <f t="shared" si="887"/>
        <v>0</v>
      </c>
      <c r="CW2451" s="98">
        <f t="shared" si="811"/>
        <v>0</v>
      </c>
      <c r="CX2451" s="98">
        <f t="shared" si="888"/>
        <v>0</v>
      </c>
      <c r="CY2451" s="98">
        <f t="shared" si="889"/>
        <v>0</v>
      </c>
      <c r="CZ2451" s="98">
        <f t="shared" si="812"/>
        <v>0</v>
      </c>
      <c r="DA2451" s="98">
        <f t="shared" si="890"/>
        <v>0</v>
      </c>
      <c r="DB2451" s="98">
        <f>IF(DB2450=0,0,IF(DB2450&lt;DC2448,DB2450+1,0))</f>
        <v>0</v>
      </c>
      <c r="DC2451" s="98">
        <f t="shared" si="813"/>
        <v>0</v>
      </c>
      <c r="DD2451" s="98">
        <f t="shared" si="892"/>
        <v>0</v>
      </c>
      <c r="DE2451" s="98">
        <f>IF(DE2450=0,0,IF(DE2450&lt;DF2448,DE2450+1,0))</f>
        <v>0</v>
      </c>
      <c r="DF2451" s="98">
        <f t="shared" si="814"/>
        <v>0</v>
      </c>
      <c r="DG2451" s="98">
        <f t="shared" si="894"/>
        <v>0</v>
      </c>
      <c r="DH2451" s="98">
        <f t="shared" si="895"/>
        <v>0</v>
      </c>
      <c r="DI2451" s="98">
        <f t="shared" si="815"/>
        <v>0</v>
      </c>
      <c r="DJ2451" s="98">
        <f t="shared" si="896"/>
        <v>0</v>
      </c>
      <c r="DK2451" s="98">
        <f t="shared" si="897"/>
        <v>0</v>
      </c>
      <c r="DL2451" s="98">
        <f t="shared" si="816"/>
        <v>0</v>
      </c>
      <c r="DM2451" s="98">
        <f t="shared" si="898"/>
        <v>0</v>
      </c>
      <c r="DN2451" s="98">
        <f t="shared" si="899"/>
        <v>0</v>
      </c>
      <c r="DO2451" s="98">
        <f t="shared" si="817"/>
        <v>0</v>
      </c>
      <c r="DP2451" s="98">
        <f t="shared" si="900"/>
        <v>0</v>
      </c>
      <c r="DQ2451" s="98">
        <f t="shared" si="901"/>
        <v>0</v>
      </c>
      <c r="DR2451" s="98">
        <f t="shared" si="818"/>
        <v>0</v>
      </c>
      <c r="DS2451" s="98">
        <f t="shared" si="902"/>
        <v>0</v>
      </c>
      <c r="DT2451" s="98">
        <f t="shared" si="903"/>
        <v>0</v>
      </c>
      <c r="DU2451" s="98">
        <f t="shared" si="819"/>
        <v>0</v>
      </c>
      <c r="DV2451" s="98">
        <f t="shared" si="904"/>
        <v>0</v>
      </c>
      <c r="DW2451" s="98">
        <f t="shared" si="905"/>
        <v>0</v>
      </c>
      <c r="DX2451" s="98">
        <f t="shared" si="820"/>
        <v>0</v>
      </c>
      <c r="DY2451" s="98">
        <f t="shared" si="906"/>
        <v>0</v>
      </c>
      <c r="DZ2451" s="98">
        <f t="shared" si="907"/>
        <v>0</v>
      </c>
      <c r="EA2451" s="98">
        <f t="shared" si="821"/>
        <v>0</v>
      </c>
      <c r="EB2451" s="98">
        <f t="shared" si="908"/>
        <v>0</v>
      </c>
      <c r="EC2451" s="98">
        <f t="shared" si="909"/>
        <v>0</v>
      </c>
      <c r="ED2451" s="98">
        <f t="shared" si="822"/>
        <v>0</v>
      </c>
      <c r="EE2451" s="98">
        <f t="shared" si="910"/>
        <v>0</v>
      </c>
      <c r="EF2451" s="98">
        <f t="shared" si="911"/>
        <v>0</v>
      </c>
      <c r="EG2451" s="98">
        <f t="shared" si="823"/>
        <v>0</v>
      </c>
      <c r="EH2451" s="98">
        <f t="shared" si="912"/>
        <v>0</v>
      </c>
      <c r="EI2451" s="98">
        <f t="shared" si="913"/>
        <v>0</v>
      </c>
      <c r="EJ2451" s="98">
        <f t="shared" si="824"/>
        <v>0</v>
      </c>
      <c r="EK2451" s="98">
        <f t="shared" si="914"/>
        <v>0</v>
      </c>
      <c r="EL2451" s="98">
        <f t="shared" si="915"/>
        <v>0</v>
      </c>
      <c r="EM2451" s="98">
        <f t="shared" si="825"/>
        <v>0</v>
      </c>
      <c r="EN2451" s="98">
        <f t="shared" si="916"/>
        <v>0</v>
      </c>
      <c r="EO2451" s="98">
        <f t="shared" si="917"/>
        <v>0</v>
      </c>
      <c r="EP2451" s="98">
        <f t="shared" si="826"/>
        <v>0</v>
      </c>
      <c r="EQ2451" s="98">
        <f t="shared" si="918"/>
        <v>0</v>
      </c>
    </row>
    <row r="2452" spans="1:159">
      <c r="A2452" s="97">
        <v>31</v>
      </c>
      <c r="B2452" s="97">
        <f>IF(B2451=0,0,IF(IF(DATA!$J$19&gt;B2451,B2451+1,0)&lt;DATA!$I$19,0,B2451+1))</f>
        <v>0</v>
      </c>
      <c r="C2452" s="97">
        <f t="shared" si="780"/>
        <v>0</v>
      </c>
      <c r="D2452" s="97">
        <f t="shared" si="827"/>
        <v>31</v>
      </c>
      <c r="E2452" s="97">
        <f t="shared" si="781"/>
        <v>10331</v>
      </c>
      <c r="H2452" s="97">
        <v>31</v>
      </c>
      <c r="I2452" s="97">
        <f t="shared" si="828"/>
        <v>0</v>
      </c>
      <c r="J2452" s="97">
        <f>IF(I2452=0,0,MIN(IF(I2452&lt;$C$3176,J2451+DATA!G118,0),$C$3176))</f>
        <v>0</v>
      </c>
      <c r="M2452" s="98"/>
      <c r="N2452" s="98"/>
      <c r="O2452" s="98">
        <f t="shared" si="830"/>
        <v>0</v>
      </c>
    </row>
    <row r="2453" spans="1:159">
      <c r="A2453" s="97">
        <v>32</v>
      </c>
      <c r="B2453" s="97">
        <f>IF(B2452=0,0,IF(IF(DATA!$J$19&gt;B2452,B2452+1,0)&lt;DATA!$I$19,0,B2452+1))</f>
        <v>0</v>
      </c>
      <c r="C2453" s="97">
        <f t="shared" si="780"/>
        <v>0</v>
      </c>
      <c r="D2453" s="97">
        <f t="shared" si="827"/>
        <v>32</v>
      </c>
      <c r="E2453" s="97">
        <f t="shared" si="781"/>
        <v>10332</v>
      </c>
      <c r="H2453" s="97">
        <v>32</v>
      </c>
      <c r="I2453" s="97">
        <f t="shared" si="828"/>
        <v>0</v>
      </c>
      <c r="J2453" s="97">
        <f>IF(I2453=0,0,MIN(IF(I2453&lt;$C$3176,J2452+DATA!G119,0),$C$3176))</f>
        <v>0</v>
      </c>
      <c r="M2453" s="98"/>
      <c r="N2453" s="98"/>
      <c r="O2453" s="98"/>
    </row>
    <row r="2454" spans="1:159">
      <c r="A2454" s="97">
        <v>33</v>
      </c>
      <c r="B2454" s="97">
        <f>IF(B2453=0,0,IF(IF(DATA!$J$19&gt;B2453,B2453+1,0)&lt;DATA!$I$19,0,B2453+1))</f>
        <v>0</v>
      </c>
      <c r="C2454" s="97">
        <f t="shared" si="780"/>
        <v>0</v>
      </c>
      <c r="D2454" s="97">
        <f t="shared" si="827"/>
        <v>33</v>
      </c>
      <c r="E2454" s="97">
        <f t="shared" si="781"/>
        <v>10333</v>
      </c>
      <c r="H2454" s="97">
        <v>33</v>
      </c>
      <c r="I2454" s="97">
        <f t="shared" si="828"/>
        <v>0</v>
      </c>
      <c r="J2454" s="97">
        <f>IF(I2454=0,0,MIN(IF(I2454&lt;$C$3176,J2453+DATA!G120,0),$C$3176))</f>
        <v>0</v>
      </c>
      <c r="M2454" s="98">
        <f>IF(COUNTIF(M2422:M2451,"&gt;0")&gt;0,COUNTIF(M2422:M2451,"&gt;0"),"")</f>
        <v>15</v>
      </c>
      <c r="N2454" s="98" t="str">
        <f>IF(N2422=0,"",IF(MAX(O2422:O2451)=1,N2422&amp;"  TO  "&amp;MAX(N2422:N2451),IF(MAX(O2422:O2451)=O2423,N2422&amp;"                       ",N2422&amp;"  TO   "&amp;INDEX(N2422:N2451,MATCH(MAX(O2423:O2452),O2423:O2452,0))))&amp;"     "&amp;IF(MAX(O2422:O2451)=1,"",IF(INDEX(N2422:N2451,MATCH(MAX(O2422:O2451),O2422:O2451,0))=LOOKUP(2,1/(N2422:N2451&gt;0),N2422:N2451),LOOKUP(2,1/(N2422:N2451&gt;0),N2422:N2451),INDEX(N2422:N2451,MATCH(MAX(O2422:O2451),O2422:O2451,0))&amp;"  TO  "&amp;MAX(N2422:N2451))))</f>
        <v xml:space="preserve">10301  TO  10315     </v>
      </c>
      <c r="O2454" s="98"/>
      <c r="P2454" s="98">
        <f t="shared" ref="P2454" si="919">IF(COUNTIF(P2422:P2451,"&gt;0")&gt;0,COUNTIF(P2422:P2451,"&gt;0"),"")</f>
        <v>15</v>
      </c>
      <c r="Q2454" s="98" t="str">
        <f t="shared" ref="Q2454" si="920">IF(Q2422=0,"",IF(MAX(R2422:R2451)=1,Q2422&amp;"  TO  "&amp;MAX(Q2422:Q2451),IF(MAX(R2422:R2451)=R2423,Q2422&amp;"                       ",Q2422&amp;"  TO   "&amp;INDEX(Q2422:Q2451,MATCH(MAX(R2423:R2452),R2423:R2452,0))))&amp;"     "&amp;IF(MAX(R2422:R2451)=1,"",IF(INDEX(Q2422:Q2451,MATCH(MAX(R2422:R2451),R2422:R2451,0))=LOOKUP(2,1/(Q2422:Q2451&gt;0),Q2422:Q2451),LOOKUP(2,1/(Q2422:Q2451&gt;0),Q2422:Q2451),INDEX(Q2422:Q2451,MATCH(MAX(R2422:R2451),R2422:R2451,0))&amp;"  TO  "&amp;MAX(Q2422:Q2451))))</f>
        <v xml:space="preserve">10316  TO  10330     </v>
      </c>
      <c r="R2454" s="98"/>
      <c r="S2454" s="98">
        <f t="shared" ref="S2454" si="921">IF(COUNTIF(S2422:S2451,"&gt;0")&gt;0,COUNTIF(S2422:S2451,"&gt;0"),"")</f>
        <v>15</v>
      </c>
      <c r="T2454" s="98" t="str">
        <f t="shared" ref="T2454" si="922">IF(T2422=0,"",IF(MAX(U2422:U2451)=1,T2422&amp;"  TO  "&amp;MAX(T2422:T2451),IF(MAX(U2422:U2451)=U2423,T2422&amp;"                       ",T2422&amp;"  TO   "&amp;INDEX(T2422:T2451,MATCH(MAX(U2423:U2452),U2423:U2452,0))))&amp;"     "&amp;IF(MAX(U2422:U2451)=1,"",IF(INDEX(T2422:T2451,MATCH(MAX(U2422:U2451),U2422:U2451,0))=LOOKUP(2,1/(T2422:T2451&gt;0),T2422:T2451),LOOKUP(2,1/(T2422:T2451&gt;0),T2422:T2451),INDEX(T2422:T2451,MATCH(MAX(U2422:U2451),U2422:U2451,0))&amp;"  TO  "&amp;MAX(T2422:T2451))))</f>
        <v xml:space="preserve">10331  TO  10345     </v>
      </c>
      <c r="U2454" s="98"/>
      <c r="V2454" s="98">
        <f t="shared" ref="V2454" si="923">IF(COUNTIF(V2422:V2451,"&gt;0")&gt;0,COUNTIF(V2422:V2451,"&gt;0"),"")</f>
        <v>15</v>
      </c>
      <c r="W2454" s="98" t="str">
        <f t="shared" ref="W2454" si="924">IF(W2422=0,"",IF(MAX(X2422:X2451)=1,W2422&amp;"  TO  "&amp;MAX(W2422:W2451),IF(MAX(X2422:X2451)=X2423,W2422&amp;"                       ",W2422&amp;"  TO   "&amp;INDEX(W2422:W2451,MATCH(MAX(X2423:X2452),X2423:X2452,0))))&amp;"     "&amp;IF(MAX(X2422:X2451)=1,"",IF(INDEX(W2422:W2451,MATCH(MAX(X2422:X2451),X2422:X2451,0))=LOOKUP(2,1/(W2422:W2451&gt;0),W2422:W2451),LOOKUP(2,1/(W2422:W2451&gt;0),W2422:W2451),INDEX(W2422:W2451,MATCH(MAX(X2422:X2451),X2422:X2451,0))&amp;"  TO  "&amp;MAX(W2422:W2451))))</f>
        <v xml:space="preserve">10346  TO  10360     </v>
      </c>
      <c r="X2454" s="98"/>
      <c r="Y2454" s="98">
        <f t="shared" ref="Y2454" si="925">IF(COUNTIF(Y2422:Y2451,"&gt;0")&gt;0,COUNTIF(Y2422:Y2451,"&gt;0"),"")</f>
        <v>15</v>
      </c>
      <c r="Z2454" s="98" t="str">
        <f t="shared" ref="Z2454" si="926">IF(Z2422=0,"",IF(MAX(AA2422:AA2451)=1,Z2422&amp;"  TO  "&amp;MAX(Z2422:Z2451),IF(MAX(AA2422:AA2451)=AA2423,Z2422&amp;"                       ",Z2422&amp;"  TO   "&amp;INDEX(Z2422:Z2451,MATCH(MAX(AA2423:AA2452),AA2423:AA2452,0))))&amp;"     "&amp;IF(MAX(AA2422:AA2451)=1,"",IF(INDEX(Z2422:Z2451,MATCH(MAX(AA2422:AA2451),AA2422:AA2451,0))=LOOKUP(2,1/(Z2422:Z2451&gt;0),Z2422:Z2451),LOOKUP(2,1/(Z2422:Z2451&gt;0),Z2422:Z2451),INDEX(Z2422:Z2451,MATCH(MAX(AA2422:AA2451),AA2422:AA2451,0))&amp;"  TO  "&amp;MAX(Z2422:Z2451))))</f>
        <v xml:space="preserve">10361  TO  10375     </v>
      </c>
      <c r="AA2454" s="98"/>
      <c r="AB2454" s="98">
        <f t="shared" ref="AB2454" si="927">IF(COUNTIF(AB2422:AB2451,"&gt;0")&gt;0,COUNTIF(AB2422:AB2451,"&gt;0"),"")</f>
        <v>15</v>
      </c>
      <c r="AC2454" s="98" t="str">
        <f t="shared" ref="AC2454" si="928">IF(AC2422=0,"",IF(MAX(AD2422:AD2451)=1,AC2422&amp;"  TO  "&amp;MAX(AC2422:AC2451),IF(MAX(AD2422:AD2451)=AD2423,AC2422&amp;"                       ",AC2422&amp;"  TO   "&amp;INDEX(AC2422:AC2451,MATCH(MAX(AD2423:AD2452),AD2423:AD2452,0))))&amp;"     "&amp;IF(MAX(AD2422:AD2451)=1,"",IF(INDEX(AC2422:AC2451,MATCH(MAX(AD2422:AD2451),AD2422:AD2451,0))=LOOKUP(2,1/(AC2422:AC2451&gt;0),AC2422:AC2451),LOOKUP(2,1/(AC2422:AC2451&gt;0),AC2422:AC2451),INDEX(AC2422:AC2451,MATCH(MAX(AD2422:AD2451),AD2422:AD2451,0))&amp;"  TO  "&amp;MAX(AC2422:AC2451))))</f>
        <v xml:space="preserve">10601  TO  10615     </v>
      </c>
      <c r="AD2454" s="98"/>
      <c r="AE2454" s="98">
        <f t="shared" ref="AE2454" si="929">IF(COUNTIF(AE2422:AE2451,"&gt;0")&gt;0,COUNTIF(AE2422:AE2451,"&gt;0"),"")</f>
        <v>15</v>
      </c>
      <c r="AF2454" s="98" t="str">
        <f t="shared" ref="AF2454" si="930">IF(AF2422=0,"",IF(MAX(AG2422:AG2451)=1,AF2422&amp;"  TO  "&amp;MAX(AF2422:AF2451),IF(MAX(AG2422:AG2451)=AG2423,AF2422&amp;"                       ",AF2422&amp;"  TO   "&amp;INDEX(AF2422:AF2451,MATCH(MAX(AG2423:AG2452),AG2423:AG2452,0))))&amp;"     "&amp;IF(MAX(AG2422:AG2451)=1,"",IF(INDEX(AF2422:AF2451,MATCH(MAX(AG2422:AG2451),AG2422:AG2451,0))=LOOKUP(2,1/(AF2422:AF2451&gt;0),AF2422:AF2451),LOOKUP(2,1/(AF2422:AF2451&gt;0),AF2422:AF2451),INDEX(AF2422:AF2451,MATCH(MAX(AG2422:AG2451),AG2422:AG2451,0))&amp;"  TO  "&amp;MAX(AF2422:AF2451))))</f>
        <v xml:space="preserve">10616  TO  10630     </v>
      </c>
      <c r="AG2454" s="98"/>
      <c r="AH2454" s="98">
        <f t="shared" ref="AH2454" si="931">IF(COUNTIF(AH2422:AH2451,"&gt;0")&gt;0,COUNTIF(AH2422:AH2451,"&gt;0"),"")</f>
        <v>15</v>
      </c>
      <c r="AI2454" s="98" t="str">
        <f t="shared" ref="AI2454" si="932">IF(AI2422=0,"",IF(MAX(AJ2422:AJ2451)=1,AI2422&amp;"  TO  "&amp;MAX(AI2422:AI2451),IF(MAX(AJ2422:AJ2451)=AJ2423,AI2422&amp;"                       ",AI2422&amp;"  TO   "&amp;INDEX(AI2422:AI2451,MATCH(MAX(AJ2423:AJ2452),AJ2423:AJ2452,0))))&amp;"     "&amp;IF(MAX(AJ2422:AJ2451)=1,"",IF(INDEX(AI2422:AI2451,MATCH(MAX(AJ2422:AJ2451),AJ2422:AJ2451,0))=LOOKUP(2,1/(AI2422:AI2451&gt;0),AI2422:AI2451),LOOKUP(2,1/(AI2422:AI2451&gt;0),AI2422:AI2451),INDEX(AI2422:AI2451,MATCH(MAX(AJ2422:AJ2451),AJ2422:AJ2451,0))&amp;"  TO  "&amp;MAX(AI2422:AI2451))))</f>
        <v xml:space="preserve">10631  TO  10645     </v>
      </c>
      <c r="AJ2454" s="98"/>
      <c r="AK2454" s="98">
        <f t="shared" ref="AK2454" si="933">IF(COUNTIF(AK2422:AK2451,"&gt;0")&gt;0,COUNTIF(AK2422:AK2451,"&gt;0"),"")</f>
        <v>15</v>
      </c>
      <c r="AL2454" s="98" t="str">
        <f t="shared" ref="AL2454" si="934">IF(AL2422=0,"",IF(MAX(AM2422:AM2451)=1,AL2422&amp;"  TO  "&amp;MAX(AL2422:AL2451),IF(MAX(AM2422:AM2451)=AM2423,AL2422&amp;"                       ",AL2422&amp;"  TO   "&amp;INDEX(AL2422:AL2451,MATCH(MAX(AM2423:AM2452),AM2423:AM2452,0))))&amp;"     "&amp;IF(MAX(AM2422:AM2451)=1,"",IF(INDEX(AL2422:AL2451,MATCH(MAX(AM2422:AM2451),AM2422:AM2451,0))=LOOKUP(2,1/(AL2422:AL2451&gt;0),AL2422:AL2451),LOOKUP(2,1/(AL2422:AL2451&gt;0),AL2422:AL2451),INDEX(AL2422:AL2451,MATCH(MAX(AM2422:AM2451),AM2422:AM2451,0))&amp;"  TO  "&amp;MAX(AL2422:AL2451))))</f>
        <v xml:space="preserve">10646  TO  10660     </v>
      </c>
      <c r="AM2454" s="98"/>
      <c r="AN2454" s="98">
        <f t="shared" ref="AN2454" si="935">IF(COUNTIF(AN2422:AN2451,"&gt;0")&gt;0,COUNTIF(AN2422:AN2451,"&gt;0"),"")</f>
        <v>15</v>
      </c>
      <c r="AO2454" s="98" t="str">
        <f t="shared" ref="AO2454" si="936">IF(AO2422=0,"",IF(MAX(AP2422:AP2451)=1,AO2422&amp;"  TO  "&amp;MAX(AO2422:AO2451),IF(MAX(AP2422:AP2451)=AP2423,AO2422&amp;"                       ",AO2422&amp;"  TO   "&amp;INDEX(AO2422:AO2451,MATCH(MAX(AP2423:AP2452),AP2423:AP2452,0))))&amp;"     "&amp;IF(MAX(AP2422:AP2451)=1,"",IF(INDEX(AO2422:AO2451,MATCH(MAX(AP2422:AP2451),AP2422:AP2451,0))=LOOKUP(2,1/(AO2422:AO2451&gt;0),AO2422:AO2451),LOOKUP(2,1/(AO2422:AO2451&gt;0),AO2422:AO2451),INDEX(AO2422:AO2451,MATCH(MAX(AP2422:AP2451),AP2422:AP2451,0))&amp;"  TO  "&amp;MAX(AO2422:AO2451))))</f>
        <v xml:space="preserve">10661  TO  10675     </v>
      </c>
      <c r="AP2454" s="98"/>
      <c r="AQ2454" s="98" t="str">
        <f t="shared" ref="AQ2454" si="937">IF(COUNTIF(AQ2422:AQ2451,"&gt;0")&gt;0,COUNTIF(AQ2422:AQ2451,"&gt;0"),"")</f>
        <v/>
      </c>
      <c r="AR2454" s="98" t="str">
        <f t="shared" ref="AR2454" si="938">IF(AR2422=0,"",IF(MAX(AS2422:AS2451)=1,AR2422&amp;"  TO  "&amp;MAX(AR2422:AR2451),IF(MAX(AS2422:AS2451)=AS2423,AR2422&amp;"                       ",AR2422&amp;"  TO   "&amp;INDEX(AR2422:AR2451,MATCH(MAX(AS2423:AS2452),AS2423:AS2452,0))))&amp;"     "&amp;IF(MAX(AS2422:AS2451)=1,"",IF(INDEX(AR2422:AR2451,MATCH(MAX(AS2422:AS2451),AS2422:AS2451,0))=LOOKUP(2,1/(AR2422:AR2451&gt;0),AR2422:AR2451),LOOKUP(2,1/(AR2422:AR2451&gt;0),AR2422:AR2451),INDEX(AR2422:AR2451,MATCH(MAX(AS2422:AS2451),AS2422:AS2451,0))&amp;"  TO  "&amp;MAX(AR2422:AR2451))))</f>
        <v/>
      </c>
      <c r="AS2454" s="98"/>
      <c r="AT2454" s="98" t="str">
        <f t="shared" ref="AT2454" si="939">IF(COUNTIF(AT2422:AT2451,"&gt;0")&gt;0,COUNTIF(AT2422:AT2451,"&gt;0"),"")</f>
        <v/>
      </c>
      <c r="AU2454" s="98" t="str">
        <f t="shared" ref="AU2454" si="940">IF(AU2422=0,"",IF(MAX(AV2422:AV2451)=1,AU2422&amp;"  TO  "&amp;MAX(AU2422:AU2451),IF(MAX(AV2422:AV2451)=AV2423,AU2422&amp;"                       ",AU2422&amp;"  TO   "&amp;INDEX(AU2422:AU2451,MATCH(MAX(AV2423:AV2452),AV2423:AV2452,0))))&amp;"     "&amp;IF(MAX(AV2422:AV2451)=1,"",IF(INDEX(AU2422:AU2451,MATCH(MAX(AV2422:AV2451),AV2422:AV2451,0))=LOOKUP(2,1/(AU2422:AU2451&gt;0),AU2422:AU2451),LOOKUP(2,1/(AU2422:AU2451&gt;0),AU2422:AU2451),INDEX(AU2422:AU2451,MATCH(MAX(AV2422:AV2451),AV2422:AV2451,0))&amp;"  TO  "&amp;MAX(AU2422:AU2451))))</f>
        <v/>
      </c>
      <c r="AV2454" s="98"/>
      <c r="AW2454" s="98" t="str">
        <f t="shared" ref="AW2454" si="941">IF(COUNTIF(AW2422:AW2451,"&gt;0")&gt;0,COUNTIF(AW2422:AW2451,"&gt;0"),"")</f>
        <v/>
      </c>
      <c r="AX2454" s="98" t="str">
        <f t="shared" ref="AX2454" si="942">IF(AX2422=0,"",IF(MAX(AY2422:AY2451)=1,AX2422&amp;"  TO  "&amp;MAX(AX2422:AX2451),IF(MAX(AY2422:AY2451)=AY2423,AX2422&amp;"                       ",AX2422&amp;"  TO   "&amp;INDEX(AX2422:AX2451,MATCH(MAX(AY2423:AY2452),AY2423:AY2452,0))))&amp;"     "&amp;IF(MAX(AY2422:AY2451)=1,"",IF(INDEX(AX2422:AX2451,MATCH(MAX(AY2422:AY2451),AY2422:AY2451,0))=LOOKUP(2,1/(AX2422:AX2451&gt;0),AX2422:AX2451),LOOKUP(2,1/(AX2422:AX2451&gt;0),AX2422:AX2451),INDEX(AX2422:AX2451,MATCH(MAX(AY2422:AY2451),AY2422:AY2451,0))&amp;"  TO  "&amp;MAX(AX2422:AX2451))))</f>
        <v/>
      </c>
      <c r="AY2454" s="98"/>
      <c r="AZ2454" s="98" t="str">
        <f t="shared" ref="AZ2454" si="943">IF(COUNTIF(AZ2422:AZ2451,"&gt;0")&gt;0,COUNTIF(AZ2422:AZ2451,"&gt;0"),"")</f>
        <v/>
      </c>
      <c r="BA2454" s="98" t="str">
        <f t="shared" ref="BA2454" si="944">IF(BA2422=0,"",IF(MAX(BB2422:BB2451)=1,BA2422&amp;"  TO  "&amp;MAX(BA2422:BA2451),IF(MAX(BB2422:BB2451)=BB2423,BA2422&amp;"                       ",BA2422&amp;"  TO   "&amp;INDEX(BA2422:BA2451,MATCH(MAX(BB2423:BB2452),BB2423:BB2452,0))))&amp;"     "&amp;IF(MAX(BB2422:BB2451)=1,"",IF(INDEX(BA2422:BA2451,MATCH(MAX(BB2422:BB2451),BB2422:BB2451,0))=LOOKUP(2,1/(BA2422:BA2451&gt;0),BA2422:BA2451),LOOKUP(2,1/(BA2422:BA2451&gt;0),BA2422:BA2451),INDEX(BA2422:BA2451,MATCH(MAX(BB2422:BB2451),BB2422:BB2451,0))&amp;"  TO  "&amp;MAX(BA2422:BA2451))))</f>
        <v/>
      </c>
      <c r="BB2454" s="98"/>
      <c r="BC2454" s="98" t="str">
        <f t="shared" ref="BC2454" si="945">IF(COUNTIF(BC2422:BC2451,"&gt;0")&gt;0,COUNTIF(BC2422:BC2451,"&gt;0"),"")</f>
        <v/>
      </c>
      <c r="BD2454" s="98" t="str">
        <f t="shared" ref="BD2454" si="946">IF(BD2422=0,"",IF(MAX(BE2422:BE2451)=1,BD2422&amp;"  TO  "&amp;MAX(BD2422:BD2451),IF(MAX(BE2422:BE2451)=BE2423,BD2422&amp;"                       ",BD2422&amp;"  TO   "&amp;INDEX(BD2422:BD2451,MATCH(MAX(BE2423:BE2452),BE2423:BE2452,0))))&amp;"     "&amp;IF(MAX(BE2422:BE2451)=1,"",IF(INDEX(BD2422:BD2451,MATCH(MAX(BE2422:BE2451),BE2422:BE2451,0))=LOOKUP(2,1/(BD2422:BD2451&gt;0),BD2422:BD2451),LOOKUP(2,1/(BD2422:BD2451&gt;0),BD2422:BD2451),INDEX(BD2422:BD2451,MATCH(MAX(BE2422:BE2451),BE2422:BE2451,0))&amp;"  TO  "&amp;MAX(BD2422:BD2451))))</f>
        <v/>
      </c>
      <c r="BE2454" s="98"/>
      <c r="BF2454" s="98" t="str">
        <f t="shared" ref="BF2454" si="947">IF(COUNTIF(BF2422:BF2451,"&gt;0")&gt;0,COUNTIF(BF2422:BF2451,"&gt;0"),"")</f>
        <v/>
      </c>
      <c r="BG2454" s="98" t="str">
        <f t="shared" ref="BG2454" si="948">IF(BG2422=0,"",IF(MAX(BH2422:BH2451)=1,BG2422&amp;"  TO  "&amp;MAX(BG2422:BG2451),IF(MAX(BH2422:BH2451)=BH2423,BG2422&amp;"                       ",BG2422&amp;"  TO   "&amp;INDEX(BG2422:BG2451,MATCH(MAX(BH2423:BH2452),BH2423:BH2452,0))))&amp;"     "&amp;IF(MAX(BH2422:BH2451)=1,"",IF(INDEX(BG2422:BG2451,MATCH(MAX(BH2422:BH2451),BH2422:BH2451,0))=LOOKUP(2,1/(BG2422:BG2451&gt;0),BG2422:BG2451),LOOKUP(2,1/(BG2422:BG2451&gt;0),BG2422:BG2451),INDEX(BG2422:BG2451,MATCH(MAX(BH2422:BH2451),BH2422:BH2451,0))&amp;"  TO  "&amp;MAX(BG2422:BG2451))))</f>
        <v/>
      </c>
      <c r="BH2454" s="98"/>
      <c r="BI2454" s="98" t="str">
        <f t="shared" ref="BI2454" si="949">IF(COUNTIF(BI2422:BI2451,"&gt;0")&gt;0,COUNTIF(BI2422:BI2451,"&gt;0"),"")</f>
        <v/>
      </c>
      <c r="BJ2454" s="98" t="str">
        <f t="shared" ref="BJ2454" si="950">IF(BJ2422=0,"",IF(MAX(BK2422:BK2451)=1,BJ2422&amp;"  TO  "&amp;MAX(BJ2422:BJ2451),IF(MAX(BK2422:BK2451)=BK2423,BJ2422&amp;"                       ",BJ2422&amp;"  TO   "&amp;INDEX(BJ2422:BJ2451,MATCH(MAX(BK2423:BK2452),BK2423:BK2452,0))))&amp;"     "&amp;IF(MAX(BK2422:BK2451)=1,"",IF(INDEX(BJ2422:BJ2451,MATCH(MAX(BK2422:BK2451),BK2422:BK2451,0))=LOOKUP(2,1/(BJ2422:BJ2451&gt;0),BJ2422:BJ2451),LOOKUP(2,1/(BJ2422:BJ2451&gt;0),BJ2422:BJ2451),INDEX(BJ2422:BJ2451,MATCH(MAX(BK2422:BK2451),BK2422:BK2451,0))&amp;"  TO  "&amp;MAX(BJ2422:BJ2451))))</f>
        <v/>
      </c>
      <c r="BK2454" s="98"/>
      <c r="BL2454" s="98" t="str">
        <f t="shared" ref="BL2454" si="951">IF(COUNTIF(BL2422:BL2451,"&gt;0")&gt;0,COUNTIF(BL2422:BL2451,"&gt;0"),"")</f>
        <v/>
      </c>
      <c r="BM2454" s="98" t="str">
        <f t="shared" ref="BM2454" si="952">IF(BM2422=0,"",IF(MAX(BN2422:BN2451)=1,BM2422&amp;"  TO  "&amp;MAX(BM2422:BM2451),IF(MAX(BN2422:BN2451)=BN2423,BM2422&amp;"                       ",BM2422&amp;"  TO   "&amp;INDEX(BM2422:BM2451,MATCH(MAX(BN2423:BN2452),BN2423:BN2452,0))))&amp;"     "&amp;IF(MAX(BN2422:BN2451)=1,"",IF(INDEX(BM2422:BM2451,MATCH(MAX(BN2422:BN2451),BN2422:BN2451,0))=LOOKUP(2,1/(BM2422:BM2451&gt;0),BM2422:BM2451),LOOKUP(2,1/(BM2422:BM2451&gt;0),BM2422:BM2451),INDEX(BM2422:BM2451,MATCH(MAX(BN2422:BN2451),BN2422:BN2451,0))&amp;"  TO  "&amp;MAX(BM2422:BM2451))))</f>
        <v/>
      </c>
      <c r="BN2454" s="98"/>
      <c r="BO2454" s="98" t="str">
        <f t="shared" ref="BO2454" si="953">IF(COUNTIF(BO2422:BO2451,"&gt;0")&gt;0,COUNTIF(BO2422:BO2451,"&gt;0"),"")</f>
        <v/>
      </c>
      <c r="BP2454" s="98" t="str">
        <f t="shared" ref="BP2454" si="954">IF(BP2422=0,"",IF(MAX(BQ2422:BQ2451)=1,BP2422&amp;"  TO  "&amp;MAX(BP2422:BP2451),IF(MAX(BQ2422:BQ2451)=BQ2423,BP2422&amp;"                       ",BP2422&amp;"  TO   "&amp;INDEX(BP2422:BP2451,MATCH(MAX(BQ2423:BQ2452),BQ2423:BQ2452,0))))&amp;"     "&amp;IF(MAX(BQ2422:BQ2451)=1,"",IF(INDEX(BP2422:BP2451,MATCH(MAX(BQ2422:BQ2451),BQ2422:BQ2451,0))=LOOKUP(2,1/(BP2422:BP2451&gt;0),BP2422:BP2451),LOOKUP(2,1/(BP2422:BP2451&gt;0),BP2422:BP2451),INDEX(BP2422:BP2451,MATCH(MAX(BQ2422:BQ2451),BQ2422:BQ2451,0))&amp;"  TO  "&amp;MAX(BP2422:BP2451))))</f>
        <v/>
      </c>
      <c r="BQ2454" s="98"/>
      <c r="BR2454" s="98" t="str">
        <f t="shared" ref="BR2454" si="955">IF(COUNTIF(BR2422:BR2451,"&gt;0")&gt;0,COUNTIF(BR2422:BR2451,"&gt;0"),"")</f>
        <v/>
      </c>
      <c r="BS2454" s="98" t="str">
        <f t="shared" ref="BS2454" si="956">IF(BS2422=0,"",IF(MAX(BT2422:BT2451)=1,BS2422&amp;"  TO  "&amp;MAX(BS2422:BS2451),IF(MAX(BT2422:BT2451)=BT2423,BS2422&amp;"                       ",BS2422&amp;"  TO   "&amp;INDEX(BS2422:BS2451,MATCH(MAX(BT2423:BT2452),BT2423:BT2452,0))))&amp;"     "&amp;IF(MAX(BT2422:BT2451)=1,"",IF(INDEX(BS2422:BS2451,MATCH(MAX(BT2422:BT2451),BT2422:BT2451,0))=LOOKUP(2,1/(BS2422:BS2451&gt;0),BS2422:BS2451),LOOKUP(2,1/(BS2422:BS2451&gt;0),BS2422:BS2451),INDEX(BS2422:BS2451,MATCH(MAX(BT2422:BT2451),BT2422:BT2451,0))&amp;"  TO  "&amp;MAX(BS2422:BS2451))))</f>
        <v/>
      </c>
      <c r="BT2454" s="98"/>
      <c r="BU2454" s="98" t="str">
        <f t="shared" ref="BU2454" si="957">IF(COUNTIF(BU2422:BU2451,"&gt;0")&gt;0,COUNTIF(BU2422:BU2451,"&gt;0"),"")</f>
        <v/>
      </c>
      <c r="BV2454" s="98" t="str">
        <f t="shared" ref="BV2454" si="958">IF(BV2422=0,"",IF(MAX(BW2422:BW2451)=1,BV2422&amp;"  TO  "&amp;MAX(BV2422:BV2451),IF(MAX(BW2422:BW2451)=BW2423,BV2422&amp;"                       ",BV2422&amp;"  TO   "&amp;INDEX(BV2422:BV2451,MATCH(MAX(BW2423:BW2452),BW2423:BW2452,0))))&amp;"     "&amp;IF(MAX(BW2422:BW2451)=1,"",IF(INDEX(BV2422:BV2451,MATCH(MAX(BW2422:BW2451),BW2422:BW2451,0))=LOOKUP(2,1/(BV2422:BV2451&gt;0),BV2422:BV2451),LOOKUP(2,1/(BV2422:BV2451&gt;0),BV2422:BV2451),INDEX(BV2422:BV2451,MATCH(MAX(BW2422:BW2451),BW2422:BW2451,0))&amp;"  TO  "&amp;MAX(BV2422:BV2451))))</f>
        <v/>
      </c>
      <c r="BW2454" s="98"/>
      <c r="BX2454" s="98" t="str">
        <f t="shared" ref="BX2454" si="959">IF(COUNTIF(BX2422:BX2451,"&gt;0")&gt;0,COUNTIF(BX2422:BX2451,"&gt;0"),"")</f>
        <v/>
      </c>
      <c r="BY2454" s="98" t="str">
        <f t="shared" ref="BY2454" si="960">IF(BY2422=0,"",IF(MAX(BZ2422:BZ2451)=1,BY2422&amp;"  TO  "&amp;MAX(BY2422:BY2451),IF(MAX(BZ2422:BZ2451)=BZ2423,BY2422&amp;"                       ",BY2422&amp;"  TO   "&amp;INDEX(BY2422:BY2451,MATCH(MAX(BZ2423:BZ2452),BZ2423:BZ2452,0))))&amp;"     "&amp;IF(MAX(BZ2422:BZ2451)=1,"",IF(INDEX(BY2422:BY2451,MATCH(MAX(BZ2422:BZ2451),BZ2422:BZ2451,0))=LOOKUP(2,1/(BY2422:BY2451&gt;0),BY2422:BY2451),LOOKUP(2,1/(BY2422:BY2451&gt;0),BY2422:BY2451),INDEX(BY2422:BY2451,MATCH(MAX(BZ2422:BZ2451),BZ2422:BZ2451,0))&amp;"  TO  "&amp;MAX(BY2422:BY2451))))</f>
        <v/>
      </c>
      <c r="BZ2454" s="98"/>
      <c r="CA2454" s="98" t="str">
        <f t="shared" ref="CA2454" si="961">IF(COUNTIF(CA2422:CA2451,"&gt;0")&gt;0,COUNTIF(CA2422:CA2451,"&gt;0"),"")</f>
        <v/>
      </c>
      <c r="CB2454" s="98" t="str">
        <f t="shared" ref="CB2454" si="962">IF(CB2422=0,"",IF(MAX(CC2422:CC2451)=1,CB2422&amp;"  TO  "&amp;MAX(CB2422:CB2451),IF(MAX(CC2422:CC2451)=CC2423,CB2422&amp;"                       ",CB2422&amp;"  TO   "&amp;INDEX(CB2422:CB2451,MATCH(MAX(CC2423:CC2452),CC2423:CC2452,0))))&amp;"     "&amp;IF(MAX(CC2422:CC2451)=1,"",IF(INDEX(CB2422:CB2451,MATCH(MAX(CC2422:CC2451),CC2422:CC2451,0))=LOOKUP(2,1/(CB2422:CB2451&gt;0),CB2422:CB2451),LOOKUP(2,1/(CB2422:CB2451&gt;0),CB2422:CB2451),INDEX(CB2422:CB2451,MATCH(MAX(CC2422:CC2451),CC2422:CC2451,0))&amp;"  TO  "&amp;MAX(CB2422:CB2451))))</f>
        <v/>
      </c>
      <c r="CC2454" s="98"/>
      <c r="CD2454" s="98" t="str">
        <f t="shared" ref="CD2454" si="963">IF(COUNTIF(CD2422:CD2451,"&gt;0")&gt;0,COUNTIF(CD2422:CD2451,"&gt;0"),"")</f>
        <v/>
      </c>
      <c r="CE2454" s="98" t="str">
        <f t="shared" ref="CE2454" si="964">IF(CE2422=0,"",IF(MAX(CF2422:CF2451)=1,CE2422&amp;"  TO  "&amp;MAX(CE2422:CE2451),IF(MAX(CF2422:CF2451)=CF2423,CE2422&amp;"                       ",CE2422&amp;"  TO   "&amp;INDEX(CE2422:CE2451,MATCH(MAX(CF2423:CF2452),CF2423:CF2452,0))))&amp;"     "&amp;IF(MAX(CF2422:CF2451)=1,"",IF(INDEX(CE2422:CE2451,MATCH(MAX(CF2422:CF2451),CF2422:CF2451,0))=LOOKUP(2,1/(CE2422:CE2451&gt;0),CE2422:CE2451),LOOKUP(2,1/(CE2422:CE2451&gt;0),CE2422:CE2451),INDEX(CE2422:CE2451,MATCH(MAX(CF2422:CF2451),CF2422:CF2451,0))&amp;"  TO  "&amp;MAX(CE2422:CE2451))))</f>
        <v/>
      </c>
      <c r="CF2454" s="98"/>
      <c r="CG2454" s="98" t="str">
        <f t="shared" ref="CG2454" si="965">IF(COUNTIF(CG2422:CG2451,"&gt;0")&gt;0,COUNTIF(CG2422:CG2451,"&gt;0"),"")</f>
        <v/>
      </c>
      <c r="CH2454" s="98" t="str">
        <f t="shared" ref="CH2454" si="966">IF(CH2422=0,"",IF(MAX(CI2422:CI2451)=1,CH2422&amp;"  TO  "&amp;MAX(CH2422:CH2451),IF(MAX(CI2422:CI2451)=CI2423,CH2422&amp;"                       ",CH2422&amp;"  TO   "&amp;INDEX(CH2422:CH2451,MATCH(MAX(CI2423:CI2452),CI2423:CI2452,0))))&amp;"     "&amp;IF(MAX(CI2422:CI2451)=1,"",IF(INDEX(CH2422:CH2451,MATCH(MAX(CI2422:CI2451),CI2422:CI2451,0))=LOOKUP(2,1/(CH2422:CH2451&gt;0),CH2422:CH2451),LOOKUP(2,1/(CH2422:CH2451&gt;0),CH2422:CH2451),INDEX(CH2422:CH2451,MATCH(MAX(CI2422:CI2451),CI2422:CI2451,0))&amp;"  TO  "&amp;MAX(CH2422:CH2451))))</f>
        <v/>
      </c>
      <c r="CI2454" s="98"/>
      <c r="CJ2454" s="98" t="str">
        <f t="shared" ref="CJ2454" si="967">IF(COUNTIF(CJ2422:CJ2451,"&gt;0")&gt;0,COUNTIF(CJ2422:CJ2451,"&gt;0"),"")</f>
        <v/>
      </c>
      <c r="CK2454" s="98" t="str">
        <f t="shared" ref="CK2454" si="968">IF(CK2422=0,"",IF(MAX(CL2422:CL2451)=1,CK2422&amp;"  TO  "&amp;MAX(CK2422:CK2451),IF(MAX(CL2422:CL2451)=CL2423,CK2422&amp;"                       ",CK2422&amp;"  TO   "&amp;INDEX(CK2422:CK2451,MATCH(MAX(CL2423:CL2452),CL2423:CL2452,0))))&amp;"     "&amp;IF(MAX(CL2422:CL2451)=1,"",IF(INDEX(CK2422:CK2451,MATCH(MAX(CL2422:CL2451),CL2422:CL2451,0))=LOOKUP(2,1/(CK2422:CK2451&gt;0),CK2422:CK2451),LOOKUP(2,1/(CK2422:CK2451&gt;0),CK2422:CK2451),INDEX(CK2422:CK2451,MATCH(MAX(CL2422:CL2451),CL2422:CL2451,0))&amp;"  TO  "&amp;MAX(CK2422:CK2451))))</f>
        <v/>
      </c>
      <c r="CL2454" s="98"/>
      <c r="CM2454" s="98" t="str">
        <f t="shared" ref="CM2454" si="969">IF(COUNTIF(CM2422:CM2451,"&gt;0")&gt;0,COUNTIF(CM2422:CM2451,"&gt;0"),"")</f>
        <v/>
      </c>
      <c r="CN2454" s="98" t="str">
        <f t="shared" ref="CN2454" si="970">IF(CN2422=0,"",IF(MAX(CO2422:CO2451)=1,CN2422&amp;"  TO  "&amp;MAX(CN2422:CN2451),IF(MAX(CO2422:CO2451)=CO2423,CN2422&amp;"                       ",CN2422&amp;"  TO   "&amp;INDEX(CN2422:CN2451,MATCH(MAX(CO2423:CO2452),CO2423:CO2452,0))))&amp;"     "&amp;IF(MAX(CO2422:CO2451)=1,"",IF(INDEX(CN2422:CN2451,MATCH(MAX(CO2422:CO2451),CO2422:CO2451,0))=LOOKUP(2,1/(CN2422:CN2451&gt;0),CN2422:CN2451),LOOKUP(2,1/(CN2422:CN2451&gt;0),CN2422:CN2451),INDEX(CN2422:CN2451,MATCH(MAX(CO2422:CO2451),CO2422:CO2451,0))&amp;"  TO  "&amp;MAX(CN2422:CN2451))))</f>
        <v/>
      </c>
      <c r="CO2454" s="98"/>
      <c r="CP2454" s="98" t="str">
        <f t="shared" ref="CP2454" si="971">IF(COUNTIF(CP2422:CP2451,"&gt;0")&gt;0,COUNTIF(CP2422:CP2451,"&gt;0"),"")</f>
        <v/>
      </c>
      <c r="CQ2454" s="98" t="str">
        <f t="shared" ref="CQ2454" si="972">IF(CQ2422=0,"",IF(MAX(CR2422:CR2451)=1,CQ2422&amp;"  TO  "&amp;MAX(CQ2422:CQ2451),IF(MAX(CR2422:CR2451)=CR2423,CQ2422&amp;"                       ",CQ2422&amp;"  TO   "&amp;INDEX(CQ2422:CQ2451,MATCH(MAX(CR2423:CR2452),CR2423:CR2452,0))))&amp;"     "&amp;IF(MAX(CR2422:CR2451)=1,"",IF(INDEX(CQ2422:CQ2451,MATCH(MAX(CR2422:CR2451),CR2422:CR2451,0))=LOOKUP(2,1/(CQ2422:CQ2451&gt;0),CQ2422:CQ2451),LOOKUP(2,1/(CQ2422:CQ2451&gt;0),CQ2422:CQ2451),INDEX(CQ2422:CQ2451,MATCH(MAX(CR2422:CR2451),CR2422:CR2451,0))&amp;"  TO  "&amp;MAX(CQ2422:CQ2451))))</f>
        <v/>
      </c>
      <c r="CR2454" s="98"/>
      <c r="CS2454" s="98" t="str">
        <f t="shared" ref="CS2454" si="973">IF(COUNTIF(CS2422:CS2451,"&gt;0")&gt;0,COUNTIF(CS2422:CS2451,"&gt;0"),"")</f>
        <v/>
      </c>
      <c r="CT2454" s="98" t="str">
        <f t="shared" ref="CT2454" si="974">IF(CT2422=0,"",IF(MAX(CU2422:CU2451)=1,CT2422&amp;"  TO  "&amp;MAX(CT2422:CT2451),IF(MAX(CU2422:CU2451)=CU2423,CT2422&amp;"                       ",CT2422&amp;"  TO   "&amp;INDEX(CT2422:CT2451,MATCH(MAX(CU2423:CU2452),CU2423:CU2452,0))))&amp;"     "&amp;IF(MAX(CU2422:CU2451)=1,"",IF(INDEX(CT2422:CT2451,MATCH(MAX(CU2422:CU2451),CU2422:CU2451,0))=LOOKUP(2,1/(CT2422:CT2451&gt;0),CT2422:CT2451),LOOKUP(2,1/(CT2422:CT2451&gt;0),CT2422:CT2451),INDEX(CT2422:CT2451,MATCH(MAX(CU2422:CU2451),CU2422:CU2451,0))&amp;"  TO  "&amp;MAX(CT2422:CT2451))))</f>
        <v/>
      </c>
      <c r="CU2454" s="98"/>
      <c r="CV2454" s="98" t="str">
        <f t="shared" ref="CV2454" si="975">IF(COUNTIF(CV2422:CV2451,"&gt;0")&gt;0,COUNTIF(CV2422:CV2451,"&gt;0"),"")</f>
        <v/>
      </c>
      <c r="CW2454" s="98" t="str">
        <f t="shared" ref="CW2454" si="976">IF(CW2422=0,"",IF(MAX(CX2422:CX2451)=1,CW2422&amp;"  TO  "&amp;MAX(CW2422:CW2451),IF(MAX(CX2422:CX2451)=CX2423,CW2422&amp;"                       ",CW2422&amp;"  TO   "&amp;INDEX(CW2422:CW2451,MATCH(MAX(CX2423:CX2452),CX2423:CX2452,0))))&amp;"     "&amp;IF(MAX(CX2422:CX2451)=1,"",IF(INDEX(CW2422:CW2451,MATCH(MAX(CX2422:CX2451),CX2422:CX2451,0))=LOOKUP(2,1/(CW2422:CW2451&gt;0),CW2422:CW2451),LOOKUP(2,1/(CW2422:CW2451&gt;0),CW2422:CW2451),INDEX(CW2422:CW2451,MATCH(MAX(CX2422:CX2451),CX2422:CX2451,0))&amp;"  TO  "&amp;MAX(CW2422:CW2451))))</f>
        <v/>
      </c>
      <c r="CX2454" s="98"/>
      <c r="CY2454" s="98" t="str">
        <f t="shared" ref="CY2454" si="977">IF(COUNTIF(CY2422:CY2451,"&gt;0")&gt;0,COUNTIF(CY2422:CY2451,"&gt;0"),"")</f>
        <v/>
      </c>
      <c r="CZ2454" s="98" t="str">
        <f t="shared" ref="CZ2454" si="978">IF(CZ2422=0,"",IF(MAX(DA2422:DA2451)=1,CZ2422&amp;"  TO  "&amp;MAX(CZ2422:CZ2451),IF(MAX(DA2422:DA2451)=DA2423,CZ2422&amp;"                       ",CZ2422&amp;"  TO   "&amp;INDEX(CZ2422:CZ2451,MATCH(MAX(DA2423:DA2452),DA2423:DA2452,0))))&amp;"     "&amp;IF(MAX(DA2422:DA2451)=1,"",IF(INDEX(CZ2422:CZ2451,MATCH(MAX(DA2422:DA2451),DA2422:DA2451,0))=LOOKUP(2,1/(CZ2422:CZ2451&gt;0),CZ2422:CZ2451),LOOKUP(2,1/(CZ2422:CZ2451&gt;0),CZ2422:CZ2451),INDEX(CZ2422:CZ2451,MATCH(MAX(DA2422:DA2451),DA2422:DA2451,0))&amp;"  TO  "&amp;MAX(CZ2422:CZ2451))))</f>
        <v/>
      </c>
      <c r="DA2454" s="98"/>
      <c r="DB2454" s="98" t="str">
        <f t="shared" ref="DB2454" si="979">IF(COUNTIF(DB2422:DB2451,"&gt;0")&gt;0,COUNTIF(DB2422:DB2451,"&gt;0"),"")</f>
        <v/>
      </c>
      <c r="DC2454" s="98" t="str">
        <f t="shared" ref="DC2454" si="980">IF(DC2422=0,"",IF(MAX(DD2422:DD2451)=1,DC2422&amp;"  TO  "&amp;MAX(DC2422:DC2451),IF(MAX(DD2422:DD2451)=DD2423,DC2422&amp;"                       ",DC2422&amp;"  TO   "&amp;INDEX(DC2422:DC2451,MATCH(MAX(DD2423:DD2452),DD2423:DD2452,0))))&amp;"     "&amp;IF(MAX(DD2422:DD2451)=1,"",IF(INDEX(DC2422:DC2451,MATCH(MAX(DD2422:DD2451),DD2422:DD2451,0))=LOOKUP(2,1/(DC2422:DC2451&gt;0),DC2422:DC2451),LOOKUP(2,1/(DC2422:DC2451&gt;0),DC2422:DC2451),INDEX(DC2422:DC2451,MATCH(MAX(DD2422:DD2451),DD2422:DD2451,0))&amp;"  TO  "&amp;MAX(DC2422:DC2451))))</f>
        <v/>
      </c>
      <c r="DD2454" s="98"/>
      <c r="DE2454" s="98" t="str">
        <f t="shared" ref="DE2454" si="981">IF(COUNTIF(DE2422:DE2451,"&gt;0")&gt;0,COUNTIF(DE2422:DE2451,"&gt;0"),"")</f>
        <v/>
      </c>
      <c r="DF2454" s="98" t="str">
        <f t="shared" ref="DF2454" si="982">IF(DF2422=0,"",IF(MAX(DG2422:DG2451)=1,DF2422&amp;"  TO  "&amp;MAX(DF2422:DF2451),IF(MAX(DG2422:DG2451)=DG2423,DF2422&amp;"                       ",DF2422&amp;"  TO   "&amp;INDEX(DF2422:DF2451,MATCH(MAX(DG2423:DG2452),DG2423:DG2452,0))))&amp;"     "&amp;IF(MAX(DG2422:DG2451)=1,"",IF(INDEX(DF2422:DF2451,MATCH(MAX(DG2422:DG2451),DG2422:DG2451,0))=LOOKUP(2,1/(DF2422:DF2451&gt;0),DF2422:DF2451),LOOKUP(2,1/(DF2422:DF2451&gt;0),DF2422:DF2451),INDEX(DF2422:DF2451,MATCH(MAX(DG2422:DG2451),DG2422:DG2451,0))&amp;"  TO  "&amp;MAX(DF2422:DF2451))))</f>
        <v/>
      </c>
      <c r="DG2454" s="98"/>
      <c r="DH2454" s="98" t="str">
        <f t="shared" ref="DH2454" si="983">IF(COUNTIF(DH2422:DH2451,"&gt;0")&gt;0,COUNTIF(DH2422:DH2451,"&gt;0"),"")</f>
        <v/>
      </c>
      <c r="DI2454" s="98" t="str">
        <f t="shared" ref="DI2454" si="984">IF(DI2422=0,"",IF(MAX(DJ2422:DJ2451)=1,DI2422&amp;"  TO  "&amp;MAX(DI2422:DI2451),IF(MAX(DJ2422:DJ2451)=DJ2423,DI2422&amp;"                       ",DI2422&amp;"  TO   "&amp;INDEX(DI2422:DI2451,MATCH(MAX(DJ2423:DJ2452),DJ2423:DJ2452,0))))&amp;"     "&amp;IF(MAX(DJ2422:DJ2451)=1,"",IF(INDEX(DI2422:DI2451,MATCH(MAX(DJ2422:DJ2451),DJ2422:DJ2451,0))=LOOKUP(2,1/(DI2422:DI2451&gt;0),DI2422:DI2451),LOOKUP(2,1/(DI2422:DI2451&gt;0),DI2422:DI2451),INDEX(DI2422:DI2451,MATCH(MAX(DJ2422:DJ2451),DJ2422:DJ2451,0))&amp;"  TO  "&amp;MAX(DI2422:DI2451))))</f>
        <v/>
      </c>
      <c r="DJ2454" s="98"/>
      <c r="DK2454" s="98" t="str">
        <f t="shared" ref="DK2454" si="985">IF(COUNTIF(DK2422:DK2451,"&gt;0")&gt;0,COUNTIF(DK2422:DK2451,"&gt;0"),"")</f>
        <v/>
      </c>
      <c r="DL2454" s="98" t="str">
        <f t="shared" ref="DL2454" si="986">IF(DL2422=0,"",IF(MAX(DM2422:DM2451)=1,DL2422&amp;"  TO  "&amp;MAX(DL2422:DL2451),IF(MAX(DM2422:DM2451)=DM2423,DL2422&amp;"                       ",DL2422&amp;"  TO   "&amp;INDEX(DL2422:DL2451,MATCH(MAX(DM2423:DM2452),DM2423:DM2452,0))))&amp;"     "&amp;IF(MAX(DM2422:DM2451)=1,"",IF(INDEX(DL2422:DL2451,MATCH(MAX(DM2422:DM2451),DM2422:DM2451,0))=LOOKUP(2,1/(DL2422:DL2451&gt;0),DL2422:DL2451),LOOKUP(2,1/(DL2422:DL2451&gt;0),DL2422:DL2451),INDEX(DL2422:DL2451,MATCH(MAX(DM2422:DM2451),DM2422:DM2451,0))&amp;"  TO  "&amp;MAX(DL2422:DL2451))))</f>
        <v/>
      </c>
      <c r="DM2454" s="98"/>
      <c r="DN2454" s="98" t="str">
        <f t="shared" ref="DN2454" si="987">IF(COUNTIF(DN2422:DN2451,"&gt;0")&gt;0,COUNTIF(DN2422:DN2451,"&gt;0"),"")</f>
        <v/>
      </c>
      <c r="DO2454" s="98" t="str">
        <f t="shared" ref="DO2454" si="988">IF(DO2422=0,"",IF(MAX(DP2422:DP2451)=1,DO2422&amp;"  TO  "&amp;MAX(DO2422:DO2451),IF(MAX(DP2422:DP2451)=DP2423,DO2422&amp;"                       ",DO2422&amp;"  TO   "&amp;INDEX(DO2422:DO2451,MATCH(MAX(DP2423:DP2452),DP2423:DP2452,0))))&amp;"     "&amp;IF(MAX(DP2422:DP2451)=1,"",IF(INDEX(DO2422:DO2451,MATCH(MAX(DP2422:DP2451),DP2422:DP2451,0))=LOOKUP(2,1/(DO2422:DO2451&gt;0),DO2422:DO2451),LOOKUP(2,1/(DO2422:DO2451&gt;0),DO2422:DO2451),INDEX(DO2422:DO2451,MATCH(MAX(DP2422:DP2451),DP2422:DP2451,0))&amp;"  TO  "&amp;MAX(DO2422:DO2451))))</f>
        <v/>
      </c>
      <c r="DP2454" s="98"/>
      <c r="DQ2454" s="98" t="str">
        <f t="shared" ref="DQ2454" si="989">IF(COUNTIF(DQ2422:DQ2451,"&gt;0")&gt;0,COUNTIF(DQ2422:DQ2451,"&gt;0"),"")</f>
        <v/>
      </c>
      <c r="DR2454" s="98" t="str">
        <f t="shared" ref="DR2454" si="990">IF(DR2422=0,"",IF(MAX(DS2422:DS2451)=1,DR2422&amp;"  TO  "&amp;MAX(DR2422:DR2451),IF(MAX(DS2422:DS2451)=DS2423,DR2422&amp;"                       ",DR2422&amp;"  TO   "&amp;INDEX(DR2422:DR2451,MATCH(MAX(DS2423:DS2452),DS2423:DS2452,0))))&amp;"     "&amp;IF(MAX(DS2422:DS2451)=1,"",IF(INDEX(DR2422:DR2451,MATCH(MAX(DS2422:DS2451),DS2422:DS2451,0))=LOOKUP(2,1/(DR2422:DR2451&gt;0),DR2422:DR2451),LOOKUP(2,1/(DR2422:DR2451&gt;0),DR2422:DR2451),INDEX(DR2422:DR2451,MATCH(MAX(DS2422:DS2451),DS2422:DS2451,0))&amp;"  TO  "&amp;MAX(DR2422:DR2451))))</f>
        <v/>
      </c>
      <c r="DS2454" s="98"/>
      <c r="DT2454" s="98" t="str">
        <f t="shared" ref="DT2454" si="991">IF(COUNTIF(DT2422:DT2451,"&gt;0")&gt;0,COUNTIF(DT2422:DT2451,"&gt;0"),"")</f>
        <v/>
      </c>
      <c r="DU2454" s="98" t="str">
        <f t="shared" ref="DU2454" si="992">IF(DU2422=0,"",IF(MAX(DV2422:DV2451)=1,DU2422&amp;"  TO  "&amp;MAX(DU2422:DU2451),IF(MAX(DV2422:DV2451)=DV2423,DU2422&amp;"                       ",DU2422&amp;"  TO   "&amp;INDEX(DU2422:DU2451,MATCH(MAX(DV2423:DV2452),DV2423:DV2452,0))))&amp;"     "&amp;IF(MAX(DV2422:DV2451)=1,"",IF(INDEX(DU2422:DU2451,MATCH(MAX(DV2422:DV2451),DV2422:DV2451,0))=LOOKUP(2,1/(DU2422:DU2451&gt;0),DU2422:DU2451),LOOKUP(2,1/(DU2422:DU2451&gt;0),DU2422:DU2451),INDEX(DU2422:DU2451,MATCH(MAX(DV2422:DV2451),DV2422:DV2451,0))&amp;"  TO  "&amp;MAX(DU2422:DU2451))))</f>
        <v/>
      </c>
      <c r="DV2454" s="98"/>
      <c r="DW2454" s="98" t="str">
        <f t="shared" ref="DW2454" si="993">IF(COUNTIF(DW2422:DW2451,"&gt;0")&gt;0,COUNTIF(DW2422:DW2451,"&gt;0"),"")</f>
        <v/>
      </c>
      <c r="DX2454" s="98" t="str">
        <f t="shared" ref="DX2454" si="994">IF(DX2422=0,"",IF(MAX(DY2422:DY2451)=1,DX2422&amp;"  TO  "&amp;MAX(DX2422:DX2451),IF(MAX(DY2422:DY2451)=DY2423,DX2422&amp;"                       ",DX2422&amp;"  TO   "&amp;INDEX(DX2422:DX2451,MATCH(MAX(DY2423:DY2452),DY2423:DY2452,0))))&amp;"     "&amp;IF(MAX(DY2422:DY2451)=1,"",IF(INDEX(DX2422:DX2451,MATCH(MAX(DY2422:DY2451),DY2422:DY2451,0))=LOOKUP(2,1/(DX2422:DX2451&gt;0),DX2422:DX2451),LOOKUP(2,1/(DX2422:DX2451&gt;0),DX2422:DX2451),INDEX(DX2422:DX2451,MATCH(MAX(DY2422:DY2451),DY2422:DY2451,0))&amp;"  TO  "&amp;MAX(DX2422:DX2451))))</f>
        <v/>
      </c>
      <c r="DY2454" s="98"/>
      <c r="DZ2454" s="98" t="str">
        <f t="shared" ref="DZ2454" si="995">IF(COUNTIF(DZ2422:DZ2451,"&gt;0")&gt;0,COUNTIF(DZ2422:DZ2451,"&gt;0"),"")</f>
        <v/>
      </c>
      <c r="EA2454" s="98" t="str">
        <f t="shared" ref="EA2454" si="996">IF(EA2422=0,"",IF(MAX(EB2422:EB2451)=1,EA2422&amp;"  TO  "&amp;MAX(EA2422:EA2451),IF(MAX(EB2422:EB2451)=EB2423,EA2422&amp;"                       ",EA2422&amp;"  TO   "&amp;INDEX(EA2422:EA2451,MATCH(MAX(EB2423:EB2452),EB2423:EB2452,0))))&amp;"     "&amp;IF(MAX(EB2422:EB2451)=1,"",IF(INDEX(EA2422:EA2451,MATCH(MAX(EB2422:EB2451),EB2422:EB2451,0))=LOOKUP(2,1/(EA2422:EA2451&gt;0),EA2422:EA2451),LOOKUP(2,1/(EA2422:EA2451&gt;0),EA2422:EA2451),INDEX(EA2422:EA2451,MATCH(MAX(EB2422:EB2451),EB2422:EB2451,0))&amp;"  TO  "&amp;MAX(EA2422:EA2451))))</f>
        <v/>
      </c>
      <c r="EB2454" s="98"/>
      <c r="EC2454" s="98" t="str">
        <f t="shared" ref="EC2454" si="997">IF(COUNTIF(EC2422:EC2451,"&gt;0")&gt;0,COUNTIF(EC2422:EC2451,"&gt;0"),"")</f>
        <v/>
      </c>
      <c r="ED2454" s="98" t="str">
        <f t="shared" ref="ED2454" si="998">IF(ED2422=0,"",IF(MAX(EE2422:EE2451)=1,ED2422&amp;"  TO  "&amp;MAX(ED2422:ED2451),IF(MAX(EE2422:EE2451)=EE2423,ED2422&amp;"                       ",ED2422&amp;"  TO   "&amp;INDEX(ED2422:ED2451,MATCH(MAX(EE2423:EE2452),EE2423:EE2452,0))))&amp;"     "&amp;IF(MAX(EE2422:EE2451)=1,"",IF(INDEX(ED2422:ED2451,MATCH(MAX(EE2422:EE2451),EE2422:EE2451,0))=LOOKUP(2,1/(ED2422:ED2451&gt;0),ED2422:ED2451),LOOKUP(2,1/(ED2422:ED2451&gt;0),ED2422:ED2451),INDEX(ED2422:ED2451,MATCH(MAX(EE2422:EE2451),EE2422:EE2451,0))&amp;"  TO  "&amp;MAX(ED2422:ED2451))))</f>
        <v/>
      </c>
      <c r="EE2454" s="98"/>
      <c r="EF2454" s="98" t="str">
        <f t="shared" ref="EF2454" si="999">IF(COUNTIF(EF2422:EF2451,"&gt;0")&gt;0,COUNTIF(EF2422:EF2451,"&gt;0"),"")</f>
        <v/>
      </c>
      <c r="EG2454" s="98" t="str">
        <f t="shared" ref="EG2454" si="1000">IF(EG2422=0,"",IF(MAX(EH2422:EH2451)=1,EG2422&amp;"  TO  "&amp;MAX(EG2422:EG2451),IF(MAX(EH2422:EH2451)=EH2423,EG2422&amp;"                       ",EG2422&amp;"  TO   "&amp;INDEX(EG2422:EG2451,MATCH(MAX(EH2423:EH2452),EH2423:EH2452,0))))&amp;"     "&amp;IF(MAX(EH2422:EH2451)=1,"",IF(INDEX(EG2422:EG2451,MATCH(MAX(EH2422:EH2451),EH2422:EH2451,0))=LOOKUP(2,1/(EG2422:EG2451&gt;0),EG2422:EG2451),LOOKUP(2,1/(EG2422:EG2451&gt;0),EG2422:EG2451),INDEX(EG2422:EG2451,MATCH(MAX(EH2422:EH2451),EH2422:EH2451,0))&amp;"  TO  "&amp;MAX(EG2422:EG2451))))</f>
        <v/>
      </c>
      <c r="EH2454" s="98"/>
      <c r="EI2454" s="98" t="str">
        <f t="shared" ref="EI2454" si="1001">IF(COUNTIF(EI2422:EI2451,"&gt;0")&gt;0,COUNTIF(EI2422:EI2451,"&gt;0"),"")</f>
        <v/>
      </c>
      <c r="EJ2454" s="98" t="str">
        <f t="shared" ref="EJ2454" si="1002">IF(EJ2422=0,"",IF(MAX(EK2422:EK2451)=1,EJ2422&amp;"  TO  "&amp;MAX(EJ2422:EJ2451),IF(MAX(EK2422:EK2451)=EK2423,EJ2422&amp;"                       ",EJ2422&amp;"  TO   "&amp;INDEX(EJ2422:EJ2451,MATCH(MAX(EK2423:EK2452),EK2423:EK2452,0))))&amp;"     "&amp;IF(MAX(EK2422:EK2451)=1,"",IF(INDEX(EJ2422:EJ2451,MATCH(MAX(EK2422:EK2451),EK2422:EK2451,0))=LOOKUP(2,1/(EJ2422:EJ2451&gt;0),EJ2422:EJ2451),LOOKUP(2,1/(EJ2422:EJ2451&gt;0),EJ2422:EJ2451),INDEX(EJ2422:EJ2451,MATCH(MAX(EK2422:EK2451),EK2422:EK2451,0))&amp;"  TO  "&amp;MAX(EJ2422:EJ2451))))</f>
        <v/>
      </c>
      <c r="EK2454" s="98"/>
      <c r="EL2454" s="98" t="str">
        <f t="shared" ref="EL2454" si="1003">IF(COUNTIF(EL2422:EL2451,"&gt;0")&gt;0,COUNTIF(EL2422:EL2451,"&gt;0"),"")</f>
        <v/>
      </c>
      <c r="EM2454" s="98" t="str">
        <f t="shared" ref="EM2454" si="1004">IF(EM2422=0,"",IF(MAX(EN2422:EN2451)=1,EM2422&amp;"  TO  "&amp;MAX(EM2422:EM2451),IF(MAX(EN2422:EN2451)=EN2423,EM2422&amp;"                       ",EM2422&amp;"  TO   "&amp;INDEX(EM2422:EM2451,MATCH(MAX(EN2423:EN2452),EN2423:EN2452,0))))&amp;"     "&amp;IF(MAX(EN2422:EN2451)=1,"",IF(INDEX(EM2422:EM2451,MATCH(MAX(EN2422:EN2451),EN2422:EN2451,0))=LOOKUP(2,1/(EM2422:EM2451&gt;0),EM2422:EM2451),LOOKUP(2,1/(EM2422:EM2451&gt;0),EM2422:EM2451),INDEX(EM2422:EM2451,MATCH(MAX(EN2422:EN2451),EN2422:EN2451,0))&amp;"  TO  "&amp;MAX(EM2422:EM2451))))</f>
        <v/>
      </c>
      <c r="EN2454" s="98"/>
      <c r="EO2454" s="98" t="str">
        <f t="shared" ref="EO2454" si="1005">IF(COUNTIF(EO2422:EO2451,"&gt;0")&gt;0,COUNTIF(EO2422:EO2451,"&gt;0"),"")</f>
        <v/>
      </c>
      <c r="EP2454" s="98" t="str">
        <f t="shared" ref="EP2454" si="1006">IF(EP2422=0,"",IF(MAX(EQ2422:EQ2451)=1,EP2422&amp;"  TO  "&amp;MAX(EP2422:EP2451),IF(MAX(EQ2422:EQ2451)=EQ2423,EP2422&amp;"                       ",EP2422&amp;"  TO   "&amp;INDEX(EP2422:EP2451,MATCH(MAX(EQ2423:EQ2452),EQ2423:EQ2452,0))))&amp;"     "&amp;IF(MAX(EQ2422:EQ2451)=1,"",IF(INDEX(EP2422:EP2451,MATCH(MAX(EQ2422:EQ2451),EQ2422:EQ2451,0))=LOOKUP(2,1/(EP2422:EP2451&gt;0),EP2422:EP2451),LOOKUP(2,1/(EP2422:EP2451&gt;0),EP2422:EP2451),INDEX(EP2422:EP2451,MATCH(MAX(EQ2422:EQ2451),EQ2422:EQ2451,0))&amp;"  TO  "&amp;MAX(EP2422:EP2451))))</f>
        <v/>
      </c>
      <c r="EQ2454" s="98"/>
      <c r="ER2454" s="98" t="str">
        <f>IF(COUNTIF(ER2422:ER2451,"&gt;0")&gt;0,COUNTIF(ER2422:ER2451,"&gt;0"),"")</f>
        <v/>
      </c>
      <c r="ES2454" s="98" t="str">
        <f>IF(ES2422=0,"",IF(MAX(ET2422:ET2451)=1,ES2422&amp;"   TO  "&amp;MAX(ES2422:ES2451),IF(MAX(ET2422:ET2451)=1,"",ES2422&amp;"  TO  "&amp;INDEX(ES2422:ES2451,MATCH(MAX(ET2422:ET2451),ET2422:ET2451,0)))&amp;"    "&amp;IF(MAX(EU2423:EU2451)=1,"",INDEX(ES2422:ES2451,MATCH(MAX(EU2423:EU2451),EU2423:EU2451,0))&amp;"  TO  "&amp;MAX(ES2422:ES2451))))</f>
        <v/>
      </c>
      <c r="ET2454" s="98"/>
      <c r="EU2454" s="98"/>
      <c r="EV2454" s="98" t="str">
        <f>IF(COUNTIF(EV2422:EV2451,"&gt;0")&gt;0,COUNTIF(EV2422:EV2451,"&gt;0"),"")</f>
        <v/>
      </c>
      <c r="EW2454" s="98" t="str">
        <f>IF(EW2422=0,"",IF(MAX(EX2422:EX2451)=1,EW2422&amp;"   TO  "&amp;MAX(EW2422:EW2451),IF(MAX(EX2422:EX2451)=1,"",EW2422&amp;"  TO  "&amp;INDEX(EW2422:EW2451,MATCH(MAX(EX2422:EX2451),EX2422:EX2451,0)))&amp;"    "&amp;IF(MAX(EY2423:EY2451)=1,"",INDEX(EW2422:EW2451,MATCH(MAX(EY2423:EY2451),EY2423:EY2451,0))&amp;"  TO  "&amp;MAX(EW2422:EW2451))))</f>
        <v/>
      </c>
      <c r="EX2454" s="98"/>
      <c r="EY2454" s="98"/>
      <c r="EZ2454" s="98" t="str">
        <f>IF(COUNTIF(EZ2422:EZ2451,"&gt;0")&gt;0,COUNTIF(EZ2422:EZ2451,"&gt;0"),"")</f>
        <v/>
      </c>
      <c r="FA2454" s="98" t="str">
        <f>IF(FA2422=0,"",IF(MAX(FB2422:FB2451)=1,FA2422&amp;"   TO  "&amp;MAX(FA2422:FA2451),IF(MAX(FB2422:FB2451)=1,"",FA2422&amp;"  TO  "&amp;INDEX(FA2422:FA2451,MATCH(MAX(FB2422:FB2451),FB2422:FB2451,0)))&amp;"    "&amp;IF(MAX(FC2423:FC2451)=1,"",INDEX(FA2422:FA2451,MATCH(MAX(FC2423:FC2451),FC2423:FC2451,0))&amp;"  TO  "&amp;MAX(FA2422:FA2451))))</f>
        <v/>
      </c>
      <c r="FB2454" s="98"/>
      <c r="FC2454" s="98"/>
    </row>
    <row r="2455" spans="1:159">
      <c r="A2455" s="97">
        <v>34</v>
      </c>
      <c r="B2455" s="97">
        <f>IF(B2454=0,0,IF(IF(DATA!$J$19&gt;B2454,B2454+1,0)&lt;DATA!$I$19,0,B2454+1))</f>
        <v>0</v>
      </c>
      <c r="C2455" s="97">
        <f t="shared" si="780"/>
        <v>0</v>
      </c>
      <c r="D2455" s="97">
        <f t="shared" si="827"/>
        <v>34</v>
      </c>
      <c r="E2455" s="97">
        <f t="shared" si="781"/>
        <v>10334</v>
      </c>
      <c r="H2455" s="97">
        <v>34</v>
      </c>
      <c r="I2455" s="97">
        <f t="shared" si="828"/>
        <v>0</v>
      </c>
      <c r="J2455" s="97">
        <f>IF(I2455=0,0,MIN(IF(I2455&lt;$C$3176,J2454+DATA!G121,0),$C$3176))</f>
        <v>0</v>
      </c>
      <c r="M2455" s="98"/>
      <c r="N2455" s="98"/>
      <c r="O2455" s="98"/>
    </row>
    <row r="2456" spans="1:159">
      <c r="A2456" s="97">
        <v>35</v>
      </c>
      <c r="B2456" s="97">
        <f>IF(B2455=0,0,IF(IF(DATA!$J$19&gt;B2455,B2455+1,0)&lt;DATA!$I$19,0,B2455+1))</f>
        <v>0</v>
      </c>
      <c r="C2456" s="97">
        <f t="shared" si="780"/>
        <v>0</v>
      </c>
      <c r="D2456" s="97">
        <f t="shared" si="827"/>
        <v>35</v>
      </c>
      <c r="E2456" s="97">
        <f t="shared" si="781"/>
        <v>10335</v>
      </c>
      <c r="H2456" s="97">
        <v>35</v>
      </c>
      <c r="I2456" s="97">
        <f t="shared" si="828"/>
        <v>0</v>
      </c>
      <c r="J2456" s="97">
        <f>IF(I2456=0,0,MIN(IF(I2456&lt;$C$3176,J2455+DATA!G122,0),$C$3176))</f>
        <v>0</v>
      </c>
    </row>
    <row r="2457" spans="1:159">
      <c r="A2457" s="97">
        <v>36</v>
      </c>
      <c r="B2457" s="97">
        <f>IF(B2456=0,0,IF(IF(DATA!$J$19&gt;B2456,B2456+1,0)&lt;DATA!$I$19,0,B2456+1))</f>
        <v>0</v>
      </c>
      <c r="C2457" s="97">
        <f t="shared" si="780"/>
        <v>0</v>
      </c>
      <c r="D2457" s="97">
        <f t="shared" si="827"/>
        <v>36</v>
      </c>
      <c r="E2457" s="97">
        <f t="shared" si="781"/>
        <v>10336</v>
      </c>
      <c r="H2457" s="97">
        <v>36</v>
      </c>
      <c r="I2457" s="97">
        <f t="shared" si="828"/>
        <v>0</v>
      </c>
      <c r="J2457" s="97">
        <f>IF(I2457=0,0,MIN(IF(I2457&lt;$C$3176,J2456+DATA!G123,0),$C$3176))</f>
        <v>0</v>
      </c>
    </row>
    <row r="2458" spans="1:159">
      <c r="A2458" s="97">
        <v>37</v>
      </c>
      <c r="B2458" s="97">
        <f>IF(B2457=0,0,IF(IF(DATA!$J$19&gt;B2457,B2457+1,0)&lt;DATA!$I$19,0,B2457+1))</f>
        <v>0</v>
      </c>
      <c r="C2458" s="97">
        <f t="shared" si="780"/>
        <v>0</v>
      </c>
      <c r="D2458" s="97">
        <f t="shared" si="827"/>
        <v>37</v>
      </c>
      <c r="E2458" s="97">
        <f t="shared" si="781"/>
        <v>10337</v>
      </c>
      <c r="H2458" s="97">
        <v>37</v>
      </c>
      <c r="I2458" s="97">
        <f t="shared" si="828"/>
        <v>0</v>
      </c>
      <c r="J2458" s="97">
        <f>IF(I2458=0,0,MIN(IF(I2458&lt;$C$3176,J2457+DATA!G124,0),$C$3176))</f>
        <v>0</v>
      </c>
    </row>
    <row r="2459" spans="1:159">
      <c r="A2459" s="97">
        <v>38</v>
      </c>
      <c r="B2459" s="97">
        <f>IF(B2458=0,0,IF(IF(DATA!$J$19&gt;B2458,B2458+1,0)&lt;DATA!$I$19,0,B2458+1))</f>
        <v>0</v>
      </c>
      <c r="C2459" s="97">
        <f t="shared" si="780"/>
        <v>0</v>
      </c>
      <c r="D2459" s="97">
        <f t="shared" si="827"/>
        <v>38</v>
      </c>
      <c r="E2459" s="97">
        <f t="shared" si="781"/>
        <v>10338</v>
      </c>
      <c r="H2459" s="97">
        <v>38</v>
      </c>
      <c r="I2459" s="97">
        <f t="shared" si="828"/>
        <v>0</v>
      </c>
      <c r="J2459" s="97">
        <f>IF(I2459=0,0,MIN(IF(I2459&lt;$C$3176,J2458+DATA!G125,0),$C$3176))</f>
        <v>0</v>
      </c>
    </row>
    <row r="2460" spans="1:159">
      <c r="A2460" s="97">
        <v>39</v>
      </c>
      <c r="B2460" s="97">
        <f>IF(B2459=0,0,IF(IF(DATA!$J$19&gt;B2459,B2459+1,0)&lt;DATA!$I$19,0,B2459+1))</f>
        <v>0</v>
      </c>
      <c r="C2460" s="97">
        <f t="shared" si="780"/>
        <v>0</v>
      </c>
      <c r="D2460" s="97">
        <f t="shared" si="827"/>
        <v>39</v>
      </c>
      <c r="E2460" s="97">
        <f t="shared" si="781"/>
        <v>10339</v>
      </c>
      <c r="H2460" s="97">
        <v>39</v>
      </c>
      <c r="I2460" s="97">
        <f t="shared" si="828"/>
        <v>0</v>
      </c>
      <c r="J2460" s="97">
        <f>IF(I2460=0,0,MIN(IF(I2460&lt;$C$3176,J2459+DATA!G126,0),$C$3176))</f>
        <v>0</v>
      </c>
    </row>
    <row r="2461" spans="1:159">
      <c r="A2461" s="97">
        <v>40</v>
      </c>
      <c r="B2461" s="97">
        <f>IF(B2460=0,0,IF(IF(DATA!$J$19&gt;B2460,B2460+1,0)&lt;DATA!$I$19,0,B2460+1))</f>
        <v>0</v>
      </c>
      <c r="C2461" s="97">
        <f t="shared" si="780"/>
        <v>0</v>
      </c>
      <c r="D2461" s="97">
        <f t="shared" si="827"/>
        <v>40</v>
      </c>
      <c r="E2461" s="97">
        <f t="shared" si="781"/>
        <v>10340</v>
      </c>
      <c r="H2461" s="97">
        <v>40</v>
      </c>
      <c r="I2461" s="97">
        <f t="shared" si="828"/>
        <v>0</v>
      </c>
      <c r="J2461" s="97">
        <f>IF(I2461=0,0,MIN(IF(I2461&lt;$C$3176,J2460+DATA!G127,0),$C$3176))</f>
        <v>0</v>
      </c>
    </row>
    <row r="2462" spans="1:159">
      <c r="A2462" s="97">
        <v>41</v>
      </c>
      <c r="B2462" s="97">
        <f>IF(B2461=0,0,IF(IF(DATA!$J$19&gt;B2461,B2461+1,0)&lt;DATA!$I$19,0,B2461+1))</f>
        <v>0</v>
      </c>
      <c r="C2462" s="97">
        <f t="shared" si="780"/>
        <v>0</v>
      </c>
      <c r="D2462" s="97">
        <f t="shared" si="827"/>
        <v>41</v>
      </c>
      <c r="E2462" s="97">
        <f t="shared" si="781"/>
        <v>10341</v>
      </c>
      <c r="H2462" s="97">
        <v>41</v>
      </c>
      <c r="I2462" s="97">
        <f t="shared" si="828"/>
        <v>0</v>
      </c>
      <c r="J2462" s="97">
        <f>IF(I2462=0,0,MIN(IF(I2462&lt;$C$3176,J2461+DATA!G128,0),$C$3176))</f>
        <v>0</v>
      </c>
    </row>
    <row r="2463" spans="1:159">
      <c r="A2463" s="97">
        <v>42</v>
      </c>
      <c r="B2463" s="97">
        <f>IF(B2462=0,0,IF(IF(DATA!$J$19&gt;B2462,B2462+1,0)&lt;DATA!$I$19,0,B2462+1))</f>
        <v>0</v>
      </c>
      <c r="C2463" s="97">
        <f t="shared" si="780"/>
        <v>0</v>
      </c>
      <c r="D2463" s="97">
        <f t="shared" si="827"/>
        <v>42</v>
      </c>
      <c r="E2463" s="97">
        <f t="shared" si="781"/>
        <v>10342</v>
      </c>
      <c r="H2463" s="97">
        <v>42</v>
      </c>
      <c r="I2463" s="97">
        <f t="shared" si="828"/>
        <v>0</v>
      </c>
      <c r="J2463" s="97">
        <f>IF(I2463=0,0,MIN(IF(I2463&lt;$C$3176,J2462+DATA!G129,0),$C$3176))</f>
        <v>0</v>
      </c>
    </row>
    <row r="2464" spans="1:159">
      <c r="A2464" s="97">
        <v>43</v>
      </c>
      <c r="B2464" s="97">
        <f>IF(B2463=0,0,IF(IF(DATA!$J$19&gt;B2463,B2463+1,0)&lt;DATA!$I$19,0,B2463+1))</f>
        <v>0</v>
      </c>
      <c r="C2464" s="97">
        <f t="shared" si="780"/>
        <v>0</v>
      </c>
      <c r="D2464" s="97">
        <f t="shared" si="827"/>
        <v>43</v>
      </c>
      <c r="E2464" s="97">
        <f t="shared" si="781"/>
        <v>10343</v>
      </c>
      <c r="H2464" s="97">
        <v>43</v>
      </c>
      <c r="I2464" s="97">
        <f t="shared" si="828"/>
        <v>0</v>
      </c>
      <c r="J2464" s="97">
        <f>IF(I2464=0,0,MIN(IF(I2464&lt;$C$3176,J2463+DATA!G130,0),$C$3176))</f>
        <v>0</v>
      </c>
    </row>
    <row r="2465" spans="1:10">
      <c r="A2465" s="97">
        <v>44</v>
      </c>
      <c r="B2465" s="97">
        <f>IF(B2464=0,0,IF(IF(DATA!$J$19&gt;B2464,B2464+1,0)&lt;DATA!$I$19,0,B2464+1))</f>
        <v>0</v>
      </c>
      <c r="C2465" s="97">
        <f t="shared" si="780"/>
        <v>0</v>
      </c>
      <c r="D2465" s="97">
        <f t="shared" si="827"/>
        <v>44</v>
      </c>
      <c r="E2465" s="97">
        <f t="shared" si="781"/>
        <v>10344</v>
      </c>
      <c r="H2465" s="97">
        <v>44</v>
      </c>
      <c r="I2465" s="97">
        <f t="shared" si="828"/>
        <v>0</v>
      </c>
      <c r="J2465" s="97">
        <f>IF(I2465=0,0,MIN(IF(I2465&lt;$C$3176,J2464+DATA!G131,0),$C$3176))</f>
        <v>0</v>
      </c>
    </row>
    <row r="2466" spans="1:10">
      <c r="A2466" s="97">
        <v>45</v>
      </c>
      <c r="B2466" s="97">
        <f>IF(B2465=0,0,IF(IF(DATA!$J$19&gt;B2465,B2465+1,0)&lt;DATA!$I$19,0,B2465+1))</f>
        <v>0</v>
      </c>
      <c r="C2466" s="97">
        <f t="shared" si="780"/>
        <v>0</v>
      </c>
      <c r="D2466" s="97">
        <f t="shared" si="827"/>
        <v>45</v>
      </c>
      <c r="E2466" s="97">
        <f t="shared" si="781"/>
        <v>10345</v>
      </c>
      <c r="H2466" s="97">
        <v>45</v>
      </c>
      <c r="I2466" s="97">
        <f t="shared" si="828"/>
        <v>0</v>
      </c>
      <c r="J2466" s="97">
        <f>IF(I2466=0,0,MIN(IF(I2466&lt;$C$3176,J2465+DATA!G132,0),$C$3176))</f>
        <v>0</v>
      </c>
    </row>
    <row r="2467" spans="1:10">
      <c r="A2467" s="97">
        <v>46</v>
      </c>
      <c r="B2467" s="97">
        <f>IF(B2466=0,0,IF(IF(DATA!$J$19&gt;B2466,B2466+1,0)&lt;DATA!$I$19,0,B2466+1))</f>
        <v>0</v>
      </c>
      <c r="C2467" s="97">
        <f t="shared" si="780"/>
        <v>0</v>
      </c>
      <c r="D2467" s="97">
        <f t="shared" si="827"/>
        <v>46</v>
      </c>
      <c r="E2467" s="97">
        <f t="shared" si="781"/>
        <v>10346</v>
      </c>
    </row>
    <row r="2468" spans="1:10">
      <c r="A2468" s="97">
        <v>47</v>
      </c>
      <c r="B2468" s="97">
        <f>IF(B2467=0,0,IF(IF(DATA!$J$19&gt;B2467,B2467+1,0)&lt;DATA!$I$19,0,B2467+1))</f>
        <v>0</v>
      </c>
      <c r="C2468" s="97">
        <f t="shared" si="780"/>
        <v>0</v>
      </c>
      <c r="D2468" s="97">
        <f t="shared" si="827"/>
        <v>47</v>
      </c>
      <c r="E2468" s="97">
        <f t="shared" si="781"/>
        <v>10347</v>
      </c>
    </row>
    <row r="2469" spans="1:10">
      <c r="A2469" s="97">
        <v>48</v>
      </c>
      <c r="B2469" s="97">
        <f>IF(B2468=0,0,IF(IF(DATA!$J$19&gt;B2468,B2468+1,0)&lt;DATA!$I$19,0,B2468+1))</f>
        <v>0</v>
      </c>
      <c r="C2469" s="97">
        <f t="shared" si="780"/>
        <v>0</v>
      </c>
      <c r="D2469" s="97">
        <f t="shared" si="827"/>
        <v>48</v>
      </c>
      <c r="E2469" s="97">
        <f t="shared" si="781"/>
        <v>10348</v>
      </c>
    </row>
    <row r="2470" spans="1:10">
      <c r="A2470" s="97">
        <v>49</v>
      </c>
      <c r="B2470" s="97">
        <f>IF(B2469=0,0,IF(IF(DATA!$J$19&gt;B2469,B2469+1,0)&lt;DATA!$I$19,0,B2469+1))</f>
        <v>0</v>
      </c>
      <c r="C2470" s="97">
        <f t="shared" si="780"/>
        <v>0</v>
      </c>
      <c r="D2470" s="97">
        <f t="shared" si="827"/>
        <v>49</v>
      </c>
      <c r="E2470" s="97">
        <f t="shared" si="781"/>
        <v>10349</v>
      </c>
    </row>
    <row r="2471" spans="1:10">
      <c r="A2471" s="97">
        <v>50</v>
      </c>
      <c r="B2471" s="97">
        <f>IF(B2470=0,0,IF(IF(DATA!$J$19&gt;B2470,B2470+1,0)&lt;DATA!$I$19,0,B2470+1))</f>
        <v>0</v>
      </c>
      <c r="C2471" s="97">
        <f t="shared" si="780"/>
        <v>0</v>
      </c>
      <c r="D2471" s="97">
        <f t="shared" si="827"/>
        <v>50</v>
      </c>
      <c r="E2471" s="97">
        <f t="shared" si="781"/>
        <v>10350</v>
      </c>
    </row>
    <row r="2472" spans="1:10">
      <c r="A2472" s="97">
        <v>51</v>
      </c>
      <c r="B2472" s="97">
        <f>IF(B2471=0,0,IF(IF(DATA!$J$19&gt;B2471,B2471+1,0)&lt;DATA!$I$19,0,B2471+1))</f>
        <v>0</v>
      </c>
      <c r="C2472" s="97">
        <f t="shared" si="780"/>
        <v>0</v>
      </c>
      <c r="D2472" s="97">
        <f t="shared" si="827"/>
        <v>51</v>
      </c>
      <c r="E2472" s="97">
        <f t="shared" si="781"/>
        <v>10351</v>
      </c>
    </row>
    <row r="2473" spans="1:10">
      <c r="A2473" s="97">
        <v>52</v>
      </c>
      <c r="B2473" s="97">
        <f>IF(B2472=0,0,IF(IF(DATA!$J$19&gt;B2472,B2472+1,0)&lt;DATA!$I$19,0,B2472+1))</f>
        <v>0</v>
      </c>
      <c r="C2473" s="97">
        <f t="shared" si="780"/>
        <v>0</v>
      </c>
      <c r="D2473" s="97">
        <f t="shared" si="827"/>
        <v>52</v>
      </c>
      <c r="E2473" s="97">
        <f t="shared" si="781"/>
        <v>10352</v>
      </c>
    </row>
    <row r="2474" spans="1:10">
      <c r="A2474" s="97">
        <v>53</v>
      </c>
      <c r="B2474" s="97">
        <f>IF(B2473=0,0,IF(IF(DATA!$J$19&gt;B2473,B2473+1,0)&lt;DATA!$I$19,0,B2473+1))</f>
        <v>0</v>
      </c>
      <c r="C2474" s="97">
        <f t="shared" si="780"/>
        <v>0</v>
      </c>
      <c r="D2474" s="97">
        <f t="shared" si="827"/>
        <v>53</v>
      </c>
      <c r="E2474" s="97">
        <f t="shared" si="781"/>
        <v>10353</v>
      </c>
    </row>
    <row r="2475" spans="1:10">
      <c r="A2475" s="97">
        <v>54</v>
      </c>
      <c r="B2475" s="97">
        <f>IF(B2474=0,0,IF(IF(DATA!$J$19&gt;B2474,B2474+1,0)&lt;DATA!$I$19,0,B2474+1))</f>
        <v>0</v>
      </c>
      <c r="C2475" s="97">
        <f t="shared" si="780"/>
        <v>0</v>
      </c>
      <c r="D2475" s="97">
        <f t="shared" si="827"/>
        <v>54</v>
      </c>
      <c r="E2475" s="97">
        <f t="shared" si="781"/>
        <v>10354</v>
      </c>
    </row>
    <row r="2476" spans="1:10">
      <c r="A2476" s="97">
        <v>55</v>
      </c>
      <c r="B2476" s="97">
        <f>IF(B2475=0,0,IF(IF(DATA!$J$19&gt;B2475,B2475+1,0)&lt;DATA!$I$19,0,B2475+1))</f>
        <v>0</v>
      </c>
      <c r="C2476" s="97">
        <f t="shared" si="780"/>
        <v>0</v>
      </c>
      <c r="D2476" s="97">
        <f t="shared" si="827"/>
        <v>55</v>
      </c>
      <c r="E2476" s="97">
        <f t="shared" si="781"/>
        <v>10355</v>
      </c>
    </row>
    <row r="2477" spans="1:10">
      <c r="A2477" s="97">
        <v>56</v>
      </c>
      <c r="B2477" s="97">
        <f>IF(B2476=0,0,IF(IF(DATA!$J$19&gt;B2476,B2476+1,0)&lt;DATA!$I$19,0,B2476+1))</f>
        <v>0</v>
      </c>
      <c r="C2477" s="97">
        <f t="shared" si="780"/>
        <v>0</v>
      </c>
      <c r="D2477" s="97">
        <f t="shared" si="827"/>
        <v>56</v>
      </c>
      <c r="E2477" s="97">
        <f t="shared" si="781"/>
        <v>10356</v>
      </c>
    </row>
    <row r="2478" spans="1:10">
      <c r="A2478" s="97">
        <v>57</v>
      </c>
      <c r="B2478" s="97">
        <f>IF(B2477=0,0,IF(IF(DATA!$J$19&gt;B2477,B2477+1,0)&lt;DATA!$I$19,0,B2477+1))</f>
        <v>0</v>
      </c>
      <c r="C2478" s="97">
        <f t="shared" si="780"/>
        <v>0</v>
      </c>
      <c r="D2478" s="97">
        <f t="shared" si="827"/>
        <v>57</v>
      </c>
      <c r="E2478" s="97">
        <f t="shared" si="781"/>
        <v>10357</v>
      </c>
    </row>
    <row r="2479" spans="1:10">
      <c r="A2479" s="97">
        <v>58</v>
      </c>
      <c r="B2479" s="97">
        <f>IF(B2478=0,0,IF(IF(DATA!$J$19&gt;B2478,B2478+1,0)&lt;DATA!$I$19,0,B2478+1))</f>
        <v>0</v>
      </c>
      <c r="C2479" s="97">
        <f t="shared" si="780"/>
        <v>0</v>
      </c>
      <c r="D2479" s="97">
        <f t="shared" si="827"/>
        <v>58</v>
      </c>
      <c r="E2479" s="97">
        <f t="shared" si="781"/>
        <v>10358</v>
      </c>
    </row>
    <row r="2480" spans="1:10">
      <c r="A2480" s="97">
        <v>59</v>
      </c>
      <c r="B2480" s="97">
        <f>IF(B2479=0,0,IF(IF(DATA!$J$19&gt;B2479,B2479+1,0)&lt;DATA!$I$19,0,B2479+1))</f>
        <v>0</v>
      </c>
      <c r="C2480" s="97">
        <f t="shared" si="780"/>
        <v>0</v>
      </c>
      <c r="D2480" s="97">
        <f t="shared" si="827"/>
        <v>59</v>
      </c>
      <c r="E2480" s="97">
        <f t="shared" si="781"/>
        <v>10359</v>
      </c>
    </row>
    <row r="2481" spans="1:5">
      <c r="A2481" s="97">
        <v>60</v>
      </c>
      <c r="B2481" s="97">
        <f>IF(B2480=0,0,IF(IF(DATA!$J$19&gt;B2480,B2480+1,0)&lt;DATA!$I$19,0,B2480+1))</f>
        <v>0</v>
      </c>
      <c r="C2481" s="97">
        <f t="shared" si="780"/>
        <v>0</v>
      </c>
      <c r="D2481" s="97">
        <f t="shared" si="827"/>
        <v>60</v>
      </c>
      <c r="E2481" s="97">
        <f t="shared" si="781"/>
        <v>10360</v>
      </c>
    </row>
    <row r="2482" spans="1:5">
      <c r="A2482" s="97">
        <v>61</v>
      </c>
      <c r="B2482" s="97">
        <f>IF(B2481=0,0,IF(IF(DATA!$J$19&gt;B2481,B2481+1,0)&lt;DATA!$I$19,0,B2481+1))</f>
        <v>0</v>
      </c>
      <c r="C2482" s="97">
        <f t="shared" si="780"/>
        <v>0</v>
      </c>
      <c r="D2482" s="97">
        <f t="shared" si="827"/>
        <v>61</v>
      </c>
      <c r="E2482" s="97">
        <f t="shared" si="781"/>
        <v>10361</v>
      </c>
    </row>
    <row r="2483" spans="1:5">
      <c r="A2483" s="97">
        <v>62</v>
      </c>
      <c r="B2483" s="97">
        <f>IF(B2482=0,0,IF(IF(DATA!$J$19&gt;B2482,B2482+1,0)&lt;DATA!$I$19,0,B2482+1))</f>
        <v>0</v>
      </c>
      <c r="C2483" s="97">
        <f t="shared" si="780"/>
        <v>0</v>
      </c>
      <c r="D2483" s="97">
        <f t="shared" si="827"/>
        <v>62</v>
      </c>
      <c r="E2483" s="97">
        <f t="shared" si="781"/>
        <v>10362</v>
      </c>
    </row>
    <row r="2484" spans="1:5">
      <c r="A2484" s="97">
        <v>63</v>
      </c>
      <c r="B2484" s="97">
        <f>IF(B2483=0,0,IF(IF(DATA!$J$19&gt;B2483,B2483+1,0)&lt;DATA!$I$19,0,B2483+1))</f>
        <v>0</v>
      </c>
      <c r="C2484" s="97">
        <f t="shared" si="780"/>
        <v>0</v>
      </c>
      <c r="D2484" s="97">
        <f t="shared" si="827"/>
        <v>63</v>
      </c>
      <c r="E2484" s="97">
        <f t="shared" si="781"/>
        <v>10363</v>
      </c>
    </row>
    <row r="2485" spans="1:5">
      <c r="A2485" s="97">
        <v>64</v>
      </c>
      <c r="B2485" s="97">
        <f>IF(B2484=0,0,IF(IF(DATA!$J$19&gt;B2484,B2484+1,0)&lt;DATA!$I$19,0,B2484+1))</f>
        <v>0</v>
      </c>
      <c r="C2485" s="97">
        <f t="shared" si="780"/>
        <v>0</v>
      </c>
      <c r="D2485" s="97">
        <f t="shared" si="827"/>
        <v>64</v>
      </c>
      <c r="E2485" s="97">
        <f t="shared" si="781"/>
        <v>10364</v>
      </c>
    </row>
    <row r="2486" spans="1:5">
      <c r="A2486" s="97">
        <v>65</v>
      </c>
      <c r="B2486" s="97">
        <f>IF(B2485=0,0,IF(IF(DATA!$J$19&gt;B2485,B2485+1,0)&lt;DATA!$I$19,0,B2485+1))</f>
        <v>0</v>
      </c>
      <c r="C2486" s="97">
        <f t="shared" ref="C2486:C2549" si="1007">COUNTIF($B$2422:$B$3172,"&gt;0")-RANK(B2486,$B$2422:$B$3172)+1</f>
        <v>0</v>
      </c>
      <c r="D2486" s="97">
        <f t="shared" si="827"/>
        <v>65</v>
      </c>
      <c r="E2486" s="97">
        <f t="shared" ref="E2486:E2549" si="1008">INDEX($B$2422:$B$3172,MATCH(D2486,$C$2422:$C$3172,0))</f>
        <v>10365</v>
      </c>
    </row>
    <row r="2487" spans="1:5">
      <c r="A2487" s="97">
        <v>66</v>
      </c>
      <c r="B2487" s="97">
        <f>IF(B2486=0,0,IF(IF(DATA!$J$19&gt;B2486,B2486+1,0)&lt;DATA!$I$19,0,B2486+1))</f>
        <v>0</v>
      </c>
      <c r="C2487" s="97">
        <f t="shared" si="1007"/>
        <v>0</v>
      </c>
      <c r="D2487" s="97">
        <f t="shared" ref="D2487:D2550" si="1009">IF(D2486=0,0,IF(D2486&lt;$C$3176,D2486+1,0))</f>
        <v>66</v>
      </c>
      <c r="E2487" s="97">
        <f t="shared" si="1008"/>
        <v>10366</v>
      </c>
    </row>
    <row r="2488" spans="1:5">
      <c r="A2488" s="97">
        <v>67</v>
      </c>
      <c r="B2488" s="97">
        <f>IF(B2487=0,0,IF(IF(DATA!$J$19&gt;B2487,B2487+1,0)&lt;DATA!$I$19,0,B2487+1))</f>
        <v>0</v>
      </c>
      <c r="C2488" s="97">
        <f t="shared" si="1007"/>
        <v>0</v>
      </c>
      <c r="D2488" s="97">
        <f t="shared" si="1009"/>
        <v>67</v>
      </c>
      <c r="E2488" s="97">
        <f t="shared" si="1008"/>
        <v>10367</v>
      </c>
    </row>
    <row r="2489" spans="1:5">
      <c r="A2489" s="97">
        <v>68</v>
      </c>
      <c r="B2489" s="97">
        <f>IF(B2488=0,0,IF(IF(DATA!$J$19&gt;B2488,B2488+1,0)&lt;DATA!$I$19,0,B2488+1))</f>
        <v>0</v>
      </c>
      <c r="C2489" s="97">
        <f t="shared" si="1007"/>
        <v>0</v>
      </c>
      <c r="D2489" s="97">
        <f t="shared" si="1009"/>
        <v>68</v>
      </c>
      <c r="E2489" s="97">
        <f t="shared" si="1008"/>
        <v>10368</v>
      </c>
    </row>
    <row r="2490" spans="1:5">
      <c r="A2490" s="97">
        <v>69</v>
      </c>
      <c r="B2490" s="97">
        <f>IF(B2489=0,0,IF(IF(DATA!$J$19&gt;B2489,B2489+1,0)&lt;DATA!$I$19,0,B2489+1))</f>
        <v>0</v>
      </c>
      <c r="C2490" s="97">
        <f t="shared" si="1007"/>
        <v>0</v>
      </c>
      <c r="D2490" s="97">
        <f t="shared" si="1009"/>
        <v>69</v>
      </c>
      <c r="E2490" s="97">
        <f t="shared" si="1008"/>
        <v>10369</v>
      </c>
    </row>
    <row r="2491" spans="1:5">
      <c r="A2491" s="97">
        <v>70</v>
      </c>
      <c r="B2491" s="97">
        <f>IF(B2490=0,0,IF(IF(DATA!$J$19&gt;B2490,B2490+1,0)&lt;DATA!$I$19,0,B2490+1))</f>
        <v>0</v>
      </c>
      <c r="C2491" s="97">
        <f t="shared" si="1007"/>
        <v>0</v>
      </c>
      <c r="D2491" s="97">
        <f t="shared" si="1009"/>
        <v>70</v>
      </c>
      <c r="E2491" s="97">
        <f t="shared" si="1008"/>
        <v>10370</v>
      </c>
    </row>
    <row r="2492" spans="1:5">
      <c r="A2492" s="97">
        <v>71</v>
      </c>
      <c r="B2492" s="97">
        <f>IF(B2491=0,0,IF(IF(DATA!$J$19&gt;B2491,B2491+1,0)&lt;DATA!$I$19,0,B2491+1))</f>
        <v>0</v>
      </c>
      <c r="C2492" s="97">
        <f t="shared" si="1007"/>
        <v>0</v>
      </c>
      <c r="D2492" s="97">
        <f t="shared" si="1009"/>
        <v>71</v>
      </c>
      <c r="E2492" s="97">
        <f t="shared" si="1008"/>
        <v>10371</v>
      </c>
    </row>
    <row r="2493" spans="1:5">
      <c r="A2493" s="97">
        <v>72</v>
      </c>
      <c r="B2493" s="97">
        <f>IF(B2492=0,0,IF(IF(DATA!$J$19&gt;B2492,B2492+1,0)&lt;DATA!$I$19,0,B2492+1))</f>
        <v>0</v>
      </c>
      <c r="C2493" s="97">
        <f t="shared" si="1007"/>
        <v>0</v>
      </c>
      <c r="D2493" s="97">
        <f t="shared" si="1009"/>
        <v>72</v>
      </c>
      <c r="E2493" s="97">
        <f t="shared" si="1008"/>
        <v>10372</v>
      </c>
    </row>
    <row r="2494" spans="1:5">
      <c r="A2494" s="97">
        <v>73</v>
      </c>
      <c r="B2494" s="97">
        <f>IF(B2493=0,0,IF(IF(DATA!$J$19&gt;B2493,B2493+1,0)&lt;DATA!$I$19,0,B2493+1))</f>
        <v>0</v>
      </c>
      <c r="C2494" s="97">
        <f t="shared" si="1007"/>
        <v>0</v>
      </c>
      <c r="D2494" s="97">
        <f t="shared" si="1009"/>
        <v>73</v>
      </c>
      <c r="E2494" s="97">
        <f t="shared" si="1008"/>
        <v>10373</v>
      </c>
    </row>
    <row r="2495" spans="1:5">
      <c r="A2495" s="97">
        <v>74</v>
      </c>
      <c r="B2495" s="97">
        <f>IF(B2494=0,0,IF(IF(DATA!$J$19&gt;B2494,B2494+1,0)&lt;DATA!$I$19,0,B2494+1))</f>
        <v>0</v>
      </c>
      <c r="C2495" s="97">
        <f t="shared" si="1007"/>
        <v>0</v>
      </c>
      <c r="D2495" s="97">
        <f t="shared" si="1009"/>
        <v>74</v>
      </c>
      <c r="E2495" s="97">
        <f t="shared" si="1008"/>
        <v>10374</v>
      </c>
    </row>
    <row r="2496" spans="1:5">
      <c r="A2496" s="97">
        <v>75</v>
      </c>
      <c r="B2496" s="97">
        <f>IF(B2495=0,0,IF(IF(DATA!$J$19&gt;B2495,B2495+1,0)&lt;DATA!$I$19,0,B2495+1))</f>
        <v>0</v>
      </c>
      <c r="C2496" s="97">
        <f t="shared" si="1007"/>
        <v>0</v>
      </c>
      <c r="D2496" s="97">
        <f t="shared" si="1009"/>
        <v>75</v>
      </c>
      <c r="E2496" s="97">
        <f t="shared" si="1008"/>
        <v>10375</v>
      </c>
    </row>
    <row r="2497" spans="1:5">
      <c r="A2497" s="97">
        <v>76</v>
      </c>
      <c r="B2497" s="97">
        <f>DATA!I20</f>
        <v>0</v>
      </c>
      <c r="C2497" s="97">
        <f t="shared" si="1007"/>
        <v>0</v>
      </c>
      <c r="D2497" s="97">
        <f t="shared" si="1009"/>
        <v>76</v>
      </c>
      <c r="E2497" s="97">
        <f t="shared" si="1008"/>
        <v>10601</v>
      </c>
    </row>
    <row r="2498" spans="1:5">
      <c r="A2498" s="97">
        <v>77</v>
      </c>
      <c r="B2498" s="97">
        <f>IF(B2497=0,0,IF(IF(DATA!$J$20&gt;B2497,B2497+1,0)&lt;DATA!$I$20,0,B2497+1))</f>
        <v>0</v>
      </c>
      <c r="C2498" s="97">
        <f t="shared" si="1007"/>
        <v>0</v>
      </c>
      <c r="D2498" s="97">
        <f t="shared" si="1009"/>
        <v>77</v>
      </c>
      <c r="E2498" s="97">
        <f t="shared" si="1008"/>
        <v>10602</v>
      </c>
    </row>
    <row r="2499" spans="1:5">
      <c r="A2499" s="97">
        <v>78</v>
      </c>
      <c r="B2499" s="97">
        <f>IF(B2498=0,0,IF(IF(DATA!$J$20&gt;B2498,B2498+1,0)&lt;DATA!$I$20,0,B2498+1))</f>
        <v>0</v>
      </c>
      <c r="C2499" s="97">
        <f t="shared" si="1007"/>
        <v>0</v>
      </c>
      <c r="D2499" s="97">
        <f t="shared" si="1009"/>
        <v>78</v>
      </c>
      <c r="E2499" s="97">
        <f t="shared" si="1008"/>
        <v>10603</v>
      </c>
    </row>
    <row r="2500" spans="1:5">
      <c r="A2500" s="97">
        <v>79</v>
      </c>
      <c r="B2500" s="97">
        <f>IF(B2499=0,0,IF(IF(DATA!$J$20&gt;B2499,B2499+1,0)&lt;DATA!$I$20,0,B2499+1))</f>
        <v>0</v>
      </c>
      <c r="C2500" s="97">
        <f t="shared" si="1007"/>
        <v>0</v>
      </c>
      <c r="D2500" s="97">
        <f t="shared" si="1009"/>
        <v>79</v>
      </c>
      <c r="E2500" s="97">
        <f t="shared" si="1008"/>
        <v>10604</v>
      </c>
    </row>
    <row r="2501" spans="1:5">
      <c r="A2501" s="97">
        <v>80</v>
      </c>
      <c r="B2501" s="97">
        <f>IF(B2500=0,0,IF(IF(DATA!$J$20&gt;B2500,B2500+1,0)&lt;DATA!$I$20,0,B2500+1))</f>
        <v>0</v>
      </c>
      <c r="C2501" s="97">
        <f t="shared" si="1007"/>
        <v>0</v>
      </c>
      <c r="D2501" s="97">
        <f t="shared" si="1009"/>
        <v>80</v>
      </c>
      <c r="E2501" s="97">
        <f t="shared" si="1008"/>
        <v>10605</v>
      </c>
    </row>
    <row r="2502" spans="1:5">
      <c r="A2502" s="97">
        <v>81</v>
      </c>
      <c r="B2502" s="97">
        <f>IF(B2501=0,0,IF(IF(DATA!$J$20&gt;B2501,B2501+1,0)&lt;DATA!$I$20,0,B2501+1))</f>
        <v>0</v>
      </c>
      <c r="C2502" s="97">
        <f t="shared" si="1007"/>
        <v>0</v>
      </c>
      <c r="D2502" s="97">
        <f t="shared" si="1009"/>
        <v>81</v>
      </c>
      <c r="E2502" s="97">
        <f t="shared" si="1008"/>
        <v>10606</v>
      </c>
    </row>
    <row r="2503" spans="1:5">
      <c r="A2503" s="97">
        <v>82</v>
      </c>
      <c r="B2503" s="97">
        <f>IF(B2502=0,0,IF(IF(DATA!$J$20&gt;B2502,B2502+1,0)&lt;DATA!$I$20,0,B2502+1))</f>
        <v>0</v>
      </c>
      <c r="C2503" s="97">
        <f t="shared" si="1007"/>
        <v>0</v>
      </c>
      <c r="D2503" s="97">
        <f t="shared" si="1009"/>
        <v>82</v>
      </c>
      <c r="E2503" s="97">
        <f t="shared" si="1008"/>
        <v>10607</v>
      </c>
    </row>
    <row r="2504" spans="1:5">
      <c r="A2504" s="97">
        <v>83</v>
      </c>
      <c r="B2504" s="97">
        <f>IF(B2503=0,0,IF(IF(DATA!$J$20&gt;B2503,B2503+1,0)&lt;DATA!$I$20,0,B2503+1))</f>
        <v>0</v>
      </c>
      <c r="C2504" s="97">
        <f t="shared" si="1007"/>
        <v>0</v>
      </c>
      <c r="D2504" s="97">
        <f t="shared" si="1009"/>
        <v>83</v>
      </c>
      <c r="E2504" s="97">
        <f t="shared" si="1008"/>
        <v>10608</v>
      </c>
    </row>
    <row r="2505" spans="1:5">
      <c r="A2505" s="97">
        <v>84</v>
      </c>
      <c r="B2505" s="97">
        <f>IF(B2504=0,0,IF(IF(DATA!$J$20&gt;B2504,B2504+1,0)&lt;DATA!$I$20,0,B2504+1))</f>
        <v>0</v>
      </c>
      <c r="C2505" s="97">
        <f t="shared" si="1007"/>
        <v>0</v>
      </c>
      <c r="D2505" s="97">
        <f t="shared" si="1009"/>
        <v>84</v>
      </c>
      <c r="E2505" s="97">
        <f t="shared" si="1008"/>
        <v>10609</v>
      </c>
    </row>
    <row r="2506" spans="1:5">
      <c r="A2506" s="97">
        <v>85</v>
      </c>
      <c r="B2506" s="97">
        <f>IF(B2505=0,0,IF(IF(DATA!$J$20&gt;B2505,B2505+1,0)&lt;DATA!$I$20,0,B2505+1))</f>
        <v>0</v>
      </c>
      <c r="C2506" s="97">
        <f t="shared" si="1007"/>
        <v>0</v>
      </c>
      <c r="D2506" s="97">
        <f t="shared" si="1009"/>
        <v>85</v>
      </c>
      <c r="E2506" s="97">
        <f t="shared" si="1008"/>
        <v>10610</v>
      </c>
    </row>
    <row r="2507" spans="1:5">
      <c r="A2507" s="97">
        <v>86</v>
      </c>
      <c r="B2507" s="97">
        <f>IF(B2506=0,0,IF(IF(DATA!$J$20&gt;B2506,B2506+1,0)&lt;DATA!$I$20,0,B2506+1))</f>
        <v>0</v>
      </c>
      <c r="C2507" s="97">
        <f t="shared" si="1007"/>
        <v>0</v>
      </c>
      <c r="D2507" s="97">
        <f t="shared" si="1009"/>
        <v>86</v>
      </c>
      <c r="E2507" s="97">
        <f t="shared" si="1008"/>
        <v>10611</v>
      </c>
    </row>
    <row r="2508" spans="1:5">
      <c r="A2508" s="97">
        <v>87</v>
      </c>
      <c r="B2508" s="97">
        <f>IF(B2507=0,0,IF(IF(DATA!$J$20&gt;B2507,B2507+1,0)&lt;DATA!$I$20,0,B2507+1))</f>
        <v>0</v>
      </c>
      <c r="C2508" s="97">
        <f t="shared" si="1007"/>
        <v>0</v>
      </c>
      <c r="D2508" s="97">
        <f t="shared" si="1009"/>
        <v>87</v>
      </c>
      <c r="E2508" s="97">
        <f t="shared" si="1008"/>
        <v>10612</v>
      </c>
    </row>
    <row r="2509" spans="1:5">
      <c r="A2509" s="97">
        <v>88</v>
      </c>
      <c r="B2509" s="97">
        <f>IF(B2508=0,0,IF(IF(DATA!$J$20&gt;B2508,B2508+1,0)&lt;DATA!$I$20,0,B2508+1))</f>
        <v>0</v>
      </c>
      <c r="C2509" s="97">
        <f t="shared" si="1007"/>
        <v>0</v>
      </c>
      <c r="D2509" s="97">
        <f t="shared" si="1009"/>
        <v>88</v>
      </c>
      <c r="E2509" s="97">
        <f t="shared" si="1008"/>
        <v>10613</v>
      </c>
    </row>
    <row r="2510" spans="1:5">
      <c r="A2510" s="97">
        <v>89</v>
      </c>
      <c r="B2510" s="97">
        <f>IF(B2509=0,0,IF(IF(DATA!$J$20&gt;B2509,B2509+1,0)&lt;DATA!$I$20,0,B2509+1))</f>
        <v>0</v>
      </c>
      <c r="C2510" s="97">
        <f t="shared" si="1007"/>
        <v>0</v>
      </c>
      <c r="D2510" s="97">
        <f t="shared" si="1009"/>
        <v>89</v>
      </c>
      <c r="E2510" s="97">
        <f t="shared" si="1008"/>
        <v>10614</v>
      </c>
    </row>
    <row r="2511" spans="1:5">
      <c r="A2511" s="97">
        <v>90</v>
      </c>
      <c r="B2511" s="97">
        <f>IF(B2510=0,0,IF(IF(DATA!$J$20&gt;B2510,B2510+1,0)&lt;DATA!$I$20,0,B2510+1))</f>
        <v>0</v>
      </c>
      <c r="C2511" s="97">
        <f t="shared" si="1007"/>
        <v>0</v>
      </c>
      <c r="D2511" s="97">
        <f t="shared" si="1009"/>
        <v>90</v>
      </c>
      <c r="E2511" s="97">
        <f t="shared" si="1008"/>
        <v>10615</v>
      </c>
    </row>
    <row r="2512" spans="1:5">
      <c r="A2512" s="97">
        <v>91</v>
      </c>
      <c r="B2512" s="97">
        <f>IF(B2511=0,0,IF(IF(DATA!$J$20&gt;B2511,B2511+1,0)&lt;DATA!$I$20,0,B2511+1))</f>
        <v>0</v>
      </c>
      <c r="C2512" s="97">
        <f t="shared" si="1007"/>
        <v>0</v>
      </c>
      <c r="D2512" s="97">
        <f t="shared" si="1009"/>
        <v>91</v>
      </c>
      <c r="E2512" s="97">
        <f t="shared" si="1008"/>
        <v>10616</v>
      </c>
    </row>
    <row r="2513" spans="1:5">
      <c r="A2513" s="97">
        <v>92</v>
      </c>
      <c r="B2513" s="97">
        <f>IF(B2512=0,0,IF(IF(DATA!$J$20&gt;B2512,B2512+1,0)&lt;DATA!$I$20,0,B2512+1))</f>
        <v>0</v>
      </c>
      <c r="C2513" s="97">
        <f t="shared" si="1007"/>
        <v>0</v>
      </c>
      <c r="D2513" s="97">
        <f t="shared" si="1009"/>
        <v>92</v>
      </c>
      <c r="E2513" s="97">
        <f t="shared" si="1008"/>
        <v>10617</v>
      </c>
    </row>
    <row r="2514" spans="1:5">
      <c r="A2514" s="97">
        <v>93</v>
      </c>
      <c r="B2514" s="97">
        <f>IF(B2513=0,0,IF(IF(DATA!$J$20&gt;B2513,B2513+1,0)&lt;DATA!$I$20,0,B2513+1))</f>
        <v>0</v>
      </c>
      <c r="C2514" s="97">
        <f t="shared" si="1007"/>
        <v>0</v>
      </c>
      <c r="D2514" s="97">
        <f t="shared" si="1009"/>
        <v>93</v>
      </c>
      <c r="E2514" s="97">
        <f t="shared" si="1008"/>
        <v>10618</v>
      </c>
    </row>
    <row r="2515" spans="1:5">
      <c r="A2515" s="97">
        <v>94</v>
      </c>
      <c r="B2515" s="97">
        <f>IF(B2514=0,0,IF(IF(DATA!$J$20&gt;B2514,B2514+1,0)&lt;DATA!$I$20,0,B2514+1))</f>
        <v>0</v>
      </c>
      <c r="C2515" s="97">
        <f t="shared" si="1007"/>
        <v>0</v>
      </c>
      <c r="D2515" s="97">
        <f t="shared" si="1009"/>
        <v>94</v>
      </c>
      <c r="E2515" s="97">
        <f t="shared" si="1008"/>
        <v>10619</v>
      </c>
    </row>
    <row r="2516" spans="1:5">
      <c r="A2516" s="97">
        <v>95</v>
      </c>
      <c r="B2516" s="97">
        <f>IF(B2515=0,0,IF(IF(DATA!$J$20&gt;B2515,B2515+1,0)&lt;DATA!$I$20,0,B2515+1))</f>
        <v>0</v>
      </c>
      <c r="C2516" s="97">
        <f t="shared" si="1007"/>
        <v>0</v>
      </c>
      <c r="D2516" s="97">
        <f t="shared" si="1009"/>
        <v>95</v>
      </c>
      <c r="E2516" s="97">
        <f t="shared" si="1008"/>
        <v>10620</v>
      </c>
    </row>
    <row r="2517" spans="1:5">
      <c r="A2517" s="97">
        <v>96</v>
      </c>
      <c r="B2517" s="97">
        <f>IF(B2516=0,0,IF(IF(DATA!$J$20&gt;B2516,B2516+1,0)&lt;DATA!$I$20,0,B2516+1))</f>
        <v>0</v>
      </c>
      <c r="C2517" s="97">
        <f t="shared" si="1007"/>
        <v>0</v>
      </c>
      <c r="D2517" s="97">
        <f t="shared" si="1009"/>
        <v>96</v>
      </c>
      <c r="E2517" s="97">
        <f t="shared" si="1008"/>
        <v>10621</v>
      </c>
    </row>
    <row r="2518" spans="1:5">
      <c r="A2518" s="97">
        <v>97</v>
      </c>
      <c r="B2518" s="97">
        <f>IF(B2517=0,0,IF(IF(DATA!$J$20&gt;B2517,B2517+1,0)&lt;DATA!$I$20,0,B2517+1))</f>
        <v>0</v>
      </c>
      <c r="C2518" s="97">
        <f t="shared" si="1007"/>
        <v>0</v>
      </c>
      <c r="D2518" s="97">
        <f t="shared" si="1009"/>
        <v>97</v>
      </c>
      <c r="E2518" s="97">
        <f t="shared" si="1008"/>
        <v>10622</v>
      </c>
    </row>
    <row r="2519" spans="1:5">
      <c r="A2519" s="97">
        <v>98</v>
      </c>
      <c r="B2519" s="97">
        <f>IF(B2518=0,0,IF(IF(DATA!$J$20&gt;B2518,B2518+1,0)&lt;DATA!$I$20,0,B2518+1))</f>
        <v>0</v>
      </c>
      <c r="C2519" s="97">
        <f t="shared" si="1007"/>
        <v>0</v>
      </c>
      <c r="D2519" s="97">
        <f t="shared" si="1009"/>
        <v>98</v>
      </c>
      <c r="E2519" s="97">
        <f t="shared" si="1008"/>
        <v>10623</v>
      </c>
    </row>
    <row r="2520" spans="1:5">
      <c r="A2520" s="97">
        <v>99</v>
      </c>
      <c r="B2520" s="97">
        <f>IF(B2519=0,0,IF(IF(DATA!$J$20&gt;B2519,B2519+1,0)&lt;DATA!$I$20,0,B2519+1))</f>
        <v>0</v>
      </c>
      <c r="C2520" s="97">
        <f t="shared" si="1007"/>
        <v>0</v>
      </c>
      <c r="D2520" s="97">
        <f t="shared" si="1009"/>
        <v>99</v>
      </c>
      <c r="E2520" s="97">
        <f t="shared" si="1008"/>
        <v>10624</v>
      </c>
    </row>
    <row r="2521" spans="1:5">
      <c r="A2521" s="97">
        <v>100</v>
      </c>
      <c r="B2521" s="97">
        <f>IF(B2520=0,0,IF(IF(DATA!$J$20&gt;B2520,B2520+1,0)&lt;DATA!$I$20,0,B2520+1))</f>
        <v>0</v>
      </c>
      <c r="C2521" s="97">
        <f t="shared" si="1007"/>
        <v>0</v>
      </c>
      <c r="D2521" s="97">
        <f t="shared" si="1009"/>
        <v>100</v>
      </c>
      <c r="E2521" s="97">
        <f t="shared" si="1008"/>
        <v>10625</v>
      </c>
    </row>
    <row r="2522" spans="1:5">
      <c r="A2522" s="97">
        <v>101</v>
      </c>
      <c r="B2522" s="97">
        <f>IF(B2521=0,0,IF(IF(DATA!$J$20&gt;B2521,B2521+1,0)&lt;DATA!$I$20,0,B2521+1))</f>
        <v>0</v>
      </c>
      <c r="C2522" s="97">
        <f t="shared" si="1007"/>
        <v>0</v>
      </c>
      <c r="D2522" s="97">
        <f t="shared" si="1009"/>
        <v>101</v>
      </c>
      <c r="E2522" s="97">
        <f t="shared" si="1008"/>
        <v>10626</v>
      </c>
    </row>
    <row r="2523" spans="1:5">
      <c r="A2523" s="97">
        <v>102</v>
      </c>
      <c r="B2523" s="97">
        <f>IF(B2522=0,0,IF(IF(DATA!$J$20&gt;B2522,B2522+1,0)&lt;DATA!$I$20,0,B2522+1))</f>
        <v>0</v>
      </c>
      <c r="C2523" s="97">
        <f t="shared" si="1007"/>
        <v>0</v>
      </c>
      <c r="D2523" s="97">
        <f t="shared" si="1009"/>
        <v>102</v>
      </c>
      <c r="E2523" s="97">
        <f t="shared" si="1008"/>
        <v>10627</v>
      </c>
    </row>
    <row r="2524" spans="1:5">
      <c r="A2524" s="97">
        <v>103</v>
      </c>
      <c r="B2524" s="97">
        <f>IF(B2523=0,0,IF(IF(DATA!$J$20&gt;B2523,B2523+1,0)&lt;DATA!$I$20,0,B2523+1))</f>
        <v>0</v>
      </c>
      <c r="C2524" s="97">
        <f t="shared" si="1007"/>
        <v>0</v>
      </c>
      <c r="D2524" s="97">
        <f t="shared" si="1009"/>
        <v>103</v>
      </c>
      <c r="E2524" s="97">
        <f t="shared" si="1008"/>
        <v>10628</v>
      </c>
    </row>
    <row r="2525" spans="1:5">
      <c r="A2525" s="97">
        <v>104</v>
      </c>
      <c r="B2525" s="97">
        <f>IF(B2524=0,0,IF(IF(DATA!$J$20&gt;B2524,B2524+1,0)&lt;DATA!$I$20,0,B2524+1))</f>
        <v>0</v>
      </c>
      <c r="C2525" s="97">
        <f t="shared" si="1007"/>
        <v>0</v>
      </c>
      <c r="D2525" s="97">
        <f t="shared" si="1009"/>
        <v>104</v>
      </c>
      <c r="E2525" s="97">
        <f t="shared" si="1008"/>
        <v>10629</v>
      </c>
    </row>
    <row r="2526" spans="1:5">
      <c r="A2526" s="97">
        <v>105</v>
      </c>
      <c r="B2526" s="97">
        <f>IF(B2525=0,0,IF(IF(DATA!$J$20&gt;B2525,B2525+1,0)&lt;DATA!$I$20,0,B2525+1))</f>
        <v>0</v>
      </c>
      <c r="C2526" s="97">
        <f t="shared" si="1007"/>
        <v>0</v>
      </c>
      <c r="D2526" s="97">
        <f t="shared" si="1009"/>
        <v>105</v>
      </c>
      <c r="E2526" s="97">
        <f t="shared" si="1008"/>
        <v>10630</v>
      </c>
    </row>
    <row r="2527" spans="1:5">
      <c r="A2527" s="97">
        <v>106</v>
      </c>
      <c r="B2527" s="97">
        <f>IF(B2526=0,0,IF(IF(DATA!$J$20&gt;B2526,B2526+1,0)&lt;DATA!$I$20,0,B2526+1))</f>
        <v>0</v>
      </c>
      <c r="C2527" s="97">
        <f t="shared" si="1007"/>
        <v>0</v>
      </c>
      <c r="D2527" s="97">
        <f t="shared" si="1009"/>
        <v>106</v>
      </c>
      <c r="E2527" s="97">
        <f t="shared" si="1008"/>
        <v>10631</v>
      </c>
    </row>
    <row r="2528" spans="1:5">
      <c r="A2528" s="97">
        <v>107</v>
      </c>
      <c r="B2528" s="97">
        <f>IF(B2527=0,0,IF(IF(DATA!$J$20&gt;B2527,B2527+1,0)&lt;DATA!$I$20,0,B2527+1))</f>
        <v>0</v>
      </c>
      <c r="C2528" s="97">
        <f t="shared" si="1007"/>
        <v>0</v>
      </c>
      <c r="D2528" s="97">
        <f t="shared" si="1009"/>
        <v>107</v>
      </c>
      <c r="E2528" s="97">
        <f t="shared" si="1008"/>
        <v>10632</v>
      </c>
    </row>
    <row r="2529" spans="1:5">
      <c r="A2529" s="97">
        <v>108</v>
      </c>
      <c r="B2529" s="97">
        <f>IF(B2528=0,0,IF(IF(DATA!$J$20&gt;B2528,B2528+1,0)&lt;DATA!$I$20,0,B2528+1))</f>
        <v>0</v>
      </c>
      <c r="C2529" s="97">
        <f t="shared" si="1007"/>
        <v>0</v>
      </c>
      <c r="D2529" s="97">
        <f t="shared" si="1009"/>
        <v>108</v>
      </c>
      <c r="E2529" s="97">
        <f t="shared" si="1008"/>
        <v>10633</v>
      </c>
    </row>
    <row r="2530" spans="1:5">
      <c r="A2530" s="97">
        <v>109</v>
      </c>
      <c r="B2530" s="97">
        <f>IF(B2529=0,0,IF(IF(DATA!$J$20&gt;B2529,B2529+1,0)&lt;DATA!$I$20,0,B2529+1))</f>
        <v>0</v>
      </c>
      <c r="C2530" s="97">
        <f t="shared" si="1007"/>
        <v>0</v>
      </c>
      <c r="D2530" s="97">
        <f t="shared" si="1009"/>
        <v>109</v>
      </c>
      <c r="E2530" s="97">
        <f t="shared" si="1008"/>
        <v>10634</v>
      </c>
    </row>
    <row r="2531" spans="1:5">
      <c r="A2531" s="97">
        <v>110</v>
      </c>
      <c r="B2531" s="97">
        <f>IF(B2530=0,0,IF(IF(DATA!$J$20&gt;B2530,B2530+1,0)&lt;DATA!$I$20,0,B2530+1))</f>
        <v>0</v>
      </c>
      <c r="C2531" s="97">
        <f t="shared" si="1007"/>
        <v>0</v>
      </c>
      <c r="D2531" s="97">
        <f t="shared" si="1009"/>
        <v>110</v>
      </c>
      <c r="E2531" s="97">
        <f t="shared" si="1008"/>
        <v>10635</v>
      </c>
    </row>
    <row r="2532" spans="1:5">
      <c r="A2532" s="97">
        <v>111</v>
      </c>
      <c r="B2532" s="97">
        <f>IF(B2531=0,0,IF(IF(DATA!$J$20&gt;B2531,B2531+1,0)&lt;DATA!$I$20,0,B2531+1))</f>
        <v>0</v>
      </c>
      <c r="C2532" s="97">
        <f t="shared" si="1007"/>
        <v>0</v>
      </c>
      <c r="D2532" s="97">
        <f t="shared" si="1009"/>
        <v>111</v>
      </c>
      <c r="E2532" s="97">
        <f t="shared" si="1008"/>
        <v>10636</v>
      </c>
    </row>
    <row r="2533" spans="1:5">
      <c r="A2533" s="97">
        <v>112</v>
      </c>
      <c r="B2533" s="97">
        <f>IF(B2532=0,0,IF(IF(DATA!$J$20&gt;B2532,B2532+1,0)&lt;DATA!$I$20,0,B2532+1))</f>
        <v>0</v>
      </c>
      <c r="C2533" s="97">
        <f t="shared" si="1007"/>
        <v>0</v>
      </c>
      <c r="D2533" s="97">
        <f t="shared" si="1009"/>
        <v>112</v>
      </c>
      <c r="E2533" s="97">
        <f t="shared" si="1008"/>
        <v>10637</v>
      </c>
    </row>
    <row r="2534" spans="1:5">
      <c r="A2534" s="97">
        <v>113</v>
      </c>
      <c r="B2534" s="97">
        <f>IF(B2533=0,0,IF(IF(DATA!$J$20&gt;B2533,B2533+1,0)&lt;DATA!$I$20,0,B2533+1))</f>
        <v>0</v>
      </c>
      <c r="C2534" s="97">
        <f t="shared" si="1007"/>
        <v>0</v>
      </c>
      <c r="D2534" s="97">
        <f t="shared" si="1009"/>
        <v>113</v>
      </c>
      <c r="E2534" s="97">
        <f t="shared" si="1008"/>
        <v>10638</v>
      </c>
    </row>
    <row r="2535" spans="1:5">
      <c r="A2535" s="97">
        <v>114</v>
      </c>
      <c r="B2535" s="97">
        <f>IF(B2534=0,0,IF(IF(DATA!$J$20&gt;B2534,B2534+1,0)&lt;DATA!$I$20,0,B2534+1))</f>
        <v>0</v>
      </c>
      <c r="C2535" s="97">
        <f t="shared" si="1007"/>
        <v>0</v>
      </c>
      <c r="D2535" s="97">
        <f t="shared" si="1009"/>
        <v>114</v>
      </c>
      <c r="E2535" s="97">
        <f t="shared" si="1008"/>
        <v>10639</v>
      </c>
    </row>
    <row r="2536" spans="1:5">
      <c r="A2536" s="97">
        <v>115</v>
      </c>
      <c r="B2536" s="97">
        <f>IF(B2535=0,0,IF(IF(DATA!$J$20&gt;B2535,B2535+1,0)&lt;DATA!$I$20,0,B2535+1))</f>
        <v>0</v>
      </c>
      <c r="C2536" s="97">
        <f t="shared" si="1007"/>
        <v>0</v>
      </c>
      <c r="D2536" s="97">
        <f t="shared" si="1009"/>
        <v>115</v>
      </c>
      <c r="E2536" s="97">
        <f t="shared" si="1008"/>
        <v>10640</v>
      </c>
    </row>
    <row r="2537" spans="1:5">
      <c r="A2537" s="97">
        <v>116</v>
      </c>
      <c r="B2537" s="97">
        <f>IF(B2536=0,0,IF(IF(DATA!$J$20&gt;B2536,B2536+1,0)&lt;DATA!$I$20,0,B2536+1))</f>
        <v>0</v>
      </c>
      <c r="C2537" s="97">
        <f t="shared" si="1007"/>
        <v>0</v>
      </c>
      <c r="D2537" s="97">
        <f t="shared" si="1009"/>
        <v>116</v>
      </c>
      <c r="E2537" s="97">
        <f t="shared" si="1008"/>
        <v>10641</v>
      </c>
    </row>
    <row r="2538" spans="1:5">
      <c r="A2538" s="97">
        <v>117</v>
      </c>
      <c r="B2538" s="97">
        <f>IF(B2537=0,0,IF(IF(DATA!$J$20&gt;B2537,B2537+1,0)&lt;DATA!$I$20,0,B2537+1))</f>
        <v>0</v>
      </c>
      <c r="C2538" s="97">
        <f t="shared" si="1007"/>
        <v>0</v>
      </c>
      <c r="D2538" s="97">
        <f t="shared" si="1009"/>
        <v>117</v>
      </c>
      <c r="E2538" s="97">
        <f t="shared" si="1008"/>
        <v>10642</v>
      </c>
    </row>
    <row r="2539" spans="1:5">
      <c r="A2539" s="97">
        <v>118</v>
      </c>
      <c r="B2539" s="97">
        <f>IF(B2538=0,0,IF(IF(DATA!$J$20&gt;B2538,B2538+1,0)&lt;DATA!$I$20,0,B2538+1))</f>
        <v>0</v>
      </c>
      <c r="C2539" s="97">
        <f t="shared" si="1007"/>
        <v>0</v>
      </c>
      <c r="D2539" s="97">
        <f t="shared" si="1009"/>
        <v>118</v>
      </c>
      <c r="E2539" s="97">
        <f t="shared" si="1008"/>
        <v>10643</v>
      </c>
    </row>
    <row r="2540" spans="1:5">
      <c r="A2540" s="97">
        <v>119</v>
      </c>
      <c r="B2540" s="97">
        <f>IF(B2539=0,0,IF(IF(DATA!$J$20&gt;B2539,B2539+1,0)&lt;DATA!$I$20,0,B2539+1))</f>
        <v>0</v>
      </c>
      <c r="C2540" s="97">
        <f t="shared" si="1007"/>
        <v>0</v>
      </c>
      <c r="D2540" s="97">
        <f t="shared" si="1009"/>
        <v>119</v>
      </c>
      <c r="E2540" s="97">
        <f t="shared" si="1008"/>
        <v>10644</v>
      </c>
    </row>
    <row r="2541" spans="1:5">
      <c r="A2541" s="97">
        <v>120</v>
      </c>
      <c r="B2541" s="97">
        <f>IF(B2540=0,0,IF(IF(DATA!$J$20&gt;B2540,B2540+1,0)&lt;DATA!$I$20,0,B2540+1))</f>
        <v>0</v>
      </c>
      <c r="C2541" s="97">
        <f t="shared" si="1007"/>
        <v>0</v>
      </c>
      <c r="D2541" s="97">
        <f t="shared" si="1009"/>
        <v>120</v>
      </c>
      <c r="E2541" s="97">
        <f t="shared" si="1008"/>
        <v>10645</v>
      </c>
    </row>
    <row r="2542" spans="1:5">
      <c r="A2542" s="97">
        <v>121</v>
      </c>
      <c r="B2542" s="97">
        <f>IF(B2541=0,0,IF(IF(DATA!$J$20&gt;B2541,B2541+1,0)&lt;DATA!$I$20,0,B2541+1))</f>
        <v>0</v>
      </c>
      <c r="C2542" s="97">
        <f t="shared" si="1007"/>
        <v>0</v>
      </c>
      <c r="D2542" s="97">
        <f t="shared" si="1009"/>
        <v>121</v>
      </c>
      <c r="E2542" s="97">
        <f t="shared" si="1008"/>
        <v>10646</v>
      </c>
    </row>
    <row r="2543" spans="1:5">
      <c r="A2543" s="97">
        <v>122</v>
      </c>
      <c r="B2543" s="97">
        <f>IF(B2542=0,0,IF(IF(DATA!$J$20&gt;B2542,B2542+1,0)&lt;DATA!$I$20,0,B2542+1))</f>
        <v>0</v>
      </c>
      <c r="C2543" s="97">
        <f t="shared" si="1007"/>
        <v>0</v>
      </c>
      <c r="D2543" s="97">
        <f t="shared" si="1009"/>
        <v>122</v>
      </c>
      <c r="E2543" s="97">
        <f t="shared" si="1008"/>
        <v>10647</v>
      </c>
    </row>
    <row r="2544" spans="1:5">
      <c r="A2544" s="97">
        <v>123</v>
      </c>
      <c r="B2544" s="97">
        <f>IF(B2543=0,0,IF(IF(DATA!$J$20&gt;B2543,B2543+1,0)&lt;DATA!$I$20,0,B2543+1))</f>
        <v>0</v>
      </c>
      <c r="C2544" s="97">
        <f t="shared" si="1007"/>
        <v>0</v>
      </c>
      <c r="D2544" s="97">
        <f t="shared" si="1009"/>
        <v>123</v>
      </c>
      <c r="E2544" s="97">
        <f t="shared" si="1008"/>
        <v>10648</v>
      </c>
    </row>
    <row r="2545" spans="1:5">
      <c r="A2545" s="97">
        <v>124</v>
      </c>
      <c r="B2545" s="97">
        <f>IF(B2544=0,0,IF(IF(DATA!$J$20&gt;B2544,B2544+1,0)&lt;DATA!$I$20,0,B2544+1))</f>
        <v>0</v>
      </c>
      <c r="C2545" s="97">
        <f t="shared" si="1007"/>
        <v>0</v>
      </c>
      <c r="D2545" s="97">
        <f t="shared" si="1009"/>
        <v>124</v>
      </c>
      <c r="E2545" s="97">
        <f t="shared" si="1008"/>
        <v>10649</v>
      </c>
    </row>
    <row r="2546" spans="1:5">
      <c r="A2546" s="97">
        <v>125</v>
      </c>
      <c r="B2546" s="97">
        <f>IF(B2545=0,0,IF(IF(DATA!$J$20&gt;B2545,B2545+1,0)&lt;DATA!$I$20,0,B2545+1))</f>
        <v>0</v>
      </c>
      <c r="C2546" s="97">
        <f t="shared" si="1007"/>
        <v>0</v>
      </c>
      <c r="D2546" s="97">
        <f t="shared" si="1009"/>
        <v>125</v>
      </c>
      <c r="E2546" s="97">
        <f t="shared" si="1008"/>
        <v>10650</v>
      </c>
    </row>
    <row r="2547" spans="1:5">
      <c r="A2547" s="97">
        <v>126</v>
      </c>
      <c r="B2547" s="97">
        <f>IF(B2546=0,0,IF(IF(DATA!$J$20&gt;B2546,B2546+1,0)&lt;DATA!$I$20,0,B2546+1))</f>
        <v>0</v>
      </c>
      <c r="C2547" s="97">
        <f t="shared" si="1007"/>
        <v>0</v>
      </c>
      <c r="D2547" s="97">
        <f t="shared" si="1009"/>
        <v>126</v>
      </c>
      <c r="E2547" s="97">
        <f t="shared" si="1008"/>
        <v>10651</v>
      </c>
    </row>
    <row r="2548" spans="1:5">
      <c r="A2548" s="97">
        <v>127</v>
      </c>
      <c r="B2548" s="97">
        <f>IF(B2547=0,0,IF(IF(DATA!$J$20&gt;B2547,B2547+1,0)&lt;DATA!$I$20,0,B2547+1))</f>
        <v>0</v>
      </c>
      <c r="C2548" s="97">
        <f t="shared" si="1007"/>
        <v>0</v>
      </c>
      <c r="D2548" s="97">
        <f t="shared" si="1009"/>
        <v>127</v>
      </c>
      <c r="E2548" s="97">
        <f t="shared" si="1008"/>
        <v>10652</v>
      </c>
    </row>
    <row r="2549" spans="1:5">
      <c r="A2549" s="97">
        <v>128</v>
      </c>
      <c r="B2549" s="97">
        <f>IF(B2548=0,0,IF(IF(DATA!$J$20&gt;B2548,B2548+1,0)&lt;DATA!$I$20,0,B2548+1))</f>
        <v>0</v>
      </c>
      <c r="C2549" s="97">
        <f t="shared" si="1007"/>
        <v>0</v>
      </c>
      <c r="D2549" s="97">
        <f t="shared" si="1009"/>
        <v>128</v>
      </c>
      <c r="E2549" s="97">
        <f t="shared" si="1008"/>
        <v>10653</v>
      </c>
    </row>
    <row r="2550" spans="1:5">
      <c r="A2550" s="97">
        <v>129</v>
      </c>
      <c r="B2550" s="97">
        <f>IF(B2549=0,0,IF(IF(DATA!$J$20&gt;B2549,B2549+1,0)&lt;DATA!$I$20,0,B2549+1))</f>
        <v>0</v>
      </c>
      <c r="C2550" s="97">
        <f t="shared" ref="C2550:C2613" si="1010">COUNTIF($B$2422:$B$3172,"&gt;0")-RANK(B2550,$B$2422:$B$3172)+1</f>
        <v>0</v>
      </c>
      <c r="D2550" s="97">
        <f t="shared" si="1009"/>
        <v>129</v>
      </c>
      <c r="E2550" s="97">
        <f t="shared" ref="E2550:E2613" si="1011">INDEX($B$2422:$B$3172,MATCH(D2550,$C$2422:$C$3172,0))</f>
        <v>10654</v>
      </c>
    </row>
    <row r="2551" spans="1:5">
      <c r="A2551" s="97">
        <v>130</v>
      </c>
      <c r="B2551" s="97">
        <f>IF(B2550=0,0,IF(IF(DATA!$J$20&gt;B2550,B2550+1,0)&lt;DATA!$I$20,0,B2550+1))</f>
        <v>0</v>
      </c>
      <c r="C2551" s="97">
        <f t="shared" si="1010"/>
        <v>0</v>
      </c>
      <c r="D2551" s="97">
        <f t="shared" ref="D2551:D2614" si="1012">IF(D2550=0,0,IF(D2550&lt;$C$3176,D2550+1,0))</f>
        <v>130</v>
      </c>
      <c r="E2551" s="97">
        <f t="shared" si="1011"/>
        <v>10655</v>
      </c>
    </row>
    <row r="2552" spans="1:5">
      <c r="A2552" s="97">
        <v>131</v>
      </c>
      <c r="B2552" s="97">
        <f>IF(B2551=0,0,IF(IF(DATA!$J$20&gt;B2551,B2551+1,0)&lt;DATA!$I$20,0,B2551+1))</f>
        <v>0</v>
      </c>
      <c r="C2552" s="97">
        <f t="shared" si="1010"/>
        <v>0</v>
      </c>
      <c r="D2552" s="97">
        <f t="shared" si="1012"/>
        <v>131</v>
      </c>
      <c r="E2552" s="97">
        <f t="shared" si="1011"/>
        <v>10656</v>
      </c>
    </row>
    <row r="2553" spans="1:5">
      <c r="A2553" s="97">
        <v>132</v>
      </c>
      <c r="B2553" s="97">
        <f>IF(B2552=0,0,IF(IF(DATA!$J$20&gt;B2552,B2552+1,0)&lt;DATA!$I$20,0,B2552+1))</f>
        <v>0</v>
      </c>
      <c r="C2553" s="97">
        <f t="shared" si="1010"/>
        <v>0</v>
      </c>
      <c r="D2553" s="97">
        <f t="shared" si="1012"/>
        <v>132</v>
      </c>
      <c r="E2553" s="97">
        <f t="shared" si="1011"/>
        <v>10657</v>
      </c>
    </row>
    <row r="2554" spans="1:5">
      <c r="A2554" s="97">
        <v>133</v>
      </c>
      <c r="B2554" s="97">
        <f>IF(B2553=0,0,IF(IF(DATA!$J$20&gt;B2553,B2553+1,0)&lt;DATA!$I$20,0,B2553+1))</f>
        <v>0</v>
      </c>
      <c r="C2554" s="97">
        <f t="shared" si="1010"/>
        <v>0</v>
      </c>
      <c r="D2554" s="97">
        <f t="shared" si="1012"/>
        <v>133</v>
      </c>
      <c r="E2554" s="97">
        <f t="shared" si="1011"/>
        <v>10658</v>
      </c>
    </row>
    <row r="2555" spans="1:5">
      <c r="A2555" s="97">
        <v>134</v>
      </c>
      <c r="B2555" s="97">
        <f>IF(B2554=0,0,IF(IF(DATA!$J$20&gt;B2554,B2554+1,0)&lt;DATA!$I$20,0,B2554+1))</f>
        <v>0</v>
      </c>
      <c r="C2555" s="97">
        <f t="shared" si="1010"/>
        <v>0</v>
      </c>
      <c r="D2555" s="97">
        <f t="shared" si="1012"/>
        <v>134</v>
      </c>
      <c r="E2555" s="97">
        <f t="shared" si="1011"/>
        <v>10659</v>
      </c>
    </row>
    <row r="2556" spans="1:5">
      <c r="A2556" s="97">
        <v>135</v>
      </c>
      <c r="B2556" s="97">
        <f>IF(B2555=0,0,IF(IF(DATA!$J$20&gt;B2555,B2555+1,0)&lt;DATA!$I$20,0,B2555+1))</f>
        <v>0</v>
      </c>
      <c r="C2556" s="97">
        <f t="shared" si="1010"/>
        <v>0</v>
      </c>
      <c r="D2556" s="97">
        <f t="shared" si="1012"/>
        <v>135</v>
      </c>
      <c r="E2556" s="97">
        <f t="shared" si="1011"/>
        <v>10660</v>
      </c>
    </row>
    <row r="2557" spans="1:5">
      <c r="A2557" s="97">
        <v>136</v>
      </c>
      <c r="B2557" s="97">
        <f>IF(B2556=0,0,IF(IF(DATA!$J$20&gt;B2556,B2556+1,0)&lt;DATA!$I$20,0,B2556+1))</f>
        <v>0</v>
      </c>
      <c r="C2557" s="97">
        <f t="shared" si="1010"/>
        <v>0</v>
      </c>
      <c r="D2557" s="97">
        <f t="shared" si="1012"/>
        <v>136</v>
      </c>
      <c r="E2557" s="97">
        <f t="shared" si="1011"/>
        <v>10661</v>
      </c>
    </row>
    <row r="2558" spans="1:5">
      <c r="A2558" s="97">
        <v>137</v>
      </c>
      <c r="B2558" s="97">
        <f>IF(B2557=0,0,IF(IF(DATA!$J$20&gt;B2557,B2557+1,0)&lt;DATA!$I$20,0,B2557+1))</f>
        <v>0</v>
      </c>
      <c r="C2558" s="97">
        <f t="shared" si="1010"/>
        <v>0</v>
      </c>
      <c r="D2558" s="97">
        <f t="shared" si="1012"/>
        <v>137</v>
      </c>
      <c r="E2558" s="97">
        <f t="shared" si="1011"/>
        <v>10662</v>
      </c>
    </row>
    <row r="2559" spans="1:5">
      <c r="A2559" s="97">
        <v>138</v>
      </c>
      <c r="B2559" s="97">
        <f>IF(B2558=0,0,IF(IF(DATA!$J$20&gt;B2558,B2558+1,0)&lt;DATA!$I$20,0,B2558+1))</f>
        <v>0</v>
      </c>
      <c r="C2559" s="97">
        <f t="shared" si="1010"/>
        <v>0</v>
      </c>
      <c r="D2559" s="97">
        <f t="shared" si="1012"/>
        <v>138</v>
      </c>
      <c r="E2559" s="97">
        <f t="shared" si="1011"/>
        <v>10663</v>
      </c>
    </row>
    <row r="2560" spans="1:5">
      <c r="A2560" s="97">
        <v>139</v>
      </c>
      <c r="B2560" s="97">
        <f>IF(B2559=0,0,IF(IF(DATA!$J$20&gt;B2559,B2559+1,0)&lt;DATA!$I$20,0,B2559+1))</f>
        <v>0</v>
      </c>
      <c r="C2560" s="97">
        <f t="shared" si="1010"/>
        <v>0</v>
      </c>
      <c r="D2560" s="97">
        <f t="shared" si="1012"/>
        <v>139</v>
      </c>
      <c r="E2560" s="97">
        <f t="shared" si="1011"/>
        <v>10664</v>
      </c>
    </row>
    <row r="2561" spans="1:5">
      <c r="A2561" s="97">
        <v>140</v>
      </c>
      <c r="B2561" s="97">
        <f>IF(B2560=0,0,IF(IF(DATA!$J$20&gt;B2560,B2560+1,0)&lt;DATA!$I$20,0,B2560+1))</f>
        <v>0</v>
      </c>
      <c r="C2561" s="97">
        <f t="shared" si="1010"/>
        <v>0</v>
      </c>
      <c r="D2561" s="97">
        <f t="shared" si="1012"/>
        <v>140</v>
      </c>
      <c r="E2561" s="97">
        <f t="shared" si="1011"/>
        <v>10665</v>
      </c>
    </row>
    <row r="2562" spans="1:5">
      <c r="A2562" s="97">
        <v>141</v>
      </c>
      <c r="B2562" s="97">
        <f>IF(B2561=0,0,IF(IF(DATA!$J$20&gt;B2561,B2561+1,0)&lt;DATA!$I$20,0,B2561+1))</f>
        <v>0</v>
      </c>
      <c r="C2562" s="97">
        <f t="shared" si="1010"/>
        <v>0</v>
      </c>
      <c r="D2562" s="97">
        <f t="shared" si="1012"/>
        <v>141</v>
      </c>
      <c r="E2562" s="97">
        <f t="shared" si="1011"/>
        <v>10666</v>
      </c>
    </row>
    <row r="2563" spans="1:5">
      <c r="A2563" s="97">
        <v>142</v>
      </c>
      <c r="B2563" s="97">
        <f>IF(B2562=0,0,IF(IF(DATA!$J$20&gt;B2562,B2562+1,0)&lt;DATA!$I$20,0,B2562+1))</f>
        <v>0</v>
      </c>
      <c r="C2563" s="97">
        <f t="shared" si="1010"/>
        <v>0</v>
      </c>
      <c r="D2563" s="97">
        <f t="shared" si="1012"/>
        <v>142</v>
      </c>
      <c r="E2563" s="97">
        <f t="shared" si="1011"/>
        <v>10667</v>
      </c>
    </row>
    <row r="2564" spans="1:5">
      <c r="A2564" s="97">
        <v>143</v>
      </c>
      <c r="B2564" s="97">
        <f>IF(B2563=0,0,IF(IF(DATA!$J$20&gt;B2563,B2563+1,0)&lt;DATA!$I$20,0,B2563+1))</f>
        <v>0</v>
      </c>
      <c r="C2564" s="97">
        <f t="shared" si="1010"/>
        <v>0</v>
      </c>
      <c r="D2564" s="97">
        <f t="shared" si="1012"/>
        <v>143</v>
      </c>
      <c r="E2564" s="97">
        <f t="shared" si="1011"/>
        <v>10668</v>
      </c>
    </row>
    <row r="2565" spans="1:5">
      <c r="A2565" s="97">
        <v>144</v>
      </c>
      <c r="B2565" s="97">
        <f>IF(B2564=0,0,IF(IF(DATA!$J$20&gt;B2564,B2564+1,0)&lt;DATA!$I$20,0,B2564+1))</f>
        <v>0</v>
      </c>
      <c r="C2565" s="97">
        <f t="shared" si="1010"/>
        <v>0</v>
      </c>
      <c r="D2565" s="97">
        <f t="shared" si="1012"/>
        <v>144</v>
      </c>
      <c r="E2565" s="97">
        <f t="shared" si="1011"/>
        <v>10669</v>
      </c>
    </row>
    <row r="2566" spans="1:5">
      <c r="A2566" s="97">
        <v>145</v>
      </c>
      <c r="B2566" s="97">
        <f>IF(B2565=0,0,IF(IF(DATA!$J$20&gt;B2565,B2565+1,0)&lt;DATA!$I$20,0,B2565+1))</f>
        <v>0</v>
      </c>
      <c r="C2566" s="97">
        <f t="shared" si="1010"/>
        <v>0</v>
      </c>
      <c r="D2566" s="97">
        <f t="shared" si="1012"/>
        <v>145</v>
      </c>
      <c r="E2566" s="97">
        <f t="shared" si="1011"/>
        <v>10670</v>
      </c>
    </row>
    <row r="2567" spans="1:5">
      <c r="A2567" s="97">
        <v>146</v>
      </c>
      <c r="B2567" s="97">
        <f>IF(B2566=0,0,IF(IF(DATA!$J$20&gt;B2566,B2566+1,0)&lt;DATA!$I$20,0,B2566+1))</f>
        <v>0</v>
      </c>
      <c r="C2567" s="97">
        <f t="shared" si="1010"/>
        <v>0</v>
      </c>
      <c r="D2567" s="97">
        <f t="shared" si="1012"/>
        <v>146</v>
      </c>
      <c r="E2567" s="97">
        <f t="shared" si="1011"/>
        <v>10671</v>
      </c>
    </row>
    <row r="2568" spans="1:5">
      <c r="A2568" s="97">
        <v>147</v>
      </c>
      <c r="B2568" s="97">
        <f>IF(B2567=0,0,IF(IF(DATA!$J$20&gt;B2567,B2567+1,0)&lt;DATA!$I$20,0,B2567+1))</f>
        <v>0</v>
      </c>
      <c r="C2568" s="97">
        <f t="shared" si="1010"/>
        <v>0</v>
      </c>
      <c r="D2568" s="97">
        <f t="shared" si="1012"/>
        <v>147</v>
      </c>
      <c r="E2568" s="97">
        <f t="shared" si="1011"/>
        <v>10672</v>
      </c>
    </row>
    <row r="2569" spans="1:5">
      <c r="A2569" s="97">
        <v>148</v>
      </c>
      <c r="B2569" s="97">
        <f>IF(B2568=0,0,IF(IF(DATA!$J$20&gt;B2568,B2568+1,0)&lt;DATA!$I$20,0,B2568+1))</f>
        <v>0</v>
      </c>
      <c r="C2569" s="97">
        <f t="shared" si="1010"/>
        <v>0</v>
      </c>
      <c r="D2569" s="97">
        <f t="shared" si="1012"/>
        <v>148</v>
      </c>
      <c r="E2569" s="97">
        <f t="shared" si="1011"/>
        <v>10673</v>
      </c>
    </row>
    <row r="2570" spans="1:5">
      <c r="A2570" s="97">
        <v>149</v>
      </c>
      <c r="B2570" s="97">
        <f>IF(B2569=0,0,IF(IF(DATA!$J$20&gt;B2569,B2569+1,0)&lt;DATA!$I$20,0,B2569+1))</f>
        <v>0</v>
      </c>
      <c r="C2570" s="97">
        <f t="shared" si="1010"/>
        <v>0</v>
      </c>
      <c r="D2570" s="97">
        <f t="shared" si="1012"/>
        <v>149</v>
      </c>
      <c r="E2570" s="97">
        <f t="shared" si="1011"/>
        <v>10674</v>
      </c>
    </row>
    <row r="2571" spans="1:5">
      <c r="A2571" s="97">
        <v>150</v>
      </c>
      <c r="B2571" s="97">
        <f>IF(B2570=0,0,IF(IF(DATA!$J$20&gt;B2570,B2570+1,0)&lt;DATA!$I$20,0,B2570+1))</f>
        <v>0</v>
      </c>
      <c r="C2571" s="97">
        <f t="shared" si="1010"/>
        <v>0</v>
      </c>
      <c r="D2571" s="97">
        <f t="shared" si="1012"/>
        <v>150</v>
      </c>
      <c r="E2571" s="97">
        <f t="shared" si="1011"/>
        <v>10675</v>
      </c>
    </row>
    <row r="2572" spans="1:5">
      <c r="A2572" s="97">
        <v>151</v>
      </c>
      <c r="B2572" s="97">
        <f>DATA!I21</f>
        <v>0</v>
      </c>
      <c r="C2572" s="97">
        <f t="shared" si="1010"/>
        <v>0</v>
      </c>
      <c r="D2572" s="97">
        <f t="shared" si="1012"/>
        <v>0</v>
      </c>
      <c r="E2572" s="97">
        <f t="shared" si="1011"/>
        <v>0</v>
      </c>
    </row>
    <row r="2573" spans="1:5">
      <c r="A2573" s="97">
        <v>152</v>
      </c>
      <c r="B2573" s="97">
        <f>IF(B2572=0,0,IF(IF(DATA!$J$21&gt;B2572,B2572+1,0)&lt;DATA!$I$21,0,B2572+1))</f>
        <v>0</v>
      </c>
      <c r="C2573" s="97">
        <f t="shared" si="1010"/>
        <v>0</v>
      </c>
      <c r="D2573" s="97">
        <f t="shared" si="1012"/>
        <v>0</v>
      </c>
      <c r="E2573" s="97">
        <f t="shared" si="1011"/>
        <v>0</v>
      </c>
    </row>
    <row r="2574" spans="1:5">
      <c r="A2574" s="97">
        <v>153</v>
      </c>
      <c r="B2574" s="97">
        <f>IF(B2573=0,0,IF(IF(DATA!$J$21&gt;B2573,B2573+1,0)&lt;DATA!$I$21,0,B2573+1))</f>
        <v>0</v>
      </c>
      <c r="C2574" s="97">
        <f t="shared" si="1010"/>
        <v>0</v>
      </c>
      <c r="D2574" s="97">
        <f t="shared" si="1012"/>
        <v>0</v>
      </c>
      <c r="E2574" s="97">
        <f t="shared" si="1011"/>
        <v>0</v>
      </c>
    </row>
    <row r="2575" spans="1:5">
      <c r="A2575" s="97">
        <v>154</v>
      </c>
      <c r="B2575" s="97">
        <f>IF(B2574=0,0,IF(IF(DATA!$J$21&gt;B2574,B2574+1,0)&lt;DATA!$I$21,0,B2574+1))</f>
        <v>0</v>
      </c>
      <c r="C2575" s="97">
        <f t="shared" si="1010"/>
        <v>0</v>
      </c>
      <c r="D2575" s="97">
        <f t="shared" si="1012"/>
        <v>0</v>
      </c>
      <c r="E2575" s="97">
        <f t="shared" si="1011"/>
        <v>0</v>
      </c>
    </row>
    <row r="2576" spans="1:5">
      <c r="A2576" s="97">
        <v>155</v>
      </c>
      <c r="B2576" s="97">
        <f>IF(B2575=0,0,IF(IF(DATA!$J$21&gt;B2575,B2575+1,0)&lt;DATA!$I$21,0,B2575+1))</f>
        <v>0</v>
      </c>
      <c r="C2576" s="97">
        <f t="shared" si="1010"/>
        <v>0</v>
      </c>
      <c r="D2576" s="97">
        <f t="shared" si="1012"/>
        <v>0</v>
      </c>
      <c r="E2576" s="97">
        <f t="shared" si="1011"/>
        <v>0</v>
      </c>
    </row>
    <row r="2577" spans="1:10">
      <c r="A2577" s="97">
        <v>156</v>
      </c>
      <c r="B2577" s="97">
        <f>IF(B2576=0,0,IF(IF(DATA!$J$21&gt;B2576,B2576+1,0)&lt;DATA!$I$21,0,B2576+1))</f>
        <v>0</v>
      </c>
      <c r="C2577" s="97">
        <f t="shared" si="1010"/>
        <v>0</v>
      </c>
      <c r="D2577" s="97">
        <f t="shared" si="1012"/>
        <v>0</v>
      </c>
      <c r="E2577" s="97">
        <f t="shared" si="1011"/>
        <v>0</v>
      </c>
    </row>
    <row r="2578" spans="1:10">
      <c r="A2578" s="97">
        <v>157</v>
      </c>
      <c r="B2578" s="97">
        <f>IF(B2577=0,0,IF(IF(DATA!$J$21&gt;B2577,B2577+1,0)&lt;DATA!$I$21,0,B2577+1))</f>
        <v>0</v>
      </c>
      <c r="C2578" s="97">
        <f t="shared" si="1010"/>
        <v>0</v>
      </c>
      <c r="D2578" s="97">
        <f t="shared" si="1012"/>
        <v>0</v>
      </c>
      <c r="E2578" s="97">
        <f t="shared" si="1011"/>
        <v>0</v>
      </c>
    </row>
    <row r="2579" spans="1:10">
      <c r="A2579" s="97">
        <v>158</v>
      </c>
      <c r="B2579" s="97">
        <f>IF(B2578=0,0,IF(IF(DATA!$J$21&gt;B2578,B2578+1,0)&lt;DATA!$I$21,0,B2578+1))</f>
        <v>0</v>
      </c>
      <c r="C2579" s="97">
        <f t="shared" si="1010"/>
        <v>0</v>
      </c>
      <c r="D2579" s="97">
        <f t="shared" si="1012"/>
        <v>0</v>
      </c>
      <c r="E2579" s="97">
        <f t="shared" si="1011"/>
        <v>0</v>
      </c>
      <c r="J2579" s="97">
        <f>CF2454</f>
        <v>0</v>
      </c>
    </row>
    <row r="2580" spans="1:10">
      <c r="A2580" s="97">
        <v>159</v>
      </c>
      <c r="B2580" s="97">
        <f>IF(B2579=0,0,IF(IF(DATA!$J$21&gt;B2579,B2579+1,0)&lt;DATA!$I$21,0,B2579+1))</f>
        <v>0</v>
      </c>
      <c r="C2580" s="97">
        <f t="shared" si="1010"/>
        <v>0</v>
      </c>
      <c r="D2580" s="97">
        <f t="shared" si="1012"/>
        <v>0</v>
      </c>
      <c r="E2580" s="97">
        <f t="shared" si="1011"/>
        <v>0</v>
      </c>
    </row>
    <row r="2581" spans="1:10">
      <c r="A2581" s="97">
        <v>160</v>
      </c>
      <c r="B2581" s="97">
        <f>IF(B2580=0,0,IF(IF(DATA!$J$21&gt;B2580,B2580+1,0)&lt;DATA!$I$21,0,B2580+1))</f>
        <v>0</v>
      </c>
      <c r="C2581" s="97">
        <f t="shared" si="1010"/>
        <v>0</v>
      </c>
      <c r="D2581" s="97">
        <f t="shared" si="1012"/>
        <v>0</v>
      </c>
      <c r="E2581" s="97">
        <f t="shared" si="1011"/>
        <v>0</v>
      </c>
    </row>
    <row r="2582" spans="1:10">
      <c r="A2582" s="97">
        <v>161</v>
      </c>
      <c r="B2582" s="97">
        <f>IF(B2581=0,0,IF(IF(DATA!$J$21&gt;B2581,B2581+1,0)&lt;DATA!$I$21,0,B2581+1))</f>
        <v>0</v>
      </c>
      <c r="C2582" s="97">
        <f t="shared" si="1010"/>
        <v>0</v>
      </c>
      <c r="D2582" s="97">
        <f t="shared" si="1012"/>
        <v>0</v>
      </c>
      <c r="E2582" s="97">
        <f t="shared" si="1011"/>
        <v>0</v>
      </c>
    </row>
    <row r="2583" spans="1:10">
      <c r="A2583" s="97">
        <v>162</v>
      </c>
      <c r="B2583" s="97">
        <f>IF(B2582=0,0,IF(IF(DATA!$J$21&gt;B2582,B2582+1,0)&lt;DATA!$I$21,0,B2582+1))</f>
        <v>0</v>
      </c>
      <c r="C2583" s="97">
        <f t="shared" si="1010"/>
        <v>0</v>
      </c>
      <c r="D2583" s="97">
        <f t="shared" si="1012"/>
        <v>0</v>
      </c>
      <c r="E2583" s="97">
        <f t="shared" si="1011"/>
        <v>0</v>
      </c>
    </row>
    <row r="2584" spans="1:10">
      <c r="A2584" s="97">
        <v>163</v>
      </c>
      <c r="B2584" s="97">
        <f>IF(B2583=0,0,IF(IF(DATA!$J$21&gt;B2583,B2583+1,0)&lt;DATA!$I$21,0,B2583+1))</f>
        <v>0</v>
      </c>
      <c r="C2584" s="97">
        <f t="shared" si="1010"/>
        <v>0</v>
      </c>
      <c r="D2584" s="97">
        <f t="shared" si="1012"/>
        <v>0</v>
      </c>
      <c r="E2584" s="97">
        <f t="shared" si="1011"/>
        <v>0</v>
      </c>
    </row>
    <row r="2585" spans="1:10">
      <c r="A2585" s="97">
        <v>164</v>
      </c>
      <c r="B2585" s="97">
        <f>IF(B2584=0,0,IF(IF(DATA!$J$21&gt;B2584,B2584+1,0)&lt;DATA!$I$21,0,B2584+1))</f>
        <v>0</v>
      </c>
      <c r="C2585" s="97">
        <f t="shared" si="1010"/>
        <v>0</v>
      </c>
      <c r="D2585" s="97">
        <f t="shared" si="1012"/>
        <v>0</v>
      </c>
      <c r="E2585" s="97">
        <f t="shared" si="1011"/>
        <v>0</v>
      </c>
    </row>
    <row r="2586" spans="1:10">
      <c r="A2586" s="97">
        <v>165</v>
      </c>
      <c r="B2586" s="97">
        <f>IF(B2585=0,0,IF(IF(DATA!$J$21&gt;B2585,B2585+1,0)&lt;DATA!$I$21,0,B2585+1))</f>
        <v>0</v>
      </c>
      <c r="C2586" s="97">
        <f t="shared" si="1010"/>
        <v>0</v>
      </c>
      <c r="D2586" s="97">
        <f t="shared" si="1012"/>
        <v>0</v>
      </c>
      <c r="E2586" s="97">
        <f t="shared" si="1011"/>
        <v>0</v>
      </c>
    </row>
    <row r="2587" spans="1:10">
      <c r="A2587" s="97">
        <v>166</v>
      </c>
      <c r="B2587" s="97">
        <f>IF(B2586=0,0,IF(IF(DATA!$J$21&gt;B2586,B2586+1,0)&lt;DATA!$I$21,0,B2586+1))</f>
        <v>0</v>
      </c>
      <c r="C2587" s="97">
        <f t="shared" si="1010"/>
        <v>0</v>
      </c>
      <c r="D2587" s="97">
        <f t="shared" si="1012"/>
        <v>0</v>
      </c>
      <c r="E2587" s="97">
        <f t="shared" si="1011"/>
        <v>0</v>
      </c>
    </row>
    <row r="2588" spans="1:10">
      <c r="A2588" s="97">
        <v>167</v>
      </c>
      <c r="B2588" s="97">
        <f>IF(B2587=0,0,IF(IF(DATA!$J$21&gt;B2587,B2587+1,0)&lt;DATA!$I$21,0,B2587+1))</f>
        <v>0</v>
      </c>
      <c r="C2588" s="97">
        <f t="shared" si="1010"/>
        <v>0</v>
      </c>
      <c r="D2588" s="97">
        <f t="shared" si="1012"/>
        <v>0</v>
      </c>
      <c r="E2588" s="97">
        <f t="shared" si="1011"/>
        <v>0</v>
      </c>
    </row>
    <row r="2589" spans="1:10">
      <c r="A2589" s="97">
        <v>168</v>
      </c>
      <c r="B2589" s="97">
        <f>IF(B2588=0,0,IF(IF(DATA!$J$21&gt;B2588,B2588+1,0)&lt;DATA!$I$21,0,B2588+1))</f>
        <v>0</v>
      </c>
      <c r="C2589" s="97">
        <f t="shared" si="1010"/>
        <v>0</v>
      </c>
      <c r="D2589" s="97">
        <f t="shared" si="1012"/>
        <v>0</v>
      </c>
      <c r="E2589" s="97">
        <f t="shared" si="1011"/>
        <v>0</v>
      </c>
    </row>
    <row r="2590" spans="1:10">
      <c r="A2590" s="97">
        <v>169</v>
      </c>
      <c r="B2590" s="97">
        <f>IF(B2589=0,0,IF(IF(DATA!$J$21&gt;B2589,B2589+1,0)&lt;DATA!$I$21,0,B2589+1))</f>
        <v>0</v>
      </c>
      <c r="C2590" s="97">
        <f t="shared" si="1010"/>
        <v>0</v>
      </c>
      <c r="D2590" s="97">
        <f t="shared" si="1012"/>
        <v>0</v>
      </c>
      <c r="E2590" s="97">
        <f t="shared" si="1011"/>
        <v>0</v>
      </c>
    </row>
    <row r="2591" spans="1:10">
      <c r="A2591" s="97">
        <v>170</v>
      </c>
      <c r="B2591" s="97">
        <f>IF(B2590=0,0,IF(IF(DATA!$J$21&gt;B2590,B2590+1,0)&lt;DATA!$I$21,0,B2590+1))</f>
        <v>0</v>
      </c>
      <c r="C2591" s="97">
        <f t="shared" si="1010"/>
        <v>0</v>
      </c>
      <c r="D2591" s="97">
        <f t="shared" si="1012"/>
        <v>0</v>
      </c>
      <c r="E2591" s="97">
        <f t="shared" si="1011"/>
        <v>0</v>
      </c>
    </row>
    <row r="2592" spans="1:10">
      <c r="A2592" s="97">
        <v>171</v>
      </c>
      <c r="B2592" s="97">
        <f>IF(B2591=0,0,IF(IF(DATA!$J$21&gt;B2591,B2591+1,0)&lt;DATA!$I$21,0,B2591+1))</f>
        <v>0</v>
      </c>
      <c r="C2592" s="97">
        <f t="shared" si="1010"/>
        <v>0</v>
      </c>
      <c r="D2592" s="97">
        <f t="shared" si="1012"/>
        <v>0</v>
      </c>
      <c r="E2592" s="97">
        <f t="shared" si="1011"/>
        <v>0</v>
      </c>
    </row>
    <row r="2593" spans="1:5">
      <c r="A2593" s="97">
        <v>172</v>
      </c>
      <c r="B2593" s="97">
        <f>IF(B2592=0,0,IF(IF(DATA!$J$21&gt;B2592,B2592+1,0)&lt;DATA!$I$21,0,B2592+1))</f>
        <v>0</v>
      </c>
      <c r="C2593" s="97">
        <f t="shared" si="1010"/>
        <v>0</v>
      </c>
      <c r="D2593" s="97">
        <f t="shared" si="1012"/>
        <v>0</v>
      </c>
      <c r="E2593" s="97">
        <f t="shared" si="1011"/>
        <v>0</v>
      </c>
    </row>
    <row r="2594" spans="1:5">
      <c r="A2594" s="97">
        <v>173</v>
      </c>
      <c r="B2594" s="97">
        <f>IF(B2593=0,0,IF(IF(DATA!$J$21&gt;B2593,B2593+1,0)&lt;DATA!$I$21,0,B2593+1))</f>
        <v>0</v>
      </c>
      <c r="C2594" s="97">
        <f t="shared" si="1010"/>
        <v>0</v>
      </c>
      <c r="D2594" s="97">
        <f t="shared" si="1012"/>
        <v>0</v>
      </c>
      <c r="E2594" s="97">
        <f t="shared" si="1011"/>
        <v>0</v>
      </c>
    </row>
    <row r="2595" spans="1:5">
      <c r="A2595" s="97">
        <v>174</v>
      </c>
      <c r="B2595" s="97">
        <f>IF(B2594=0,0,IF(IF(DATA!$J$21&gt;B2594,B2594+1,0)&lt;DATA!$I$21,0,B2594+1))</f>
        <v>0</v>
      </c>
      <c r="C2595" s="97">
        <f t="shared" si="1010"/>
        <v>0</v>
      </c>
      <c r="D2595" s="97">
        <f t="shared" si="1012"/>
        <v>0</v>
      </c>
      <c r="E2595" s="97">
        <f t="shared" si="1011"/>
        <v>0</v>
      </c>
    </row>
    <row r="2596" spans="1:5">
      <c r="A2596" s="97">
        <v>175</v>
      </c>
      <c r="B2596" s="97">
        <f>IF(B2595=0,0,IF(IF(DATA!$J$21&gt;B2595,B2595+1,0)&lt;DATA!$I$21,0,B2595+1))</f>
        <v>0</v>
      </c>
      <c r="C2596" s="97">
        <f t="shared" si="1010"/>
        <v>0</v>
      </c>
      <c r="D2596" s="97">
        <f t="shared" si="1012"/>
        <v>0</v>
      </c>
      <c r="E2596" s="97">
        <f t="shared" si="1011"/>
        <v>0</v>
      </c>
    </row>
    <row r="2597" spans="1:5">
      <c r="A2597" s="97">
        <v>176</v>
      </c>
      <c r="B2597" s="97">
        <f>IF(B2596=0,0,IF(IF(DATA!$J$21&gt;B2596,B2596+1,0)&lt;DATA!$I$21,0,B2596+1))</f>
        <v>0</v>
      </c>
      <c r="C2597" s="97">
        <f t="shared" si="1010"/>
        <v>0</v>
      </c>
      <c r="D2597" s="97">
        <f t="shared" si="1012"/>
        <v>0</v>
      </c>
      <c r="E2597" s="97">
        <f t="shared" si="1011"/>
        <v>0</v>
      </c>
    </row>
    <row r="2598" spans="1:5">
      <c r="A2598" s="97">
        <v>177</v>
      </c>
      <c r="B2598" s="97">
        <f>IF(B2597=0,0,IF(IF(DATA!$J$21&gt;B2597,B2597+1,0)&lt;DATA!$I$21,0,B2597+1))</f>
        <v>0</v>
      </c>
      <c r="C2598" s="97">
        <f t="shared" si="1010"/>
        <v>0</v>
      </c>
      <c r="D2598" s="97">
        <f t="shared" si="1012"/>
        <v>0</v>
      </c>
      <c r="E2598" s="97">
        <f t="shared" si="1011"/>
        <v>0</v>
      </c>
    </row>
    <row r="2599" spans="1:5">
      <c r="A2599" s="97">
        <v>178</v>
      </c>
      <c r="B2599" s="97">
        <f>IF(B2598=0,0,IF(IF(DATA!$J$21&gt;B2598,B2598+1,0)&lt;DATA!$I$21,0,B2598+1))</f>
        <v>0</v>
      </c>
      <c r="C2599" s="97">
        <f t="shared" si="1010"/>
        <v>0</v>
      </c>
      <c r="D2599" s="97">
        <f t="shared" si="1012"/>
        <v>0</v>
      </c>
      <c r="E2599" s="97">
        <f t="shared" si="1011"/>
        <v>0</v>
      </c>
    </row>
    <row r="2600" spans="1:5">
      <c r="A2600" s="97">
        <v>179</v>
      </c>
      <c r="B2600" s="97">
        <f>IF(B2599=0,0,IF(IF(DATA!$J$21&gt;B2599,B2599+1,0)&lt;DATA!$I$21,0,B2599+1))</f>
        <v>0</v>
      </c>
      <c r="C2600" s="97">
        <f t="shared" si="1010"/>
        <v>0</v>
      </c>
      <c r="D2600" s="97">
        <f t="shared" si="1012"/>
        <v>0</v>
      </c>
      <c r="E2600" s="97">
        <f t="shared" si="1011"/>
        <v>0</v>
      </c>
    </row>
    <row r="2601" spans="1:5">
      <c r="A2601" s="97">
        <v>180</v>
      </c>
      <c r="B2601" s="97">
        <f>IF(B2600=0,0,IF(IF(DATA!$J$21&gt;B2600,B2600+1,0)&lt;DATA!$I$21,0,B2600+1))</f>
        <v>0</v>
      </c>
      <c r="C2601" s="97">
        <f t="shared" si="1010"/>
        <v>0</v>
      </c>
      <c r="D2601" s="97">
        <f t="shared" si="1012"/>
        <v>0</v>
      </c>
      <c r="E2601" s="97">
        <f t="shared" si="1011"/>
        <v>0</v>
      </c>
    </row>
    <row r="2602" spans="1:5">
      <c r="A2602" s="97">
        <v>181</v>
      </c>
      <c r="B2602" s="97">
        <f>IF(B2601=0,0,IF(IF(DATA!$J$21&gt;B2601,B2601+1,0)&lt;DATA!$I$21,0,B2601+1))</f>
        <v>0</v>
      </c>
      <c r="C2602" s="97">
        <f t="shared" si="1010"/>
        <v>0</v>
      </c>
      <c r="D2602" s="97">
        <f t="shared" si="1012"/>
        <v>0</v>
      </c>
      <c r="E2602" s="97">
        <f t="shared" si="1011"/>
        <v>0</v>
      </c>
    </row>
    <row r="2603" spans="1:5">
      <c r="A2603" s="97">
        <v>182</v>
      </c>
      <c r="B2603" s="97">
        <f>IF(B2602=0,0,IF(IF(DATA!$J$21&gt;B2602,B2602+1,0)&lt;DATA!$I$21,0,B2602+1))</f>
        <v>0</v>
      </c>
      <c r="C2603" s="97">
        <f t="shared" si="1010"/>
        <v>0</v>
      </c>
      <c r="D2603" s="97">
        <f t="shared" si="1012"/>
        <v>0</v>
      </c>
      <c r="E2603" s="97">
        <f t="shared" si="1011"/>
        <v>0</v>
      </c>
    </row>
    <row r="2604" spans="1:5">
      <c r="A2604" s="97">
        <v>183</v>
      </c>
      <c r="B2604" s="97">
        <f>IF(B2603=0,0,IF(IF(DATA!$J$21&gt;B2603,B2603+1,0)&lt;DATA!$I$21,0,B2603+1))</f>
        <v>0</v>
      </c>
      <c r="C2604" s="97">
        <f t="shared" si="1010"/>
        <v>0</v>
      </c>
      <c r="D2604" s="97">
        <f t="shared" si="1012"/>
        <v>0</v>
      </c>
      <c r="E2604" s="97">
        <f t="shared" si="1011"/>
        <v>0</v>
      </c>
    </row>
    <row r="2605" spans="1:5">
      <c r="A2605" s="97">
        <v>184</v>
      </c>
      <c r="B2605" s="97">
        <f>IF(B2604=0,0,IF(IF(DATA!$J$21&gt;B2604,B2604+1,0)&lt;DATA!$I$21,0,B2604+1))</f>
        <v>0</v>
      </c>
      <c r="C2605" s="97">
        <f t="shared" si="1010"/>
        <v>0</v>
      </c>
      <c r="D2605" s="97">
        <f t="shared" si="1012"/>
        <v>0</v>
      </c>
      <c r="E2605" s="97">
        <f t="shared" si="1011"/>
        <v>0</v>
      </c>
    </row>
    <row r="2606" spans="1:5">
      <c r="A2606" s="97">
        <v>185</v>
      </c>
      <c r="B2606" s="97">
        <f>IF(B2605=0,0,IF(IF(DATA!$J$21&gt;B2605,B2605+1,0)&lt;DATA!$I$21,0,B2605+1))</f>
        <v>0</v>
      </c>
      <c r="C2606" s="97">
        <f t="shared" si="1010"/>
        <v>0</v>
      </c>
      <c r="D2606" s="97">
        <f t="shared" si="1012"/>
        <v>0</v>
      </c>
      <c r="E2606" s="97">
        <f t="shared" si="1011"/>
        <v>0</v>
      </c>
    </row>
    <row r="2607" spans="1:5">
      <c r="A2607" s="97">
        <v>186</v>
      </c>
      <c r="B2607" s="97">
        <f>IF(B2606=0,0,IF(IF(DATA!$J$21&gt;B2606,B2606+1,0)&lt;DATA!$I$21,0,B2606+1))</f>
        <v>0</v>
      </c>
      <c r="C2607" s="97">
        <f t="shared" si="1010"/>
        <v>0</v>
      </c>
      <c r="D2607" s="97">
        <f t="shared" si="1012"/>
        <v>0</v>
      </c>
      <c r="E2607" s="97">
        <f t="shared" si="1011"/>
        <v>0</v>
      </c>
    </row>
    <row r="2608" spans="1:5">
      <c r="A2608" s="97">
        <v>187</v>
      </c>
      <c r="B2608" s="97">
        <f>IF(B2607=0,0,IF(IF(DATA!$J$21&gt;B2607,B2607+1,0)&lt;DATA!$I$21,0,B2607+1))</f>
        <v>0</v>
      </c>
      <c r="C2608" s="97">
        <f t="shared" si="1010"/>
        <v>0</v>
      </c>
      <c r="D2608" s="97">
        <f t="shared" si="1012"/>
        <v>0</v>
      </c>
      <c r="E2608" s="97">
        <f t="shared" si="1011"/>
        <v>0</v>
      </c>
    </row>
    <row r="2609" spans="1:5">
      <c r="A2609" s="97">
        <v>188</v>
      </c>
      <c r="B2609" s="97">
        <f>IF(B2608=0,0,IF(IF(DATA!$J$21&gt;B2608,B2608+1,0)&lt;DATA!$I$21,0,B2608+1))</f>
        <v>0</v>
      </c>
      <c r="C2609" s="97">
        <f t="shared" si="1010"/>
        <v>0</v>
      </c>
      <c r="D2609" s="97">
        <f t="shared" si="1012"/>
        <v>0</v>
      </c>
      <c r="E2609" s="97">
        <f t="shared" si="1011"/>
        <v>0</v>
      </c>
    </row>
    <row r="2610" spans="1:5">
      <c r="A2610" s="97">
        <v>189</v>
      </c>
      <c r="B2610" s="97">
        <f>IF(B2609=0,0,IF(IF(DATA!$J$21&gt;B2609,B2609+1,0)&lt;DATA!$I$21,0,B2609+1))</f>
        <v>0</v>
      </c>
      <c r="C2610" s="97">
        <f t="shared" si="1010"/>
        <v>0</v>
      </c>
      <c r="D2610" s="97">
        <f t="shared" si="1012"/>
        <v>0</v>
      </c>
      <c r="E2610" s="97">
        <f t="shared" si="1011"/>
        <v>0</v>
      </c>
    </row>
    <row r="2611" spans="1:5">
      <c r="A2611" s="97">
        <v>190</v>
      </c>
      <c r="B2611" s="97">
        <f>IF(B2610=0,0,IF(IF(DATA!$J$21&gt;B2610,B2610+1,0)&lt;DATA!$I$21,0,B2610+1))</f>
        <v>0</v>
      </c>
      <c r="C2611" s="97">
        <f t="shared" si="1010"/>
        <v>0</v>
      </c>
      <c r="D2611" s="97">
        <f t="shared" si="1012"/>
        <v>0</v>
      </c>
      <c r="E2611" s="97">
        <f t="shared" si="1011"/>
        <v>0</v>
      </c>
    </row>
    <row r="2612" spans="1:5">
      <c r="A2612" s="97">
        <v>191</v>
      </c>
      <c r="B2612" s="97">
        <f>IF(B2611=0,0,IF(IF(DATA!$J$21&gt;B2611,B2611+1,0)&lt;DATA!$I$21,0,B2611+1))</f>
        <v>0</v>
      </c>
      <c r="C2612" s="97">
        <f t="shared" si="1010"/>
        <v>0</v>
      </c>
      <c r="D2612" s="97">
        <f t="shared" si="1012"/>
        <v>0</v>
      </c>
      <c r="E2612" s="97">
        <f t="shared" si="1011"/>
        <v>0</v>
      </c>
    </row>
    <row r="2613" spans="1:5">
      <c r="A2613" s="97">
        <v>192</v>
      </c>
      <c r="B2613" s="97">
        <f>IF(B2612=0,0,IF(IF(DATA!$J$21&gt;B2612,B2612+1,0)&lt;DATA!$I$21,0,B2612+1))</f>
        <v>0</v>
      </c>
      <c r="C2613" s="97">
        <f t="shared" si="1010"/>
        <v>0</v>
      </c>
      <c r="D2613" s="97">
        <f t="shared" si="1012"/>
        <v>0</v>
      </c>
      <c r="E2613" s="97">
        <f t="shared" si="1011"/>
        <v>0</v>
      </c>
    </row>
    <row r="2614" spans="1:5">
      <c r="A2614" s="97">
        <v>193</v>
      </c>
      <c r="B2614" s="97">
        <f>IF(B2613=0,0,IF(IF(DATA!$J$21&gt;B2613,B2613+1,0)&lt;DATA!$I$21,0,B2613+1))</f>
        <v>0</v>
      </c>
      <c r="C2614" s="97">
        <f t="shared" ref="C2614:C2677" si="1013">COUNTIF($B$2422:$B$3172,"&gt;0")-RANK(B2614,$B$2422:$B$3172)+1</f>
        <v>0</v>
      </c>
      <c r="D2614" s="97">
        <f t="shared" si="1012"/>
        <v>0</v>
      </c>
      <c r="E2614" s="97">
        <f t="shared" ref="E2614:E2677" si="1014">INDEX($B$2422:$B$3172,MATCH(D2614,$C$2422:$C$3172,0))</f>
        <v>0</v>
      </c>
    </row>
    <row r="2615" spans="1:5">
      <c r="A2615" s="97">
        <v>194</v>
      </c>
      <c r="B2615" s="97">
        <f>IF(B2614=0,0,IF(IF(DATA!$J$21&gt;B2614,B2614+1,0)&lt;DATA!$I$21,0,B2614+1))</f>
        <v>0</v>
      </c>
      <c r="C2615" s="97">
        <f t="shared" si="1013"/>
        <v>0</v>
      </c>
      <c r="D2615" s="97">
        <f t="shared" ref="D2615:D2678" si="1015">IF(D2614=0,0,IF(D2614&lt;$C$3176,D2614+1,0))</f>
        <v>0</v>
      </c>
      <c r="E2615" s="97">
        <f t="shared" si="1014"/>
        <v>0</v>
      </c>
    </row>
    <row r="2616" spans="1:5">
      <c r="A2616" s="97">
        <v>195</v>
      </c>
      <c r="B2616" s="97">
        <f>IF(B2615=0,0,IF(IF(DATA!$J$21&gt;B2615,B2615+1,0)&lt;DATA!$I$21,0,B2615+1))</f>
        <v>0</v>
      </c>
      <c r="C2616" s="97">
        <f t="shared" si="1013"/>
        <v>0</v>
      </c>
      <c r="D2616" s="97">
        <f t="shared" si="1015"/>
        <v>0</v>
      </c>
      <c r="E2616" s="97">
        <f t="shared" si="1014"/>
        <v>0</v>
      </c>
    </row>
    <row r="2617" spans="1:5">
      <c r="A2617" s="97">
        <v>196</v>
      </c>
      <c r="B2617" s="97">
        <f>IF(B2616=0,0,IF(IF(DATA!$J$21&gt;B2616,B2616+1,0)&lt;DATA!$I$21,0,B2616+1))</f>
        <v>0</v>
      </c>
      <c r="C2617" s="97">
        <f t="shared" si="1013"/>
        <v>0</v>
      </c>
      <c r="D2617" s="97">
        <f t="shared" si="1015"/>
        <v>0</v>
      </c>
      <c r="E2617" s="97">
        <f t="shared" si="1014"/>
        <v>0</v>
      </c>
    </row>
    <row r="2618" spans="1:5">
      <c r="A2618" s="97">
        <v>197</v>
      </c>
      <c r="B2618" s="97">
        <f>IF(B2617=0,0,IF(IF(DATA!$J$21&gt;B2617,B2617+1,0)&lt;DATA!$I$21,0,B2617+1))</f>
        <v>0</v>
      </c>
      <c r="C2618" s="97">
        <f t="shared" si="1013"/>
        <v>0</v>
      </c>
      <c r="D2618" s="97">
        <f t="shared" si="1015"/>
        <v>0</v>
      </c>
      <c r="E2618" s="97">
        <f t="shared" si="1014"/>
        <v>0</v>
      </c>
    </row>
    <row r="2619" spans="1:5">
      <c r="A2619" s="97">
        <v>198</v>
      </c>
      <c r="B2619" s="97">
        <f>IF(B2618=0,0,IF(IF(DATA!$J$21&gt;B2618,B2618+1,0)&lt;DATA!$I$21,0,B2618+1))</f>
        <v>0</v>
      </c>
      <c r="C2619" s="97">
        <f t="shared" si="1013"/>
        <v>0</v>
      </c>
      <c r="D2619" s="97">
        <f t="shared" si="1015"/>
        <v>0</v>
      </c>
      <c r="E2619" s="97">
        <f t="shared" si="1014"/>
        <v>0</v>
      </c>
    </row>
    <row r="2620" spans="1:5">
      <c r="A2620" s="97">
        <v>199</v>
      </c>
      <c r="B2620" s="97">
        <f>IF(B2619=0,0,IF(IF(DATA!$J$21&gt;B2619,B2619+1,0)&lt;DATA!$I$21,0,B2619+1))</f>
        <v>0</v>
      </c>
      <c r="C2620" s="97">
        <f t="shared" si="1013"/>
        <v>0</v>
      </c>
      <c r="D2620" s="97">
        <f t="shared" si="1015"/>
        <v>0</v>
      </c>
      <c r="E2620" s="97">
        <f t="shared" si="1014"/>
        <v>0</v>
      </c>
    </row>
    <row r="2621" spans="1:5">
      <c r="A2621" s="97">
        <v>200</v>
      </c>
      <c r="B2621" s="97">
        <f>IF(B2620=0,0,IF(IF(DATA!$J$21&gt;B2620,B2620+1,0)&lt;DATA!$I$21,0,B2620+1))</f>
        <v>0</v>
      </c>
      <c r="C2621" s="97">
        <f t="shared" si="1013"/>
        <v>0</v>
      </c>
      <c r="D2621" s="97">
        <f t="shared" si="1015"/>
        <v>0</v>
      </c>
      <c r="E2621" s="97">
        <f t="shared" si="1014"/>
        <v>0</v>
      </c>
    </row>
    <row r="2622" spans="1:5">
      <c r="A2622" s="97">
        <v>201</v>
      </c>
      <c r="B2622" s="97">
        <f>IF(B2621=0,0,IF(IF(DATA!$J$21&gt;B2621,B2621+1,0)&lt;DATA!$I$21,0,B2621+1))</f>
        <v>0</v>
      </c>
      <c r="C2622" s="97">
        <f t="shared" si="1013"/>
        <v>0</v>
      </c>
      <c r="D2622" s="97">
        <f t="shared" si="1015"/>
        <v>0</v>
      </c>
      <c r="E2622" s="97">
        <f t="shared" si="1014"/>
        <v>0</v>
      </c>
    </row>
    <row r="2623" spans="1:5">
      <c r="A2623" s="97">
        <v>202</v>
      </c>
      <c r="B2623" s="97">
        <f>IF(B2622=0,0,IF(IF(DATA!$J$21&gt;B2622,B2622+1,0)&lt;DATA!$I$21,0,B2622+1))</f>
        <v>0</v>
      </c>
      <c r="C2623" s="97">
        <f t="shared" si="1013"/>
        <v>0</v>
      </c>
      <c r="D2623" s="97">
        <f t="shared" si="1015"/>
        <v>0</v>
      </c>
      <c r="E2623" s="97">
        <f t="shared" si="1014"/>
        <v>0</v>
      </c>
    </row>
    <row r="2624" spans="1:5">
      <c r="A2624" s="97">
        <v>203</v>
      </c>
      <c r="B2624" s="97">
        <f>IF(B2623=0,0,IF(IF(DATA!$J$21&gt;B2623,B2623+1,0)&lt;DATA!$I$21,0,B2623+1))</f>
        <v>0</v>
      </c>
      <c r="C2624" s="97">
        <f t="shared" si="1013"/>
        <v>0</v>
      </c>
      <c r="D2624" s="97">
        <f t="shared" si="1015"/>
        <v>0</v>
      </c>
      <c r="E2624" s="97">
        <f t="shared" si="1014"/>
        <v>0</v>
      </c>
    </row>
    <row r="2625" spans="1:5">
      <c r="A2625" s="97">
        <v>204</v>
      </c>
      <c r="B2625" s="97">
        <f>IF(B2624=0,0,IF(IF(DATA!$J$21&gt;B2624,B2624+1,0)&lt;DATA!$I$21,0,B2624+1))</f>
        <v>0</v>
      </c>
      <c r="C2625" s="97">
        <f t="shared" si="1013"/>
        <v>0</v>
      </c>
      <c r="D2625" s="97">
        <f t="shared" si="1015"/>
        <v>0</v>
      </c>
      <c r="E2625" s="97">
        <f t="shared" si="1014"/>
        <v>0</v>
      </c>
    </row>
    <row r="2626" spans="1:5">
      <c r="A2626" s="97">
        <v>205</v>
      </c>
      <c r="B2626" s="97">
        <f>IF(B2625=0,0,IF(IF(DATA!$J$21&gt;B2625,B2625+1,0)&lt;DATA!$I$21,0,B2625+1))</f>
        <v>0</v>
      </c>
      <c r="C2626" s="97">
        <f t="shared" si="1013"/>
        <v>0</v>
      </c>
      <c r="D2626" s="97">
        <f t="shared" si="1015"/>
        <v>0</v>
      </c>
      <c r="E2626" s="97">
        <f t="shared" si="1014"/>
        <v>0</v>
      </c>
    </row>
    <row r="2627" spans="1:5">
      <c r="A2627" s="97">
        <v>206</v>
      </c>
      <c r="B2627" s="97">
        <f>IF(B2626=0,0,IF(IF(DATA!$J$21&gt;B2626,B2626+1,0)&lt;DATA!$I$21,0,B2626+1))</f>
        <v>0</v>
      </c>
      <c r="C2627" s="97">
        <f t="shared" si="1013"/>
        <v>0</v>
      </c>
      <c r="D2627" s="97">
        <f t="shared" si="1015"/>
        <v>0</v>
      </c>
      <c r="E2627" s="97">
        <f t="shared" si="1014"/>
        <v>0</v>
      </c>
    </row>
    <row r="2628" spans="1:5">
      <c r="A2628" s="97">
        <v>207</v>
      </c>
      <c r="B2628" s="97">
        <f>IF(B2627=0,0,IF(IF(DATA!$J$21&gt;B2627,B2627+1,0)&lt;DATA!$I$21,0,B2627+1))</f>
        <v>0</v>
      </c>
      <c r="C2628" s="97">
        <f t="shared" si="1013"/>
        <v>0</v>
      </c>
      <c r="D2628" s="97">
        <f t="shared" si="1015"/>
        <v>0</v>
      </c>
      <c r="E2628" s="97">
        <f t="shared" si="1014"/>
        <v>0</v>
      </c>
    </row>
    <row r="2629" spans="1:5">
      <c r="A2629" s="97">
        <v>208</v>
      </c>
      <c r="B2629" s="97">
        <f>IF(B2628=0,0,IF(IF(DATA!$J$21&gt;B2628,B2628+1,0)&lt;DATA!$I$21,0,B2628+1))</f>
        <v>0</v>
      </c>
      <c r="C2629" s="97">
        <f t="shared" si="1013"/>
        <v>0</v>
      </c>
      <c r="D2629" s="97">
        <f t="shared" si="1015"/>
        <v>0</v>
      </c>
      <c r="E2629" s="97">
        <f t="shared" si="1014"/>
        <v>0</v>
      </c>
    </row>
    <row r="2630" spans="1:5">
      <c r="A2630" s="97">
        <v>209</v>
      </c>
      <c r="B2630" s="97">
        <f>IF(B2629=0,0,IF(IF(DATA!$J$21&gt;B2629,B2629+1,0)&lt;DATA!$I$21,0,B2629+1))</f>
        <v>0</v>
      </c>
      <c r="C2630" s="97">
        <f t="shared" si="1013"/>
        <v>0</v>
      </c>
      <c r="D2630" s="97">
        <f t="shared" si="1015"/>
        <v>0</v>
      </c>
      <c r="E2630" s="97">
        <f t="shared" si="1014"/>
        <v>0</v>
      </c>
    </row>
    <row r="2631" spans="1:5">
      <c r="A2631" s="97">
        <v>210</v>
      </c>
      <c r="B2631" s="97">
        <f>IF(B2630=0,0,IF(IF(DATA!$J$21&gt;B2630,B2630+1,0)&lt;DATA!$I$21,0,B2630+1))</f>
        <v>0</v>
      </c>
      <c r="C2631" s="97">
        <f t="shared" si="1013"/>
        <v>0</v>
      </c>
      <c r="D2631" s="97">
        <f t="shared" si="1015"/>
        <v>0</v>
      </c>
      <c r="E2631" s="97">
        <f t="shared" si="1014"/>
        <v>0</v>
      </c>
    </row>
    <row r="2632" spans="1:5">
      <c r="A2632" s="97">
        <v>211</v>
      </c>
      <c r="B2632" s="97">
        <f>IF(B2631=0,0,IF(IF(DATA!$J$21&gt;B2631,B2631+1,0)&lt;DATA!$I$21,0,B2631+1))</f>
        <v>0</v>
      </c>
      <c r="C2632" s="97">
        <f t="shared" si="1013"/>
        <v>0</v>
      </c>
      <c r="D2632" s="97">
        <f t="shared" si="1015"/>
        <v>0</v>
      </c>
      <c r="E2632" s="97">
        <f t="shared" si="1014"/>
        <v>0</v>
      </c>
    </row>
    <row r="2633" spans="1:5">
      <c r="A2633" s="97">
        <v>212</v>
      </c>
      <c r="B2633" s="97">
        <f>IF(B2632=0,0,IF(IF(DATA!$J$21&gt;B2632,B2632+1,0)&lt;DATA!$I$21,0,B2632+1))</f>
        <v>0</v>
      </c>
      <c r="C2633" s="97">
        <f t="shared" si="1013"/>
        <v>0</v>
      </c>
      <c r="D2633" s="97">
        <f t="shared" si="1015"/>
        <v>0</v>
      </c>
      <c r="E2633" s="97">
        <f t="shared" si="1014"/>
        <v>0</v>
      </c>
    </row>
    <row r="2634" spans="1:5">
      <c r="A2634" s="97">
        <v>213</v>
      </c>
      <c r="B2634" s="97">
        <f>IF(B2633=0,0,IF(IF(DATA!$J$21&gt;B2633,B2633+1,0)&lt;DATA!$I$21,0,B2633+1))</f>
        <v>0</v>
      </c>
      <c r="C2634" s="97">
        <f t="shared" si="1013"/>
        <v>0</v>
      </c>
      <c r="D2634" s="97">
        <f t="shared" si="1015"/>
        <v>0</v>
      </c>
      <c r="E2634" s="97">
        <f t="shared" si="1014"/>
        <v>0</v>
      </c>
    </row>
    <row r="2635" spans="1:5">
      <c r="A2635" s="97">
        <v>214</v>
      </c>
      <c r="B2635" s="97">
        <f>IF(B2634=0,0,IF(IF(DATA!$J$21&gt;B2634,B2634+1,0)&lt;DATA!$I$21,0,B2634+1))</f>
        <v>0</v>
      </c>
      <c r="C2635" s="97">
        <f t="shared" si="1013"/>
        <v>0</v>
      </c>
      <c r="D2635" s="97">
        <f t="shared" si="1015"/>
        <v>0</v>
      </c>
      <c r="E2635" s="97">
        <f t="shared" si="1014"/>
        <v>0</v>
      </c>
    </row>
    <row r="2636" spans="1:5">
      <c r="A2636" s="97">
        <v>215</v>
      </c>
      <c r="B2636" s="97">
        <f>IF(B2635=0,0,IF(IF(DATA!$J$21&gt;B2635,B2635+1,0)&lt;DATA!$I$21,0,B2635+1))</f>
        <v>0</v>
      </c>
      <c r="C2636" s="97">
        <f t="shared" si="1013"/>
        <v>0</v>
      </c>
      <c r="D2636" s="97">
        <f t="shared" si="1015"/>
        <v>0</v>
      </c>
      <c r="E2636" s="97">
        <f t="shared" si="1014"/>
        <v>0</v>
      </c>
    </row>
    <row r="2637" spans="1:5">
      <c r="A2637" s="97">
        <v>216</v>
      </c>
      <c r="B2637" s="97">
        <f>IF(B2636=0,0,IF(IF(DATA!$J$21&gt;B2636,B2636+1,0)&lt;DATA!$I$21,0,B2636+1))</f>
        <v>0</v>
      </c>
      <c r="C2637" s="97">
        <f t="shared" si="1013"/>
        <v>0</v>
      </c>
      <c r="D2637" s="97">
        <f t="shared" si="1015"/>
        <v>0</v>
      </c>
      <c r="E2637" s="97">
        <f t="shared" si="1014"/>
        <v>0</v>
      </c>
    </row>
    <row r="2638" spans="1:5">
      <c r="A2638" s="97">
        <v>217</v>
      </c>
      <c r="B2638" s="97">
        <f>IF(B2637=0,0,IF(IF(DATA!$J$21&gt;B2637,B2637+1,0)&lt;DATA!$I$21,0,B2637+1))</f>
        <v>0</v>
      </c>
      <c r="C2638" s="97">
        <f t="shared" si="1013"/>
        <v>0</v>
      </c>
      <c r="D2638" s="97">
        <f t="shared" si="1015"/>
        <v>0</v>
      </c>
      <c r="E2638" s="97">
        <f t="shared" si="1014"/>
        <v>0</v>
      </c>
    </row>
    <row r="2639" spans="1:5">
      <c r="A2639" s="97">
        <v>218</v>
      </c>
      <c r="B2639" s="97">
        <f>IF(B2638=0,0,IF(IF(DATA!$J$21&gt;B2638,B2638+1,0)&lt;DATA!$I$21,0,B2638+1))</f>
        <v>0</v>
      </c>
      <c r="C2639" s="97">
        <f t="shared" si="1013"/>
        <v>0</v>
      </c>
      <c r="D2639" s="97">
        <f t="shared" si="1015"/>
        <v>0</v>
      </c>
      <c r="E2639" s="97">
        <f t="shared" si="1014"/>
        <v>0</v>
      </c>
    </row>
    <row r="2640" spans="1:5">
      <c r="A2640" s="97">
        <v>219</v>
      </c>
      <c r="B2640" s="97">
        <f>IF(B2639=0,0,IF(IF(DATA!$J$21&gt;B2639,B2639+1,0)&lt;DATA!$I$21,0,B2639+1))</f>
        <v>0</v>
      </c>
      <c r="C2640" s="97">
        <f t="shared" si="1013"/>
        <v>0</v>
      </c>
      <c r="D2640" s="97">
        <f t="shared" si="1015"/>
        <v>0</v>
      </c>
      <c r="E2640" s="97">
        <f t="shared" si="1014"/>
        <v>0</v>
      </c>
    </row>
    <row r="2641" spans="1:5">
      <c r="A2641" s="97">
        <v>220</v>
      </c>
      <c r="B2641" s="97">
        <f>IF(B2640=0,0,IF(IF(DATA!$J$21&gt;B2640,B2640+1,0)&lt;DATA!$I$21,0,B2640+1))</f>
        <v>0</v>
      </c>
      <c r="C2641" s="97">
        <f t="shared" si="1013"/>
        <v>0</v>
      </c>
      <c r="D2641" s="97">
        <f t="shared" si="1015"/>
        <v>0</v>
      </c>
      <c r="E2641" s="97">
        <f t="shared" si="1014"/>
        <v>0</v>
      </c>
    </row>
    <row r="2642" spans="1:5">
      <c r="A2642" s="97">
        <v>221</v>
      </c>
      <c r="B2642" s="97">
        <f>IF(B2641=0,0,IF(IF(DATA!$J$21&gt;B2641,B2641+1,0)&lt;DATA!$I$21,0,B2641+1))</f>
        <v>0</v>
      </c>
      <c r="C2642" s="97">
        <f t="shared" si="1013"/>
        <v>0</v>
      </c>
      <c r="D2642" s="97">
        <f t="shared" si="1015"/>
        <v>0</v>
      </c>
      <c r="E2642" s="97">
        <f t="shared" si="1014"/>
        <v>0</v>
      </c>
    </row>
    <row r="2643" spans="1:5">
      <c r="A2643" s="97">
        <v>222</v>
      </c>
      <c r="B2643" s="97">
        <f>IF(B2642=0,0,IF(IF(DATA!$J$21&gt;B2642,B2642+1,0)&lt;DATA!$I$21,0,B2642+1))</f>
        <v>0</v>
      </c>
      <c r="C2643" s="97">
        <f t="shared" si="1013"/>
        <v>0</v>
      </c>
      <c r="D2643" s="97">
        <f t="shared" si="1015"/>
        <v>0</v>
      </c>
      <c r="E2643" s="97">
        <f t="shared" si="1014"/>
        <v>0</v>
      </c>
    </row>
    <row r="2644" spans="1:5">
      <c r="A2644" s="97">
        <v>223</v>
      </c>
      <c r="B2644" s="97">
        <f>IF(B2643=0,0,IF(IF(DATA!$J$21&gt;B2643,B2643+1,0)&lt;DATA!$I$21,0,B2643+1))</f>
        <v>0</v>
      </c>
      <c r="C2644" s="97">
        <f t="shared" si="1013"/>
        <v>0</v>
      </c>
      <c r="D2644" s="97">
        <f t="shared" si="1015"/>
        <v>0</v>
      </c>
      <c r="E2644" s="97">
        <f t="shared" si="1014"/>
        <v>0</v>
      </c>
    </row>
    <row r="2645" spans="1:5">
      <c r="A2645" s="97">
        <v>224</v>
      </c>
      <c r="B2645" s="97">
        <f>IF(B2644=0,0,IF(IF(DATA!$J$21&gt;B2644,B2644+1,0)&lt;DATA!$I$21,0,B2644+1))</f>
        <v>0</v>
      </c>
      <c r="C2645" s="97">
        <f t="shared" si="1013"/>
        <v>0</v>
      </c>
      <c r="D2645" s="97">
        <f t="shared" si="1015"/>
        <v>0</v>
      </c>
      <c r="E2645" s="97">
        <f t="shared" si="1014"/>
        <v>0</v>
      </c>
    </row>
    <row r="2646" spans="1:5">
      <c r="A2646" s="97">
        <v>225</v>
      </c>
      <c r="B2646" s="97">
        <f>IF(B2645=0,0,IF(IF(DATA!$J$21&gt;B2645,B2645+1,0)&lt;DATA!$I$21,0,B2645+1))</f>
        <v>0</v>
      </c>
      <c r="C2646" s="97">
        <f t="shared" si="1013"/>
        <v>0</v>
      </c>
      <c r="D2646" s="97">
        <f t="shared" si="1015"/>
        <v>0</v>
      </c>
      <c r="E2646" s="97">
        <f t="shared" si="1014"/>
        <v>0</v>
      </c>
    </row>
    <row r="2647" spans="1:5">
      <c r="A2647" s="97">
        <v>226</v>
      </c>
      <c r="B2647" s="97">
        <f>DATA!I22</f>
        <v>10301</v>
      </c>
      <c r="C2647" s="97">
        <f t="shared" si="1013"/>
        <v>1</v>
      </c>
      <c r="D2647" s="97">
        <f t="shared" si="1015"/>
        <v>0</v>
      </c>
      <c r="E2647" s="97">
        <f t="shared" si="1014"/>
        <v>0</v>
      </c>
    </row>
    <row r="2648" spans="1:5">
      <c r="A2648" s="97">
        <v>227</v>
      </c>
      <c r="B2648" s="97">
        <f>IF(B2647=0,0,IF(IF(DATA!$J$22&gt;B2647,B2647+1,0)&lt;DATA!$I$22,0,B2647+1))</f>
        <v>10302</v>
      </c>
      <c r="C2648" s="97">
        <f t="shared" si="1013"/>
        <v>2</v>
      </c>
      <c r="D2648" s="97">
        <f t="shared" si="1015"/>
        <v>0</v>
      </c>
      <c r="E2648" s="97">
        <f t="shared" si="1014"/>
        <v>0</v>
      </c>
    </row>
    <row r="2649" spans="1:5">
      <c r="A2649" s="97">
        <v>228</v>
      </c>
      <c r="B2649" s="97">
        <f>IF(B2648=0,0,IF(IF(DATA!$J$22&gt;B2648,B2648+1,0)&lt;DATA!$I$22,0,B2648+1))</f>
        <v>10303</v>
      </c>
      <c r="C2649" s="97">
        <f t="shared" si="1013"/>
        <v>3</v>
      </c>
      <c r="D2649" s="97">
        <f t="shared" si="1015"/>
        <v>0</v>
      </c>
      <c r="E2649" s="97">
        <f t="shared" si="1014"/>
        <v>0</v>
      </c>
    </row>
    <row r="2650" spans="1:5">
      <c r="A2650" s="97">
        <v>229</v>
      </c>
      <c r="B2650" s="97">
        <f>IF(B2649=0,0,IF(IF(DATA!$J$22&gt;B2649,B2649+1,0)&lt;DATA!$I$22,0,B2649+1))</f>
        <v>10304</v>
      </c>
      <c r="C2650" s="97">
        <f t="shared" si="1013"/>
        <v>4</v>
      </c>
      <c r="D2650" s="97">
        <f t="shared" si="1015"/>
        <v>0</v>
      </c>
      <c r="E2650" s="97">
        <f t="shared" si="1014"/>
        <v>0</v>
      </c>
    </row>
    <row r="2651" spans="1:5">
      <c r="A2651" s="97">
        <v>230</v>
      </c>
      <c r="B2651" s="97">
        <f>IF(B2650=0,0,IF(IF(DATA!$J$22&gt;B2650,B2650+1,0)&lt;DATA!$I$22,0,B2650+1))</f>
        <v>10305</v>
      </c>
      <c r="C2651" s="97">
        <f t="shared" si="1013"/>
        <v>5</v>
      </c>
      <c r="D2651" s="97">
        <f t="shared" si="1015"/>
        <v>0</v>
      </c>
      <c r="E2651" s="97">
        <f t="shared" si="1014"/>
        <v>0</v>
      </c>
    </row>
    <row r="2652" spans="1:5">
      <c r="A2652" s="97">
        <v>231</v>
      </c>
      <c r="B2652" s="97">
        <f>IF(B2651=0,0,IF(IF(DATA!$J$22&gt;B2651,B2651+1,0)&lt;DATA!$I$22,0,B2651+1))</f>
        <v>10306</v>
      </c>
      <c r="C2652" s="97">
        <f t="shared" si="1013"/>
        <v>6</v>
      </c>
      <c r="D2652" s="97">
        <f t="shared" si="1015"/>
        <v>0</v>
      </c>
      <c r="E2652" s="97">
        <f t="shared" si="1014"/>
        <v>0</v>
      </c>
    </row>
    <row r="2653" spans="1:5">
      <c r="A2653" s="97">
        <v>232</v>
      </c>
      <c r="B2653" s="97">
        <f>IF(B2652=0,0,IF(IF(DATA!$J$22&gt;B2652,B2652+1,0)&lt;DATA!$I$22,0,B2652+1))</f>
        <v>10307</v>
      </c>
      <c r="C2653" s="97">
        <f t="shared" si="1013"/>
        <v>7</v>
      </c>
      <c r="D2653" s="97">
        <f t="shared" si="1015"/>
        <v>0</v>
      </c>
      <c r="E2653" s="97">
        <f t="shared" si="1014"/>
        <v>0</v>
      </c>
    </row>
    <row r="2654" spans="1:5">
      <c r="A2654" s="97">
        <v>233</v>
      </c>
      <c r="B2654" s="97">
        <f>IF(B2653=0,0,IF(IF(DATA!$J$22&gt;B2653,B2653+1,0)&lt;DATA!$I$22,0,B2653+1))</f>
        <v>10308</v>
      </c>
      <c r="C2654" s="97">
        <f t="shared" si="1013"/>
        <v>8</v>
      </c>
      <c r="D2654" s="97">
        <f t="shared" si="1015"/>
        <v>0</v>
      </c>
      <c r="E2654" s="97">
        <f t="shared" si="1014"/>
        <v>0</v>
      </c>
    </row>
    <row r="2655" spans="1:5">
      <c r="A2655" s="97">
        <v>234</v>
      </c>
      <c r="B2655" s="97">
        <f>IF(B2654=0,0,IF(IF(DATA!$J$22&gt;B2654,B2654+1,0)&lt;DATA!$I$22,0,B2654+1))</f>
        <v>10309</v>
      </c>
      <c r="C2655" s="97">
        <f t="shared" si="1013"/>
        <v>9</v>
      </c>
      <c r="D2655" s="97">
        <f t="shared" si="1015"/>
        <v>0</v>
      </c>
      <c r="E2655" s="97">
        <f t="shared" si="1014"/>
        <v>0</v>
      </c>
    </row>
    <row r="2656" spans="1:5">
      <c r="A2656" s="97">
        <v>235</v>
      </c>
      <c r="B2656" s="97">
        <f>IF(B2655=0,0,IF(IF(DATA!$J$22&gt;B2655,B2655+1,0)&lt;DATA!$I$22,0,B2655+1))</f>
        <v>10310</v>
      </c>
      <c r="C2656" s="97">
        <f t="shared" si="1013"/>
        <v>10</v>
      </c>
      <c r="D2656" s="97">
        <f t="shared" si="1015"/>
        <v>0</v>
      </c>
      <c r="E2656" s="97">
        <f t="shared" si="1014"/>
        <v>0</v>
      </c>
    </row>
    <row r="2657" spans="1:5">
      <c r="A2657" s="97">
        <v>236</v>
      </c>
      <c r="B2657" s="97">
        <f>IF(B2656=0,0,IF(IF(DATA!$J$22&gt;B2656,B2656+1,0)&lt;DATA!$I$22,0,B2656+1))</f>
        <v>10311</v>
      </c>
      <c r="C2657" s="97">
        <f t="shared" si="1013"/>
        <v>11</v>
      </c>
      <c r="D2657" s="97">
        <f t="shared" si="1015"/>
        <v>0</v>
      </c>
      <c r="E2657" s="97">
        <f t="shared" si="1014"/>
        <v>0</v>
      </c>
    </row>
    <row r="2658" spans="1:5">
      <c r="A2658" s="97">
        <v>237</v>
      </c>
      <c r="B2658" s="97">
        <f>IF(B2657=0,0,IF(IF(DATA!$J$22&gt;B2657,B2657+1,0)&lt;DATA!$I$22,0,B2657+1))</f>
        <v>10312</v>
      </c>
      <c r="C2658" s="97">
        <f t="shared" si="1013"/>
        <v>12</v>
      </c>
      <c r="D2658" s="97">
        <f t="shared" si="1015"/>
        <v>0</v>
      </c>
      <c r="E2658" s="97">
        <f t="shared" si="1014"/>
        <v>0</v>
      </c>
    </row>
    <row r="2659" spans="1:5">
      <c r="A2659" s="97">
        <v>238</v>
      </c>
      <c r="B2659" s="97">
        <f>IF(B2658=0,0,IF(IF(DATA!$J$22&gt;B2658,B2658+1,0)&lt;DATA!$I$22,0,B2658+1))</f>
        <v>10313</v>
      </c>
      <c r="C2659" s="97">
        <f t="shared" si="1013"/>
        <v>13</v>
      </c>
      <c r="D2659" s="97">
        <f t="shared" si="1015"/>
        <v>0</v>
      </c>
      <c r="E2659" s="97">
        <f t="shared" si="1014"/>
        <v>0</v>
      </c>
    </row>
    <row r="2660" spans="1:5">
      <c r="A2660" s="97">
        <v>239</v>
      </c>
      <c r="B2660" s="97">
        <f>IF(B2659=0,0,IF(IF(DATA!$J$22&gt;B2659,B2659+1,0)&lt;DATA!$I$22,0,B2659+1))</f>
        <v>10314</v>
      </c>
      <c r="C2660" s="97">
        <f t="shared" si="1013"/>
        <v>14</v>
      </c>
      <c r="D2660" s="97">
        <f t="shared" si="1015"/>
        <v>0</v>
      </c>
      <c r="E2660" s="97">
        <f t="shared" si="1014"/>
        <v>0</v>
      </c>
    </row>
    <row r="2661" spans="1:5">
      <c r="A2661" s="97">
        <v>240</v>
      </c>
      <c r="B2661" s="97">
        <f>IF(B2660=0,0,IF(IF(DATA!$J$22&gt;B2660,B2660+1,0)&lt;DATA!$I$22,0,B2660+1))</f>
        <v>10315</v>
      </c>
      <c r="C2661" s="97">
        <f t="shared" si="1013"/>
        <v>15</v>
      </c>
      <c r="D2661" s="97">
        <f t="shared" si="1015"/>
        <v>0</v>
      </c>
      <c r="E2661" s="97">
        <f t="shared" si="1014"/>
        <v>0</v>
      </c>
    </row>
    <row r="2662" spans="1:5">
      <c r="A2662" s="97">
        <v>241</v>
      </c>
      <c r="B2662" s="97">
        <f>IF(B2661=0,0,IF(IF(DATA!$J$22&gt;B2661,B2661+1,0)&lt;DATA!$I$22,0,B2661+1))</f>
        <v>10316</v>
      </c>
      <c r="C2662" s="97">
        <f t="shared" si="1013"/>
        <v>16</v>
      </c>
      <c r="D2662" s="97">
        <f t="shared" si="1015"/>
        <v>0</v>
      </c>
      <c r="E2662" s="97">
        <f t="shared" si="1014"/>
        <v>0</v>
      </c>
    </row>
    <row r="2663" spans="1:5">
      <c r="A2663" s="97">
        <v>242</v>
      </c>
      <c r="B2663" s="97">
        <f>IF(B2662=0,0,IF(IF(DATA!$J$22&gt;B2662,B2662+1,0)&lt;DATA!$I$22,0,B2662+1))</f>
        <v>10317</v>
      </c>
      <c r="C2663" s="97">
        <f t="shared" si="1013"/>
        <v>17</v>
      </c>
      <c r="D2663" s="97">
        <f t="shared" si="1015"/>
        <v>0</v>
      </c>
      <c r="E2663" s="97">
        <f t="shared" si="1014"/>
        <v>0</v>
      </c>
    </row>
    <row r="2664" spans="1:5">
      <c r="A2664" s="97">
        <v>243</v>
      </c>
      <c r="B2664" s="97">
        <f>IF(B2663=0,0,IF(IF(DATA!$J$22&gt;B2663,B2663+1,0)&lt;DATA!$I$22,0,B2663+1))</f>
        <v>10318</v>
      </c>
      <c r="C2664" s="97">
        <f t="shared" si="1013"/>
        <v>18</v>
      </c>
      <c r="D2664" s="97">
        <f t="shared" si="1015"/>
        <v>0</v>
      </c>
      <c r="E2664" s="97">
        <f t="shared" si="1014"/>
        <v>0</v>
      </c>
    </row>
    <row r="2665" spans="1:5">
      <c r="A2665" s="97">
        <v>244</v>
      </c>
      <c r="B2665" s="97">
        <f>IF(B2664=0,0,IF(IF(DATA!$J$22&gt;B2664,B2664+1,0)&lt;DATA!$I$22,0,B2664+1))</f>
        <v>10319</v>
      </c>
      <c r="C2665" s="97">
        <f t="shared" si="1013"/>
        <v>19</v>
      </c>
      <c r="D2665" s="97">
        <f t="shared" si="1015"/>
        <v>0</v>
      </c>
      <c r="E2665" s="97">
        <f t="shared" si="1014"/>
        <v>0</v>
      </c>
    </row>
    <row r="2666" spans="1:5">
      <c r="A2666" s="97">
        <v>245</v>
      </c>
      <c r="B2666" s="97">
        <f>IF(B2665=0,0,IF(IF(DATA!$J$22&gt;B2665,B2665+1,0)&lt;DATA!$I$22,0,B2665+1))</f>
        <v>10320</v>
      </c>
      <c r="C2666" s="97">
        <f t="shared" si="1013"/>
        <v>20</v>
      </c>
      <c r="D2666" s="97">
        <f t="shared" si="1015"/>
        <v>0</v>
      </c>
      <c r="E2666" s="97">
        <f t="shared" si="1014"/>
        <v>0</v>
      </c>
    </row>
    <row r="2667" spans="1:5">
      <c r="A2667" s="97">
        <v>246</v>
      </c>
      <c r="B2667" s="97">
        <f>IF(B2666=0,0,IF(IF(DATA!$J$22&gt;B2666,B2666+1,0)&lt;DATA!$I$22,0,B2666+1))</f>
        <v>10321</v>
      </c>
      <c r="C2667" s="97">
        <f t="shared" si="1013"/>
        <v>21</v>
      </c>
      <c r="D2667" s="97">
        <f t="shared" si="1015"/>
        <v>0</v>
      </c>
      <c r="E2667" s="97">
        <f t="shared" si="1014"/>
        <v>0</v>
      </c>
    </row>
    <row r="2668" spans="1:5">
      <c r="A2668" s="97">
        <v>247</v>
      </c>
      <c r="B2668" s="97">
        <f>IF(B2667=0,0,IF(IF(DATA!$J$22&gt;B2667,B2667+1,0)&lt;DATA!$I$22,0,B2667+1))</f>
        <v>10322</v>
      </c>
      <c r="C2668" s="97">
        <f t="shared" si="1013"/>
        <v>22</v>
      </c>
      <c r="D2668" s="97">
        <f t="shared" si="1015"/>
        <v>0</v>
      </c>
      <c r="E2668" s="97">
        <f t="shared" si="1014"/>
        <v>0</v>
      </c>
    </row>
    <row r="2669" spans="1:5">
      <c r="A2669" s="97">
        <v>248</v>
      </c>
      <c r="B2669" s="97">
        <f>IF(B2668=0,0,IF(IF(DATA!$J$22&gt;B2668,B2668+1,0)&lt;DATA!$I$22,0,B2668+1))</f>
        <v>10323</v>
      </c>
      <c r="C2669" s="97">
        <f t="shared" si="1013"/>
        <v>23</v>
      </c>
      <c r="D2669" s="97">
        <f t="shared" si="1015"/>
        <v>0</v>
      </c>
      <c r="E2669" s="97">
        <f t="shared" si="1014"/>
        <v>0</v>
      </c>
    </row>
    <row r="2670" spans="1:5">
      <c r="A2670" s="97">
        <v>249</v>
      </c>
      <c r="B2670" s="97">
        <f>IF(B2669=0,0,IF(IF(DATA!$J$22&gt;B2669,B2669+1,0)&lt;DATA!$I$22,0,B2669+1))</f>
        <v>10324</v>
      </c>
      <c r="C2670" s="97">
        <f t="shared" si="1013"/>
        <v>24</v>
      </c>
      <c r="D2670" s="97">
        <f t="shared" si="1015"/>
        <v>0</v>
      </c>
      <c r="E2670" s="97">
        <f t="shared" si="1014"/>
        <v>0</v>
      </c>
    </row>
    <row r="2671" spans="1:5">
      <c r="A2671" s="97">
        <v>250</v>
      </c>
      <c r="B2671" s="97">
        <f>IF(B2670=0,0,IF(IF(DATA!$J$22&gt;B2670,B2670+1,0)&lt;DATA!$I$22,0,B2670+1))</f>
        <v>10325</v>
      </c>
      <c r="C2671" s="97">
        <f t="shared" si="1013"/>
        <v>25</v>
      </c>
      <c r="D2671" s="97">
        <f t="shared" si="1015"/>
        <v>0</v>
      </c>
      <c r="E2671" s="97">
        <f t="shared" si="1014"/>
        <v>0</v>
      </c>
    </row>
    <row r="2672" spans="1:5">
      <c r="A2672" s="97">
        <v>251</v>
      </c>
      <c r="B2672" s="97">
        <f>IF(B2671=0,0,IF(IF(DATA!$J$22&gt;B2671,B2671+1,0)&lt;DATA!$I$22,0,B2671+1))</f>
        <v>10326</v>
      </c>
      <c r="C2672" s="97">
        <f t="shared" si="1013"/>
        <v>26</v>
      </c>
      <c r="D2672" s="97">
        <f t="shared" si="1015"/>
        <v>0</v>
      </c>
      <c r="E2672" s="97">
        <f t="shared" si="1014"/>
        <v>0</v>
      </c>
    </row>
    <row r="2673" spans="1:5">
      <c r="A2673" s="97">
        <v>252</v>
      </c>
      <c r="B2673" s="97">
        <f>IF(B2672=0,0,IF(IF(DATA!$J$22&gt;B2672,B2672+1,0)&lt;DATA!$I$22,0,B2672+1))</f>
        <v>10327</v>
      </c>
      <c r="C2673" s="97">
        <f t="shared" si="1013"/>
        <v>27</v>
      </c>
      <c r="D2673" s="97">
        <f t="shared" si="1015"/>
        <v>0</v>
      </c>
      <c r="E2673" s="97">
        <f t="shared" si="1014"/>
        <v>0</v>
      </c>
    </row>
    <row r="2674" spans="1:5">
      <c r="A2674" s="97">
        <v>253</v>
      </c>
      <c r="B2674" s="97">
        <f>IF(B2673=0,0,IF(IF(DATA!$J$22&gt;B2673,B2673+1,0)&lt;DATA!$I$22,0,B2673+1))</f>
        <v>10328</v>
      </c>
      <c r="C2674" s="97">
        <f t="shared" si="1013"/>
        <v>28</v>
      </c>
      <c r="D2674" s="97">
        <f t="shared" si="1015"/>
        <v>0</v>
      </c>
      <c r="E2674" s="97">
        <f t="shared" si="1014"/>
        <v>0</v>
      </c>
    </row>
    <row r="2675" spans="1:5">
      <c r="A2675" s="97">
        <v>254</v>
      </c>
      <c r="B2675" s="97">
        <f>IF(B2674=0,0,IF(IF(DATA!$J$22&gt;B2674,B2674+1,0)&lt;DATA!$I$22,0,B2674+1))</f>
        <v>10329</v>
      </c>
      <c r="C2675" s="97">
        <f t="shared" si="1013"/>
        <v>29</v>
      </c>
      <c r="D2675" s="97">
        <f t="shared" si="1015"/>
        <v>0</v>
      </c>
      <c r="E2675" s="97">
        <f t="shared" si="1014"/>
        <v>0</v>
      </c>
    </row>
    <row r="2676" spans="1:5">
      <c r="A2676" s="97">
        <v>255</v>
      </c>
      <c r="B2676" s="97">
        <f>IF(B2675=0,0,IF(IF(DATA!$J$22&gt;B2675,B2675+1,0)&lt;DATA!$I$22,0,B2675+1))</f>
        <v>10330</v>
      </c>
      <c r="C2676" s="97">
        <f t="shared" si="1013"/>
        <v>30</v>
      </c>
      <c r="D2676" s="97">
        <f t="shared" si="1015"/>
        <v>0</v>
      </c>
      <c r="E2676" s="97">
        <f t="shared" si="1014"/>
        <v>0</v>
      </c>
    </row>
    <row r="2677" spans="1:5">
      <c r="A2677" s="97">
        <v>256</v>
      </c>
      <c r="B2677" s="97">
        <f>IF(B2676=0,0,IF(IF(DATA!$J$22&gt;B2676,B2676+1,0)&lt;DATA!$I$22,0,B2676+1))</f>
        <v>10331</v>
      </c>
      <c r="C2677" s="97">
        <f t="shared" si="1013"/>
        <v>31</v>
      </c>
      <c r="D2677" s="97">
        <f t="shared" si="1015"/>
        <v>0</v>
      </c>
      <c r="E2677" s="97">
        <f t="shared" si="1014"/>
        <v>0</v>
      </c>
    </row>
    <row r="2678" spans="1:5">
      <c r="A2678" s="97">
        <v>257</v>
      </c>
      <c r="B2678" s="97">
        <f>IF(B2677=0,0,IF(IF(DATA!$J$22&gt;B2677,B2677+1,0)&lt;DATA!$I$22,0,B2677+1))</f>
        <v>10332</v>
      </c>
      <c r="C2678" s="97">
        <f t="shared" ref="C2678:C2741" si="1016">COUNTIF($B$2422:$B$3172,"&gt;0")-RANK(B2678,$B$2422:$B$3172)+1</f>
        <v>32</v>
      </c>
      <c r="D2678" s="97">
        <f t="shared" si="1015"/>
        <v>0</v>
      </c>
      <c r="E2678" s="97">
        <f t="shared" ref="E2678:E2741" si="1017">INDEX($B$2422:$B$3172,MATCH(D2678,$C$2422:$C$3172,0))</f>
        <v>0</v>
      </c>
    </row>
    <row r="2679" spans="1:5">
      <c r="A2679" s="97">
        <v>258</v>
      </c>
      <c r="B2679" s="97">
        <f>IF(B2678=0,0,IF(IF(DATA!$J$22&gt;B2678,B2678+1,0)&lt;DATA!$I$22,0,B2678+1))</f>
        <v>10333</v>
      </c>
      <c r="C2679" s="97">
        <f t="shared" si="1016"/>
        <v>33</v>
      </c>
      <c r="D2679" s="97">
        <f t="shared" ref="D2679:D2742" si="1018">IF(D2678=0,0,IF(D2678&lt;$C$3176,D2678+1,0))</f>
        <v>0</v>
      </c>
      <c r="E2679" s="97">
        <f t="shared" si="1017"/>
        <v>0</v>
      </c>
    </row>
    <row r="2680" spans="1:5">
      <c r="A2680" s="97">
        <v>259</v>
      </c>
      <c r="B2680" s="97">
        <f>IF(B2679=0,0,IF(IF(DATA!$J$22&gt;B2679,B2679+1,0)&lt;DATA!$I$22,0,B2679+1))</f>
        <v>10334</v>
      </c>
      <c r="C2680" s="97">
        <f t="shared" si="1016"/>
        <v>34</v>
      </c>
      <c r="D2680" s="97">
        <f t="shared" si="1018"/>
        <v>0</v>
      </c>
      <c r="E2680" s="97">
        <f t="shared" si="1017"/>
        <v>0</v>
      </c>
    </row>
    <row r="2681" spans="1:5">
      <c r="A2681" s="97">
        <v>260</v>
      </c>
      <c r="B2681" s="97">
        <f>IF(B2680=0,0,IF(IF(DATA!$J$22&gt;B2680,B2680+1,0)&lt;DATA!$I$22,0,B2680+1))</f>
        <v>10335</v>
      </c>
      <c r="C2681" s="97">
        <f t="shared" si="1016"/>
        <v>35</v>
      </c>
      <c r="D2681" s="97">
        <f t="shared" si="1018"/>
        <v>0</v>
      </c>
      <c r="E2681" s="97">
        <f t="shared" si="1017"/>
        <v>0</v>
      </c>
    </row>
    <row r="2682" spans="1:5">
      <c r="A2682" s="97">
        <v>261</v>
      </c>
      <c r="B2682" s="97">
        <f>IF(B2681=0,0,IF(IF(DATA!$J$22&gt;B2681,B2681+1,0)&lt;DATA!$I$22,0,B2681+1))</f>
        <v>10336</v>
      </c>
      <c r="C2682" s="97">
        <f t="shared" si="1016"/>
        <v>36</v>
      </c>
      <c r="D2682" s="97">
        <f t="shared" si="1018"/>
        <v>0</v>
      </c>
      <c r="E2682" s="97">
        <f t="shared" si="1017"/>
        <v>0</v>
      </c>
    </row>
    <row r="2683" spans="1:5">
      <c r="A2683" s="97">
        <v>262</v>
      </c>
      <c r="B2683" s="97">
        <f>IF(B2682=0,0,IF(IF(DATA!$J$22&gt;B2682,B2682+1,0)&lt;DATA!$I$22,0,B2682+1))</f>
        <v>10337</v>
      </c>
      <c r="C2683" s="97">
        <f t="shared" si="1016"/>
        <v>37</v>
      </c>
      <c r="D2683" s="97">
        <f t="shared" si="1018"/>
        <v>0</v>
      </c>
      <c r="E2683" s="97">
        <f t="shared" si="1017"/>
        <v>0</v>
      </c>
    </row>
    <row r="2684" spans="1:5">
      <c r="A2684" s="97">
        <v>263</v>
      </c>
      <c r="B2684" s="97">
        <f>IF(B2683=0,0,IF(IF(DATA!$J$22&gt;B2683,B2683+1,0)&lt;DATA!$I$22,0,B2683+1))</f>
        <v>10338</v>
      </c>
      <c r="C2684" s="97">
        <f t="shared" si="1016"/>
        <v>38</v>
      </c>
      <c r="D2684" s="97">
        <f t="shared" si="1018"/>
        <v>0</v>
      </c>
      <c r="E2684" s="97">
        <f t="shared" si="1017"/>
        <v>0</v>
      </c>
    </row>
    <row r="2685" spans="1:5">
      <c r="A2685" s="97">
        <v>264</v>
      </c>
      <c r="B2685" s="97">
        <f>IF(B2684=0,0,IF(IF(DATA!$J$22&gt;B2684,B2684+1,0)&lt;DATA!$I$22,0,B2684+1))</f>
        <v>10339</v>
      </c>
      <c r="C2685" s="97">
        <f t="shared" si="1016"/>
        <v>39</v>
      </c>
      <c r="D2685" s="97">
        <f t="shared" si="1018"/>
        <v>0</v>
      </c>
      <c r="E2685" s="97">
        <f t="shared" si="1017"/>
        <v>0</v>
      </c>
    </row>
    <row r="2686" spans="1:5">
      <c r="A2686" s="97">
        <v>265</v>
      </c>
      <c r="B2686" s="97">
        <f>IF(B2685=0,0,IF(IF(DATA!$J$22&gt;B2685,B2685+1,0)&lt;DATA!$I$22,0,B2685+1))</f>
        <v>10340</v>
      </c>
      <c r="C2686" s="97">
        <f t="shared" si="1016"/>
        <v>40</v>
      </c>
      <c r="D2686" s="97">
        <f t="shared" si="1018"/>
        <v>0</v>
      </c>
      <c r="E2686" s="97">
        <f t="shared" si="1017"/>
        <v>0</v>
      </c>
    </row>
    <row r="2687" spans="1:5">
      <c r="A2687" s="97">
        <v>266</v>
      </c>
      <c r="B2687" s="97">
        <f>IF(B2686=0,0,IF(IF(DATA!$J$22&gt;B2686,B2686+1,0)&lt;DATA!$I$22,0,B2686+1))</f>
        <v>10341</v>
      </c>
      <c r="C2687" s="97">
        <f t="shared" si="1016"/>
        <v>41</v>
      </c>
      <c r="D2687" s="97">
        <f t="shared" si="1018"/>
        <v>0</v>
      </c>
      <c r="E2687" s="97">
        <f t="shared" si="1017"/>
        <v>0</v>
      </c>
    </row>
    <row r="2688" spans="1:5">
      <c r="A2688" s="97">
        <v>267</v>
      </c>
      <c r="B2688" s="97">
        <f>IF(B2687=0,0,IF(IF(DATA!$J$22&gt;B2687,B2687+1,0)&lt;DATA!$I$22,0,B2687+1))</f>
        <v>10342</v>
      </c>
      <c r="C2688" s="97">
        <f t="shared" si="1016"/>
        <v>42</v>
      </c>
      <c r="D2688" s="97">
        <f t="shared" si="1018"/>
        <v>0</v>
      </c>
      <c r="E2688" s="97">
        <f t="shared" si="1017"/>
        <v>0</v>
      </c>
    </row>
    <row r="2689" spans="1:5">
      <c r="A2689" s="97">
        <v>268</v>
      </c>
      <c r="B2689" s="97">
        <f>IF(B2688=0,0,IF(IF(DATA!$J$22&gt;B2688,B2688+1,0)&lt;DATA!$I$22,0,B2688+1))</f>
        <v>10343</v>
      </c>
      <c r="C2689" s="97">
        <f t="shared" si="1016"/>
        <v>43</v>
      </c>
      <c r="D2689" s="97">
        <f t="shared" si="1018"/>
        <v>0</v>
      </c>
      <c r="E2689" s="97">
        <f t="shared" si="1017"/>
        <v>0</v>
      </c>
    </row>
    <row r="2690" spans="1:5">
      <c r="A2690" s="97">
        <v>269</v>
      </c>
      <c r="B2690" s="97">
        <f>IF(B2689=0,0,IF(IF(DATA!$J$22&gt;B2689,B2689+1,0)&lt;DATA!$I$22,0,B2689+1))</f>
        <v>10344</v>
      </c>
      <c r="C2690" s="97">
        <f t="shared" si="1016"/>
        <v>44</v>
      </c>
      <c r="D2690" s="97">
        <f t="shared" si="1018"/>
        <v>0</v>
      </c>
      <c r="E2690" s="97">
        <f t="shared" si="1017"/>
        <v>0</v>
      </c>
    </row>
    <row r="2691" spans="1:5">
      <c r="A2691" s="97">
        <v>270</v>
      </c>
      <c r="B2691" s="97">
        <f>IF(B2690=0,0,IF(IF(DATA!$J$22&gt;B2690,B2690+1,0)&lt;DATA!$I$22,0,B2690+1))</f>
        <v>10345</v>
      </c>
      <c r="C2691" s="97">
        <f t="shared" si="1016"/>
        <v>45</v>
      </c>
      <c r="D2691" s="97">
        <f t="shared" si="1018"/>
        <v>0</v>
      </c>
      <c r="E2691" s="97">
        <f t="shared" si="1017"/>
        <v>0</v>
      </c>
    </row>
    <row r="2692" spans="1:5">
      <c r="A2692" s="97">
        <v>271</v>
      </c>
      <c r="B2692" s="97">
        <f>IF(B2691=0,0,IF(IF(DATA!$J$22&gt;B2691,B2691+1,0)&lt;DATA!$I$22,0,B2691+1))</f>
        <v>10346</v>
      </c>
      <c r="C2692" s="97">
        <f t="shared" si="1016"/>
        <v>46</v>
      </c>
      <c r="D2692" s="97">
        <f t="shared" si="1018"/>
        <v>0</v>
      </c>
      <c r="E2692" s="97">
        <f t="shared" si="1017"/>
        <v>0</v>
      </c>
    </row>
    <row r="2693" spans="1:5">
      <c r="A2693" s="97">
        <v>272</v>
      </c>
      <c r="B2693" s="97">
        <f>IF(B2692=0,0,IF(IF(DATA!$J$22&gt;B2692,B2692+1,0)&lt;DATA!$I$22,0,B2692+1))</f>
        <v>10347</v>
      </c>
      <c r="C2693" s="97">
        <f t="shared" si="1016"/>
        <v>47</v>
      </c>
      <c r="D2693" s="97">
        <f t="shared" si="1018"/>
        <v>0</v>
      </c>
      <c r="E2693" s="97">
        <f t="shared" si="1017"/>
        <v>0</v>
      </c>
    </row>
    <row r="2694" spans="1:5">
      <c r="A2694" s="97">
        <v>273</v>
      </c>
      <c r="B2694" s="97">
        <f>IF(B2693=0,0,IF(IF(DATA!$J$22&gt;B2693,B2693+1,0)&lt;DATA!$I$22,0,B2693+1))</f>
        <v>10348</v>
      </c>
      <c r="C2694" s="97">
        <f t="shared" si="1016"/>
        <v>48</v>
      </c>
      <c r="D2694" s="97">
        <f t="shared" si="1018"/>
        <v>0</v>
      </c>
      <c r="E2694" s="97">
        <f t="shared" si="1017"/>
        <v>0</v>
      </c>
    </row>
    <row r="2695" spans="1:5">
      <c r="A2695" s="97">
        <v>274</v>
      </c>
      <c r="B2695" s="97">
        <f>IF(B2694=0,0,IF(IF(DATA!$J$22&gt;B2694,B2694+1,0)&lt;DATA!$I$22,0,B2694+1))</f>
        <v>10349</v>
      </c>
      <c r="C2695" s="97">
        <f t="shared" si="1016"/>
        <v>49</v>
      </c>
      <c r="D2695" s="97">
        <f t="shared" si="1018"/>
        <v>0</v>
      </c>
      <c r="E2695" s="97">
        <f t="shared" si="1017"/>
        <v>0</v>
      </c>
    </row>
    <row r="2696" spans="1:5">
      <c r="A2696" s="97">
        <v>275</v>
      </c>
      <c r="B2696" s="97">
        <f>IF(B2695=0,0,IF(IF(DATA!$J$22&gt;B2695,B2695+1,0)&lt;DATA!$I$22,0,B2695+1))</f>
        <v>10350</v>
      </c>
      <c r="C2696" s="97">
        <f t="shared" si="1016"/>
        <v>50</v>
      </c>
      <c r="D2696" s="97">
        <f t="shared" si="1018"/>
        <v>0</v>
      </c>
      <c r="E2696" s="97">
        <f t="shared" si="1017"/>
        <v>0</v>
      </c>
    </row>
    <row r="2697" spans="1:5">
      <c r="A2697" s="97">
        <v>276</v>
      </c>
      <c r="B2697" s="97">
        <f>IF(B2696=0,0,IF(IF(DATA!$J$22&gt;B2696,B2696+1,0)&lt;DATA!$I$22,0,B2696+1))</f>
        <v>10351</v>
      </c>
      <c r="C2697" s="97">
        <f t="shared" si="1016"/>
        <v>51</v>
      </c>
      <c r="D2697" s="97">
        <f t="shared" si="1018"/>
        <v>0</v>
      </c>
      <c r="E2697" s="97">
        <f t="shared" si="1017"/>
        <v>0</v>
      </c>
    </row>
    <row r="2698" spans="1:5">
      <c r="A2698" s="97">
        <v>277</v>
      </c>
      <c r="B2698" s="97">
        <f>IF(B2697=0,0,IF(IF(DATA!$J$22&gt;B2697,B2697+1,0)&lt;DATA!$I$22,0,B2697+1))</f>
        <v>10352</v>
      </c>
      <c r="C2698" s="97">
        <f t="shared" si="1016"/>
        <v>52</v>
      </c>
      <c r="D2698" s="97">
        <f t="shared" si="1018"/>
        <v>0</v>
      </c>
      <c r="E2698" s="97">
        <f t="shared" si="1017"/>
        <v>0</v>
      </c>
    </row>
    <row r="2699" spans="1:5">
      <c r="A2699" s="97">
        <v>278</v>
      </c>
      <c r="B2699" s="97">
        <f>IF(B2698=0,0,IF(IF(DATA!$J$22&gt;B2698,B2698+1,0)&lt;DATA!$I$22,0,B2698+1))</f>
        <v>10353</v>
      </c>
      <c r="C2699" s="97">
        <f t="shared" si="1016"/>
        <v>53</v>
      </c>
      <c r="D2699" s="97">
        <f t="shared" si="1018"/>
        <v>0</v>
      </c>
      <c r="E2699" s="97">
        <f t="shared" si="1017"/>
        <v>0</v>
      </c>
    </row>
    <row r="2700" spans="1:5">
      <c r="A2700" s="97">
        <v>279</v>
      </c>
      <c r="B2700" s="97">
        <f>IF(B2699=0,0,IF(IF(DATA!$J$22&gt;B2699,B2699+1,0)&lt;DATA!$I$22,0,B2699+1))</f>
        <v>10354</v>
      </c>
      <c r="C2700" s="97">
        <f t="shared" si="1016"/>
        <v>54</v>
      </c>
      <c r="D2700" s="97">
        <f t="shared" si="1018"/>
        <v>0</v>
      </c>
      <c r="E2700" s="97">
        <f t="shared" si="1017"/>
        <v>0</v>
      </c>
    </row>
    <row r="2701" spans="1:5">
      <c r="A2701" s="97">
        <v>280</v>
      </c>
      <c r="B2701" s="97">
        <f>IF(B2700=0,0,IF(IF(DATA!$J$22&gt;B2700,B2700+1,0)&lt;DATA!$I$22,0,B2700+1))</f>
        <v>10355</v>
      </c>
      <c r="C2701" s="97">
        <f t="shared" si="1016"/>
        <v>55</v>
      </c>
      <c r="D2701" s="97">
        <f t="shared" si="1018"/>
        <v>0</v>
      </c>
      <c r="E2701" s="97">
        <f t="shared" si="1017"/>
        <v>0</v>
      </c>
    </row>
    <row r="2702" spans="1:5">
      <c r="A2702" s="97">
        <v>281</v>
      </c>
      <c r="B2702" s="97">
        <f>IF(B2701=0,0,IF(IF(DATA!$J$22&gt;B2701,B2701+1,0)&lt;DATA!$I$22,0,B2701+1))</f>
        <v>10356</v>
      </c>
      <c r="C2702" s="97">
        <f t="shared" si="1016"/>
        <v>56</v>
      </c>
      <c r="D2702" s="97">
        <f t="shared" si="1018"/>
        <v>0</v>
      </c>
      <c r="E2702" s="97">
        <f t="shared" si="1017"/>
        <v>0</v>
      </c>
    </row>
    <row r="2703" spans="1:5">
      <c r="A2703" s="97">
        <v>282</v>
      </c>
      <c r="B2703" s="97">
        <f>IF(B2702=0,0,IF(IF(DATA!$J$22&gt;B2702,B2702+1,0)&lt;DATA!$I$22,0,B2702+1))</f>
        <v>10357</v>
      </c>
      <c r="C2703" s="97">
        <f t="shared" si="1016"/>
        <v>57</v>
      </c>
      <c r="D2703" s="97">
        <f t="shared" si="1018"/>
        <v>0</v>
      </c>
      <c r="E2703" s="97">
        <f t="shared" si="1017"/>
        <v>0</v>
      </c>
    </row>
    <row r="2704" spans="1:5">
      <c r="A2704" s="97">
        <v>283</v>
      </c>
      <c r="B2704" s="97">
        <f>IF(B2703=0,0,IF(IF(DATA!$J$22&gt;B2703,B2703+1,0)&lt;DATA!$I$22,0,B2703+1))</f>
        <v>10358</v>
      </c>
      <c r="C2704" s="97">
        <f t="shared" si="1016"/>
        <v>58</v>
      </c>
      <c r="D2704" s="97">
        <f t="shared" si="1018"/>
        <v>0</v>
      </c>
      <c r="E2704" s="97">
        <f t="shared" si="1017"/>
        <v>0</v>
      </c>
    </row>
    <row r="2705" spans="1:5">
      <c r="A2705" s="97">
        <v>284</v>
      </c>
      <c r="B2705" s="97">
        <f>IF(B2704=0,0,IF(IF(DATA!$J$22&gt;B2704,B2704+1,0)&lt;DATA!$I$22,0,B2704+1))</f>
        <v>10359</v>
      </c>
      <c r="C2705" s="97">
        <f t="shared" si="1016"/>
        <v>59</v>
      </c>
      <c r="D2705" s="97">
        <f t="shared" si="1018"/>
        <v>0</v>
      </c>
      <c r="E2705" s="97">
        <f t="shared" si="1017"/>
        <v>0</v>
      </c>
    </row>
    <row r="2706" spans="1:5">
      <c r="A2706" s="97">
        <v>285</v>
      </c>
      <c r="B2706" s="97">
        <f>IF(B2705=0,0,IF(IF(DATA!$J$22&gt;B2705,B2705+1,0)&lt;DATA!$I$22,0,B2705+1))</f>
        <v>10360</v>
      </c>
      <c r="C2706" s="97">
        <f t="shared" si="1016"/>
        <v>60</v>
      </c>
      <c r="D2706" s="97">
        <f t="shared" si="1018"/>
        <v>0</v>
      </c>
      <c r="E2706" s="97">
        <f t="shared" si="1017"/>
        <v>0</v>
      </c>
    </row>
    <row r="2707" spans="1:5">
      <c r="A2707" s="97">
        <v>286</v>
      </c>
      <c r="B2707" s="97">
        <f>IF(B2706=0,0,IF(IF(DATA!$J$22&gt;B2706,B2706+1,0)&lt;DATA!$I$22,0,B2706+1))</f>
        <v>10361</v>
      </c>
      <c r="C2707" s="97">
        <f t="shared" si="1016"/>
        <v>61</v>
      </c>
      <c r="D2707" s="97">
        <f t="shared" si="1018"/>
        <v>0</v>
      </c>
      <c r="E2707" s="97">
        <f t="shared" si="1017"/>
        <v>0</v>
      </c>
    </row>
    <row r="2708" spans="1:5">
      <c r="A2708" s="97">
        <v>287</v>
      </c>
      <c r="B2708" s="97">
        <f>IF(B2707=0,0,IF(IF(DATA!$J$22&gt;B2707,B2707+1,0)&lt;DATA!$I$22,0,B2707+1))</f>
        <v>10362</v>
      </c>
      <c r="C2708" s="97">
        <f t="shared" si="1016"/>
        <v>62</v>
      </c>
      <c r="D2708" s="97">
        <f t="shared" si="1018"/>
        <v>0</v>
      </c>
      <c r="E2708" s="97">
        <f t="shared" si="1017"/>
        <v>0</v>
      </c>
    </row>
    <row r="2709" spans="1:5">
      <c r="A2709" s="97">
        <v>288</v>
      </c>
      <c r="B2709" s="97">
        <f>IF(B2708=0,0,IF(IF(DATA!$J$22&gt;B2708,B2708+1,0)&lt;DATA!$I$22,0,B2708+1))</f>
        <v>10363</v>
      </c>
      <c r="C2709" s="97">
        <f t="shared" si="1016"/>
        <v>63</v>
      </c>
      <c r="D2709" s="97">
        <f t="shared" si="1018"/>
        <v>0</v>
      </c>
      <c r="E2709" s="97">
        <f t="shared" si="1017"/>
        <v>0</v>
      </c>
    </row>
    <row r="2710" spans="1:5">
      <c r="A2710" s="97">
        <v>289</v>
      </c>
      <c r="B2710" s="97">
        <f>IF(B2709=0,0,IF(IF(DATA!$J$22&gt;B2709,B2709+1,0)&lt;DATA!$I$22,0,B2709+1))</f>
        <v>10364</v>
      </c>
      <c r="C2710" s="97">
        <f t="shared" si="1016"/>
        <v>64</v>
      </c>
      <c r="D2710" s="97">
        <f t="shared" si="1018"/>
        <v>0</v>
      </c>
      <c r="E2710" s="97">
        <f t="shared" si="1017"/>
        <v>0</v>
      </c>
    </row>
    <row r="2711" spans="1:5">
      <c r="A2711" s="97">
        <v>290</v>
      </c>
      <c r="B2711" s="97">
        <f>IF(B2710=0,0,IF(IF(DATA!$J$22&gt;B2710,B2710+1,0)&lt;DATA!$I$22,0,B2710+1))</f>
        <v>10365</v>
      </c>
      <c r="C2711" s="97">
        <f t="shared" si="1016"/>
        <v>65</v>
      </c>
      <c r="D2711" s="97">
        <f t="shared" si="1018"/>
        <v>0</v>
      </c>
      <c r="E2711" s="97">
        <f t="shared" si="1017"/>
        <v>0</v>
      </c>
    </row>
    <row r="2712" spans="1:5">
      <c r="A2712" s="97">
        <v>291</v>
      </c>
      <c r="B2712" s="97">
        <f>IF(B2711=0,0,IF(IF(DATA!$J$22&gt;B2711,B2711+1,0)&lt;DATA!$I$22,0,B2711+1))</f>
        <v>10366</v>
      </c>
      <c r="C2712" s="97">
        <f t="shared" si="1016"/>
        <v>66</v>
      </c>
      <c r="D2712" s="97">
        <f t="shared" si="1018"/>
        <v>0</v>
      </c>
      <c r="E2712" s="97">
        <f t="shared" si="1017"/>
        <v>0</v>
      </c>
    </row>
    <row r="2713" spans="1:5">
      <c r="A2713" s="97">
        <v>292</v>
      </c>
      <c r="B2713" s="97">
        <f>IF(B2712=0,0,IF(IF(DATA!$J$22&gt;B2712,B2712+1,0)&lt;DATA!$I$22,0,B2712+1))</f>
        <v>10367</v>
      </c>
      <c r="C2713" s="97">
        <f t="shared" si="1016"/>
        <v>67</v>
      </c>
      <c r="D2713" s="97">
        <f t="shared" si="1018"/>
        <v>0</v>
      </c>
      <c r="E2713" s="97">
        <f t="shared" si="1017"/>
        <v>0</v>
      </c>
    </row>
    <row r="2714" spans="1:5">
      <c r="A2714" s="97">
        <v>293</v>
      </c>
      <c r="B2714" s="97">
        <f>IF(B2713=0,0,IF(IF(DATA!$J$22&gt;B2713,B2713+1,0)&lt;DATA!$I$22,0,B2713+1))</f>
        <v>10368</v>
      </c>
      <c r="C2714" s="97">
        <f t="shared" si="1016"/>
        <v>68</v>
      </c>
      <c r="D2714" s="97">
        <f t="shared" si="1018"/>
        <v>0</v>
      </c>
      <c r="E2714" s="97">
        <f t="shared" si="1017"/>
        <v>0</v>
      </c>
    </row>
    <row r="2715" spans="1:5">
      <c r="A2715" s="97">
        <v>294</v>
      </c>
      <c r="B2715" s="97">
        <f>IF(B2714=0,0,IF(IF(DATA!$J$22&gt;B2714,B2714+1,0)&lt;DATA!$I$22,0,B2714+1))</f>
        <v>10369</v>
      </c>
      <c r="C2715" s="97">
        <f t="shared" si="1016"/>
        <v>69</v>
      </c>
      <c r="D2715" s="97">
        <f t="shared" si="1018"/>
        <v>0</v>
      </c>
      <c r="E2715" s="97">
        <f t="shared" si="1017"/>
        <v>0</v>
      </c>
    </row>
    <row r="2716" spans="1:5">
      <c r="A2716" s="97">
        <v>295</v>
      </c>
      <c r="B2716" s="97">
        <f>IF(B2715=0,0,IF(IF(DATA!$J$22&gt;B2715,B2715+1,0)&lt;DATA!$I$22,0,B2715+1))</f>
        <v>10370</v>
      </c>
      <c r="C2716" s="97">
        <f t="shared" si="1016"/>
        <v>70</v>
      </c>
      <c r="D2716" s="97">
        <f t="shared" si="1018"/>
        <v>0</v>
      </c>
      <c r="E2716" s="97">
        <f t="shared" si="1017"/>
        <v>0</v>
      </c>
    </row>
    <row r="2717" spans="1:5">
      <c r="A2717" s="97">
        <v>296</v>
      </c>
      <c r="B2717" s="97">
        <f>IF(B2716=0,0,IF(IF(DATA!$J$22&gt;B2716,B2716+1,0)&lt;DATA!$I$22,0,B2716+1))</f>
        <v>10371</v>
      </c>
      <c r="C2717" s="97">
        <f t="shared" si="1016"/>
        <v>71</v>
      </c>
      <c r="D2717" s="97">
        <f t="shared" si="1018"/>
        <v>0</v>
      </c>
      <c r="E2717" s="97">
        <f t="shared" si="1017"/>
        <v>0</v>
      </c>
    </row>
    <row r="2718" spans="1:5">
      <c r="A2718" s="97">
        <v>297</v>
      </c>
      <c r="B2718" s="97">
        <f>IF(B2717=0,0,IF(IF(DATA!$J$22&gt;B2717,B2717+1,0)&lt;DATA!$I$22,0,B2717+1))</f>
        <v>10372</v>
      </c>
      <c r="C2718" s="97">
        <f t="shared" si="1016"/>
        <v>72</v>
      </c>
      <c r="D2718" s="97">
        <f t="shared" si="1018"/>
        <v>0</v>
      </c>
      <c r="E2718" s="97">
        <f t="shared" si="1017"/>
        <v>0</v>
      </c>
    </row>
    <row r="2719" spans="1:5">
      <c r="A2719" s="97">
        <v>298</v>
      </c>
      <c r="B2719" s="97">
        <f>IF(B2718=0,0,IF(IF(DATA!$J$22&gt;B2718,B2718+1,0)&lt;DATA!$I$22,0,B2718+1))</f>
        <v>10373</v>
      </c>
      <c r="C2719" s="97">
        <f t="shared" si="1016"/>
        <v>73</v>
      </c>
      <c r="D2719" s="97">
        <f t="shared" si="1018"/>
        <v>0</v>
      </c>
      <c r="E2719" s="97">
        <f t="shared" si="1017"/>
        <v>0</v>
      </c>
    </row>
    <row r="2720" spans="1:5">
      <c r="A2720" s="97">
        <v>299</v>
      </c>
      <c r="B2720" s="97">
        <f>IF(B2719=0,0,IF(IF(DATA!$J$22&gt;B2719,B2719+1,0)&lt;DATA!$I$22,0,B2719+1))</f>
        <v>10374</v>
      </c>
      <c r="C2720" s="97">
        <f t="shared" si="1016"/>
        <v>74</v>
      </c>
      <c r="D2720" s="97">
        <f t="shared" si="1018"/>
        <v>0</v>
      </c>
      <c r="E2720" s="97">
        <f t="shared" si="1017"/>
        <v>0</v>
      </c>
    </row>
    <row r="2721" spans="1:5">
      <c r="A2721" s="97">
        <v>300</v>
      </c>
      <c r="B2721" s="97">
        <f>IF(B2720=0,0,IF(IF(DATA!$J$22&gt;B2720,B2720+1,0)&lt;DATA!$I$22,0,B2720+1))</f>
        <v>10375</v>
      </c>
      <c r="C2721" s="97">
        <f t="shared" si="1016"/>
        <v>75</v>
      </c>
      <c r="D2721" s="97">
        <f t="shared" si="1018"/>
        <v>0</v>
      </c>
      <c r="E2721" s="97">
        <f t="shared" si="1017"/>
        <v>0</v>
      </c>
    </row>
    <row r="2722" spans="1:5">
      <c r="A2722" s="97">
        <v>301</v>
      </c>
      <c r="B2722" s="97">
        <f>DATA!I23</f>
        <v>0</v>
      </c>
      <c r="C2722" s="97">
        <f t="shared" si="1016"/>
        <v>0</v>
      </c>
      <c r="D2722" s="97">
        <f t="shared" si="1018"/>
        <v>0</v>
      </c>
      <c r="E2722" s="97">
        <f t="shared" si="1017"/>
        <v>0</v>
      </c>
    </row>
    <row r="2723" spans="1:5">
      <c r="A2723" s="97">
        <v>302</v>
      </c>
      <c r="B2723" s="97">
        <f>IF(B2722=0,0,IF(IF(DATA!$J$23&gt;B2722,B2722+1,0)&lt;DATA!$I$23,0,B2722+1))</f>
        <v>0</v>
      </c>
      <c r="C2723" s="97">
        <f t="shared" si="1016"/>
        <v>0</v>
      </c>
      <c r="D2723" s="97">
        <f t="shared" si="1018"/>
        <v>0</v>
      </c>
      <c r="E2723" s="97">
        <f t="shared" si="1017"/>
        <v>0</v>
      </c>
    </row>
    <row r="2724" spans="1:5">
      <c r="A2724" s="97">
        <v>303</v>
      </c>
      <c r="B2724" s="97">
        <f>IF(B2723=0,0,IF(IF(DATA!$J$23&gt;B2723,B2723+1,0)&lt;DATA!$I$23,0,B2723+1))</f>
        <v>0</v>
      </c>
      <c r="C2724" s="97">
        <f t="shared" si="1016"/>
        <v>0</v>
      </c>
      <c r="D2724" s="97">
        <f t="shared" si="1018"/>
        <v>0</v>
      </c>
      <c r="E2724" s="97">
        <f t="shared" si="1017"/>
        <v>0</v>
      </c>
    </row>
    <row r="2725" spans="1:5">
      <c r="A2725" s="97">
        <v>304</v>
      </c>
      <c r="B2725" s="97">
        <f>IF(B2724=0,0,IF(IF(DATA!$J$23&gt;B2724,B2724+1,0)&lt;DATA!$I$23,0,B2724+1))</f>
        <v>0</v>
      </c>
      <c r="C2725" s="97">
        <f t="shared" si="1016"/>
        <v>0</v>
      </c>
      <c r="D2725" s="97">
        <f t="shared" si="1018"/>
        <v>0</v>
      </c>
      <c r="E2725" s="97">
        <f t="shared" si="1017"/>
        <v>0</v>
      </c>
    </row>
    <row r="2726" spans="1:5">
      <c r="A2726" s="97">
        <v>305</v>
      </c>
      <c r="B2726" s="97">
        <f>IF(B2725=0,0,IF(IF(DATA!$J$23&gt;B2725,B2725+1,0)&lt;DATA!$I$23,0,B2725+1))</f>
        <v>0</v>
      </c>
      <c r="C2726" s="97">
        <f t="shared" si="1016"/>
        <v>0</v>
      </c>
      <c r="D2726" s="97">
        <f t="shared" si="1018"/>
        <v>0</v>
      </c>
      <c r="E2726" s="97">
        <f t="shared" si="1017"/>
        <v>0</v>
      </c>
    </row>
    <row r="2727" spans="1:5">
      <c r="A2727" s="97">
        <v>306</v>
      </c>
      <c r="B2727" s="97">
        <f>IF(B2726=0,0,IF(IF(DATA!$J$23&gt;B2726,B2726+1,0)&lt;DATA!$I$23,0,B2726+1))</f>
        <v>0</v>
      </c>
      <c r="C2727" s="97">
        <f t="shared" si="1016"/>
        <v>0</v>
      </c>
      <c r="D2727" s="97">
        <f t="shared" si="1018"/>
        <v>0</v>
      </c>
      <c r="E2727" s="97">
        <f t="shared" si="1017"/>
        <v>0</v>
      </c>
    </row>
    <row r="2728" spans="1:5">
      <c r="A2728" s="97">
        <v>307</v>
      </c>
      <c r="B2728" s="97">
        <f>IF(B2727=0,0,IF(IF(DATA!$J$23&gt;B2727,B2727+1,0)&lt;DATA!$I$23,0,B2727+1))</f>
        <v>0</v>
      </c>
      <c r="C2728" s="97">
        <f t="shared" si="1016"/>
        <v>0</v>
      </c>
      <c r="D2728" s="97">
        <f t="shared" si="1018"/>
        <v>0</v>
      </c>
      <c r="E2728" s="97">
        <f t="shared" si="1017"/>
        <v>0</v>
      </c>
    </row>
    <row r="2729" spans="1:5">
      <c r="A2729" s="97">
        <v>308</v>
      </c>
      <c r="B2729" s="97">
        <f>IF(B2728=0,0,IF(IF(DATA!$J$23&gt;B2728,B2728+1,0)&lt;DATA!$I$23,0,B2728+1))</f>
        <v>0</v>
      </c>
      <c r="C2729" s="97">
        <f t="shared" si="1016"/>
        <v>0</v>
      </c>
      <c r="D2729" s="97">
        <f t="shared" si="1018"/>
        <v>0</v>
      </c>
      <c r="E2729" s="97">
        <f t="shared" si="1017"/>
        <v>0</v>
      </c>
    </row>
    <row r="2730" spans="1:5">
      <c r="A2730" s="97">
        <v>309</v>
      </c>
      <c r="B2730" s="97">
        <f>IF(B2729=0,0,IF(IF(DATA!$J$23&gt;B2729,B2729+1,0)&lt;DATA!$I$23,0,B2729+1))</f>
        <v>0</v>
      </c>
      <c r="C2730" s="97">
        <f t="shared" si="1016"/>
        <v>0</v>
      </c>
      <c r="D2730" s="97">
        <f t="shared" si="1018"/>
        <v>0</v>
      </c>
      <c r="E2730" s="97">
        <f t="shared" si="1017"/>
        <v>0</v>
      </c>
    </row>
    <row r="2731" spans="1:5">
      <c r="A2731" s="97">
        <v>310</v>
      </c>
      <c r="B2731" s="97">
        <f>IF(B2730=0,0,IF(IF(DATA!$J$23&gt;B2730,B2730+1,0)&lt;DATA!$I$23,0,B2730+1))</f>
        <v>0</v>
      </c>
      <c r="C2731" s="97">
        <f t="shared" si="1016"/>
        <v>0</v>
      </c>
      <c r="D2731" s="97">
        <f t="shared" si="1018"/>
        <v>0</v>
      </c>
      <c r="E2731" s="97">
        <f t="shared" si="1017"/>
        <v>0</v>
      </c>
    </row>
    <row r="2732" spans="1:5">
      <c r="A2732" s="97">
        <v>311</v>
      </c>
      <c r="B2732" s="97">
        <f>IF(B2731=0,0,IF(IF(DATA!$J$23&gt;B2731,B2731+1,0)&lt;DATA!$I$23,0,B2731+1))</f>
        <v>0</v>
      </c>
      <c r="C2732" s="97">
        <f t="shared" si="1016"/>
        <v>0</v>
      </c>
      <c r="D2732" s="97">
        <f t="shared" si="1018"/>
        <v>0</v>
      </c>
      <c r="E2732" s="97">
        <f t="shared" si="1017"/>
        <v>0</v>
      </c>
    </row>
    <row r="2733" spans="1:5">
      <c r="A2733" s="97">
        <v>312</v>
      </c>
      <c r="B2733" s="97">
        <f>IF(B2732=0,0,IF(IF(DATA!$J$23&gt;B2732,B2732+1,0)&lt;DATA!$I$23,0,B2732+1))</f>
        <v>0</v>
      </c>
      <c r="C2733" s="97">
        <f t="shared" si="1016"/>
        <v>0</v>
      </c>
      <c r="D2733" s="97">
        <f t="shared" si="1018"/>
        <v>0</v>
      </c>
      <c r="E2733" s="97">
        <f t="shared" si="1017"/>
        <v>0</v>
      </c>
    </row>
    <row r="2734" spans="1:5">
      <c r="A2734" s="97">
        <v>313</v>
      </c>
      <c r="B2734" s="97">
        <f>IF(B2733=0,0,IF(IF(DATA!$J$23&gt;B2733,B2733+1,0)&lt;DATA!$I$23,0,B2733+1))</f>
        <v>0</v>
      </c>
      <c r="C2734" s="97">
        <f t="shared" si="1016"/>
        <v>0</v>
      </c>
      <c r="D2734" s="97">
        <f t="shared" si="1018"/>
        <v>0</v>
      </c>
      <c r="E2734" s="97">
        <f t="shared" si="1017"/>
        <v>0</v>
      </c>
    </row>
    <row r="2735" spans="1:5">
      <c r="A2735" s="97">
        <v>314</v>
      </c>
      <c r="B2735" s="97">
        <f>IF(B2734=0,0,IF(IF(DATA!$J$23&gt;B2734,B2734+1,0)&lt;DATA!$I$23,0,B2734+1))</f>
        <v>0</v>
      </c>
      <c r="C2735" s="97">
        <f t="shared" si="1016"/>
        <v>0</v>
      </c>
      <c r="D2735" s="97">
        <f t="shared" si="1018"/>
        <v>0</v>
      </c>
      <c r="E2735" s="97">
        <f t="shared" si="1017"/>
        <v>0</v>
      </c>
    </row>
    <row r="2736" spans="1:5">
      <c r="A2736" s="97">
        <v>315</v>
      </c>
      <c r="B2736" s="97">
        <f>IF(B2735=0,0,IF(IF(DATA!$J$23&gt;B2735,B2735+1,0)&lt;DATA!$I$23,0,B2735+1))</f>
        <v>0</v>
      </c>
      <c r="C2736" s="97">
        <f t="shared" si="1016"/>
        <v>0</v>
      </c>
      <c r="D2736" s="97">
        <f t="shared" si="1018"/>
        <v>0</v>
      </c>
      <c r="E2736" s="97">
        <f t="shared" si="1017"/>
        <v>0</v>
      </c>
    </row>
    <row r="2737" spans="1:5">
      <c r="A2737" s="97">
        <v>316</v>
      </c>
      <c r="B2737" s="97">
        <f>IF(B2736=0,0,IF(IF(DATA!$J$23&gt;B2736,B2736+1,0)&lt;DATA!$I$23,0,B2736+1))</f>
        <v>0</v>
      </c>
      <c r="C2737" s="97">
        <f t="shared" si="1016"/>
        <v>0</v>
      </c>
      <c r="D2737" s="97">
        <f t="shared" si="1018"/>
        <v>0</v>
      </c>
      <c r="E2737" s="97">
        <f t="shared" si="1017"/>
        <v>0</v>
      </c>
    </row>
    <row r="2738" spans="1:5">
      <c r="A2738" s="97">
        <v>317</v>
      </c>
      <c r="B2738" s="97">
        <f>IF(B2737=0,0,IF(IF(DATA!$J$23&gt;B2737,B2737+1,0)&lt;DATA!$I$23,0,B2737+1))</f>
        <v>0</v>
      </c>
      <c r="C2738" s="97">
        <f t="shared" si="1016"/>
        <v>0</v>
      </c>
      <c r="D2738" s="97">
        <f t="shared" si="1018"/>
        <v>0</v>
      </c>
      <c r="E2738" s="97">
        <f t="shared" si="1017"/>
        <v>0</v>
      </c>
    </row>
    <row r="2739" spans="1:5">
      <c r="A2739" s="97">
        <v>318</v>
      </c>
      <c r="B2739" s="97">
        <f>IF(B2738=0,0,IF(IF(DATA!$J$23&gt;B2738,B2738+1,0)&lt;DATA!$I$23,0,B2738+1))</f>
        <v>0</v>
      </c>
      <c r="C2739" s="97">
        <f t="shared" si="1016"/>
        <v>0</v>
      </c>
      <c r="D2739" s="97">
        <f t="shared" si="1018"/>
        <v>0</v>
      </c>
      <c r="E2739" s="97">
        <f t="shared" si="1017"/>
        <v>0</v>
      </c>
    </row>
    <row r="2740" spans="1:5">
      <c r="A2740" s="97">
        <v>319</v>
      </c>
      <c r="B2740" s="97">
        <f>IF(B2739=0,0,IF(IF(DATA!$J$23&gt;B2739,B2739+1,0)&lt;DATA!$I$23,0,B2739+1))</f>
        <v>0</v>
      </c>
      <c r="C2740" s="97">
        <f t="shared" si="1016"/>
        <v>0</v>
      </c>
      <c r="D2740" s="97">
        <f t="shared" si="1018"/>
        <v>0</v>
      </c>
      <c r="E2740" s="97">
        <f t="shared" si="1017"/>
        <v>0</v>
      </c>
    </row>
    <row r="2741" spans="1:5">
      <c r="A2741" s="97">
        <v>320</v>
      </c>
      <c r="B2741" s="97">
        <f>IF(B2740=0,0,IF(IF(DATA!$J$23&gt;B2740,B2740+1,0)&lt;DATA!$I$23,0,B2740+1))</f>
        <v>0</v>
      </c>
      <c r="C2741" s="97">
        <f t="shared" si="1016"/>
        <v>0</v>
      </c>
      <c r="D2741" s="97">
        <f t="shared" si="1018"/>
        <v>0</v>
      </c>
      <c r="E2741" s="97">
        <f t="shared" si="1017"/>
        <v>0</v>
      </c>
    </row>
    <row r="2742" spans="1:5">
      <c r="A2742" s="97">
        <v>321</v>
      </c>
      <c r="B2742" s="97">
        <f>IF(B2741=0,0,IF(IF(DATA!$J$23&gt;B2741,B2741+1,0)&lt;DATA!$I$23,0,B2741+1))</f>
        <v>0</v>
      </c>
      <c r="C2742" s="97">
        <f t="shared" ref="C2742:C2805" si="1019">COUNTIF($B$2422:$B$3172,"&gt;0")-RANK(B2742,$B$2422:$B$3172)+1</f>
        <v>0</v>
      </c>
      <c r="D2742" s="97">
        <f t="shared" si="1018"/>
        <v>0</v>
      </c>
      <c r="E2742" s="97">
        <f t="shared" ref="E2742:E2805" si="1020">INDEX($B$2422:$B$3172,MATCH(D2742,$C$2422:$C$3172,0))</f>
        <v>0</v>
      </c>
    </row>
    <row r="2743" spans="1:5">
      <c r="A2743" s="97">
        <v>322</v>
      </c>
      <c r="B2743" s="97">
        <f>IF(B2742=0,0,IF(IF(DATA!$J$23&gt;B2742,B2742+1,0)&lt;DATA!$I$23,0,B2742+1))</f>
        <v>0</v>
      </c>
      <c r="C2743" s="97">
        <f t="shared" si="1019"/>
        <v>0</v>
      </c>
      <c r="D2743" s="97">
        <f t="shared" ref="D2743:D2806" si="1021">IF(D2742=0,0,IF(D2742&lt;$C$3176,D2742+1,0))</f>
        <v>0</v>
      </c>
      <c r="E2743" s="97">
        <f t="shared" si="1020"/>
        <v>0</v>
      </c>
    </row>
    <row r="2744" spans="1:5">
      <c r="A2744" s="97">
        <v>323</v>
      </c>
      <c r="B2744" s="97">
        <f>IF(B2743=0,0,IF(IF(DATA!$J$23&gt;B2743,B2743+1,0)&lt;DATA!$I$23,0,B2743+1))</f>
        <v>0</v>
      </c>
      <c r="C2744" s="97">
        <f t="shared" si="1019"/>
        <v>0</v>
      </c>
      <c r="D2744" s="97">
        <f t="shared" si="1021"/>
        <v>0</v>
      </c>
      <c r="E2744" s="97">
        <f t="shared" si="1020"/>
        <v>0</v>
      </c>
    </row>
    <row r="2745" spans="1:5">
      <c r="A2745" s="97">
        <v>324</v>
      </c>
      <c r="B2745" s="97">
        <f>IF(B2744=0,0,IF(IF(DATA!$J$23&gt;B2744,B2744+1,0)&lt;DATA!$I$23,0,B2744+1))</f>
        <v>0</v>
      </c>
      <c r="C2745" s="97">
        <f t="shared" si="1019"/>
        <v>0</v>
      </c>
      <c r="D2745" s="97">
        <f t="shared" si="1021"/>
        <v>0</v>
      </c>
      <c r="E2745" s="97">
        <f t="shared" si="1020"/>
        <v>0</v>
      </c>
    </row>
    <row r="2746" spans="1:5">
      <c r="A2746" s="97">
        <v>325</v>
      </c>
      <c r="B2746" s="97">
        <f>IF(B2745=0,0,IF(IF(DATA!$J$23&gt;B2745,B2745+1,0)&lt;DATA!$I$23,0,B2745+1))</f>
        <v>0</v>
      </c>
      <c r="C2746" s="97">
        <f t="shared" si="1019"/>
        <v>0</v>
      </c>
      <c r="D2746" s="97">
        <f t="shared" si="1021"/>
        <v>0</v>
      </c>
      <c r="E2746" s="97">
        <f t="shared" si="1020"/>
        <v>0</v>
      </c>
    </row>
    <row r="2747" spans="1:5">
      <c r="A2747" s="97">
        <v>326</v>
      </c>
      <c r="B2747" s="97">
        <f>IF(B2746=0,0,IF(IF(DATA!$J$23&gt;B2746,B2746+1,0)&lt;DATA!$I$23,0,B2746+1))</f>
        <v>0</v>
      </c>
      <c r="C2747" s="97">
        <f t="shared" si="1019"/>
        <v>0</v>
      </c>
      <c r="D2747" s="97">
        <f t="shared" si="1021"/>
        <v>0</v>
      </c>
      <c r="E2747" s="97">
        <f t="shared" si="1020"/>
        <v>0</v>
      </c>
    </row>
    <row r="2748" spans="1:5">
      <c r="A2748" s="97">
        <v>327</v>
      </c>
      <c r="B2748" s="97">
        <f>IF(B2747=0,0,IF(IF(DATA!$J$23&gt;B2747,B2747+1,0)&lt;DATA!$I$23,0,B2747+1))</f>
        <v>0</v>
      </c>
      <c r="C2748" s="97">
        <f t="shared" si="1019"/>
        <v>0</v>
      </c>
      <c r="D2748" s="97">
        <f t="shared" si="1021"/>
        <v>0</v>
      </c>
      <c r="E2748" s="97">
        <f t="shared" si="1020"/>
        <v>0</v>
      </c>
    </row>
    <row r="2749" spans="1:5">
      <c r="A2749" s="97">
        <v>328</v>
      </c>
      <c r="B2749" s="97">
        <f>IF(B2748=0,0,IF(IF(DATA!$J$23&gt;B2748,B2748+1,0)&lt;DATA!$I$23,0,B2748+1))</f>
        <v>0</v>
      </c>
      <c r="C2749" s="97">
        <f t="shared" si="1019"/>
        <v>0</v>
      </c>
      <c r="D2749" s="97">
        <f t="shared" si="1021"/>
        <v>0</v>
      </c>
      <c r="E2749" s="97">
        <f t="shared" si="1020"/>
        <v>0</v>
      </c>
    </row>
    <row r="2750" spans="1:5">
      <c r="A2750" s="97">
        <v>329</v>
      </c>
      <c r="B2750" s="97">
        <f>IF(B2749=0,0,IF(IF(DATA!$J$23&gt;B2749,B2749+1,0)&lt;DATA!$I$23,0,B2749+1))</f>
        <v>0</v>
      </c>
      <c r="C2750" s="97">
        <f t="shared" si="1019"/>
        <v>0</v>
      </c>
      <c r="D2750" s="97">
        <f t="shared" si="1021"/>
        <v>0</v>
      </c>
      <c r="E2750" s="97">
        <f t="shared" si="1020"/>
        <v>0</v>
      </c>
    </row>
    <row r="2751" spans="1:5">
      <c r="A2751" s="97">
        <v>330</v>
      </c>
      <c r="B2751" s="97">
        <f>IF(B2750=0,0,IF(IF(DATA!$J$23&gt;B2750,B2750+1,0)&lt;DATA!$I$23,0,B2750+1))</f>
        <v>0</v>
      </c>
      <c r="C2751" s="97">
        <f t="shared" si="1019"/>
        <v>0</v>
      </c>
      <c r="D2751" s="97">
        <f t="shared" si="1021"/>
        <v>0</v>
      </c>
      <c r="E2751" s="97">
        <f t="shared" si="1020"/>
        <v>0</v>
      </c>
    </row>
    <row r="2752" spans="1:5">
      <c r="A2752" s="97">
        <v>331</v>
      </c>
      <c r="B2752" s="97">
        <f>IF(B2751=0,0,IF(IF(DATA!$J$23&gt;B2751,B2751+1,0)&lt;DATA!$I$23,0,B2751+1))</f>
        <v>0</v>
      </c>
      <c r="C2752" s="97">
        <f t="shared" si="1019"/>
        <v>0</v>
      </c>
      <c r="D2752" s="97">
        <f t="shared" si="1021"/>
        <v>0</v>
      </c>
      <c r="E2752" s="97">
        <f t="shared" si="1020"/>
        <v>0</v>
      </c>
    </row>
    <row r="2753" spans="1:5">
      <c r="A2753" s="97">
        <v>332</v>
      </c>
      <c r="B2753" s="97">
        <f>IF(B2752=0,0,IF(IF(DATA!$J$23&gt;B2752,B2752+1,0)&lt;DATA!$I$23,0,B2752+1))</f>
        <v>0</v>
      </c>
      <c r="C2753" s="97">
        <f t="shared" si="1019"/>
        <v>0</v>
      </c>
      <c r="D2753" s="97">
        <f t="shared" si="1021"/>
        <v>0</v>
      </c>
      <c r="E2753" s="97">
        <f t="shared" si="1020"/>
        <v>0</v>
      </c>
    </row>
    <row r="2754" spans="1:5">
      <c r="A2754" s="97">
        <v>333</v>
      </c>
      <c r="B2754" s="97">
        <f>IF(B2753=0,0,IF(IF(DATA!$J$23&gt;B2753,B2753+1,0)&lt;DATA!$I$23,0,B2753+1))</f>
        <v>0</v>
      </c>
      <c r="C2754" s="97">
        <f t="shared" si="1019"/>
        <v>0</v>
      </c>
      <c r="D2754" s="97">
        <f t="shared" si="1021"/>
        <v>0</v>
      </c>
      <c r="E2754" s="97">
        <f t="shared" si="1020"/>
        <v>0</v>
      </c>
    </row>
    <row r="2755" spans="1:5">
      <c r="A2755" s="97">
        <v>334</v>
      </c>
      <c r="B2755" s="97">
        <f>IF(B2754=0,0,IF(IF(DATA!$J$23&gt;B2754,B2754+1,0)&lt;DATA!$I$23,0,B2754+1))</f>
        <v>0</v>
      </c>
      <c r="C2755" s="97">
        <f t="shared" si="1019"/>
        <v>0</v>
      </c>
      <c r="D2755" s="97">
        <f t="shared" si="1021"/>
        <v>0</v>
      </c>
      <c r="E2755" s="97">
        <f t="shared" si="1020"/>
        <v>0</v>
      </c>
    </row>
    <row r="2756" spans="1:5">
      <c r="A2756" s="97">
        <v>335</v>
      </c>
      <c r="B2756" s="97">
        <f>IF(B2755=0,0,IF(IF(DATA!$J$23&gt;B2755,B2755+1,0)&lt;DATA!$I$23,0,B2755+1))</f>
        <v>0</v>
      </c>
      <c r="C2756" s="97">
        <f t="shared" si="1019"/>
        <v>0</v>
      </c>
      <c r="D2756" s="97">
        <f t="shared" si="1021"/>
        <v>0</v>
      </c>
      <c r="E2756" s="97">
        <f t="shared" si="1020"/>
        <v>0</v>
      </c>
    </row>
    <row r="2757" spans="1:5">
      <c r="A2757" s="97">
        <v>336</v>
      </c>
      <c r="B2757" s="97">
        <f>IF(B2756=0,0,IF(IF(DATA!$J$23&gt;B2756,B2756+1,0)&lt;DATA!$I$23,0,B2756+1))</f>
        <v>0</v>
      </c>
      <c r="C2757" s="97">
        <f t="shared" si="1019"/>
        <v>0</v>
      </c>
      <c r="D2757" s="97">
        <f t="shared" si="1021"/>
        <v>0</v>
      </c>
      <c r="E2757" s="97">
        <f t="shared" si="1020"/>
        <v>0</v>
      </c>
    </row>
    <row r="2758" spans="1:5">
      <c r="A2758" s="97">
        <v>337</v>
      </c>
      <c r="B2758" s="97">
        <f>IF(B2757=0,0,IF(IF(DATA!$J$23&gt;B2757,B2757+1,0)&lt;DATA!$I$23,0,B2757+1))</f>
        <v>0</v>
      </c>
      <c r="C2758" s="97">
        <f t="shared" si="1019"/>
        <v>0</v>
      </c>
      <c r="D2758" s="97">
        <f t="shared" si="1021"/>
        <v>0</v>
      </c>
      <c r="E2758" s="97">
        <f t="shared" si="1020"/>
        <v>0</v>
      </c>
    </row>
    <row r="2759" spans="1:5">
      <c r="A2759" s="97">
        <v>338</v>
      </c>
      <c r="B2759" s="97">
        <f>IF(B2758=0,0,IF(IF(DATA!$J$23&gt;B2758,B2758+1,0)&lt;DATA!$I$23,0,B2758+1))</f>
        <v>0</v>
      </c>
      <c r="C2759" s="97">
        <f t="shared" si="1019"/>
        <v>0</v>
      </c>
      <c r="D2759" s="97">
        <f t="shared" si="1021"/>
        <v>0</v>
      </c>
      <c r="E2759" s="97">
        <f t="shared" si="1020"/>
        <v>0</v>
      </c>
    </row>
    <row r="2760" spans="1:5">
      <c r="A2760" s="97">
        <v>339</v>
      </c>
      <c r="B2760" s="97">
        <f>IF(B2759=0,0,IF(IF(DATA!$J$23&gt;B2759,B2759+1,0)&lt;DATA!$I$23,0,B2759+1))</f>
        <v>0</v>
      </c>
      <c r="C2760" s="97">
        <f t="shared" si="1019"/>
        <v>0</v>
      </c>
      <c r="D2760" s="97">
        <f t="shared" si="1021"/>
        <v>0</v>
      </c>
      <c r="E2760" s="97">
        <f t="shared" si="1020"/>
        <v>0</v>
      </c>
    </row>
    <row r="2761" spans="1:5">
      <c r="A2761" s="97">
        <v>340</v>
      </c>
      <c r="B2761" s="97">
        <f>IF(B2760=0,0,IF(IF(DATA!$J$23&gt;B2760,B2760+1,0)&lt;DATA!$I$23,0,B2760+1))</f>
        <v>0</v>
      </c>
      <c r="C2761" s="97">
        <f t="shared" si="1019"/>
        <v>0</v>
      </c>
      <c r="D2761" s="97">
        <f t="shared" si="1021"/>
        <v>0</v>
      </c>
      <c r="E2761" s="97">
        <f t="shared" si="1020"/>
        <v>0</v>
      </c>
    </row>
    <row r="2762" spans="1:5">
      <c r="A2762" s="97">
        <v>341</v>
      </c>
      <c r="B2762" s="97">
        <f>IF(B2761=0,0,IF(IF(DATA!$J$23&gt;B2761,B2761+1,0)&lt;DATA!$I$23,0,B2761+1))</f>
        <v>0</v>
      </c>
      <c r="C2762" s="97">
        <f t="shared" si="1019"/>
        <v>0</v>
      </c>
      <c r="D2762" s="97">
        <f t="shared" si="1021"/>
        <v>0</v>
      </c>
      <c r="E2762" s="97">
        <f t="shared" si="1020"/>
        <v>0</v>
      </c>
    </row>
    <row r="2763" spans="1:5">
      <c r="A2763" s="97">
        <v>342</v>
      </c>
      <c r="B2763" s="97">
        <f>IF(B2762=0,0,IF(IF(DATA!$J$23&gt;B2762,B2762+1,0)&lt;DATA!$I$23,0,B2762+1))</f>
        <v>0</v>
      </c>
      <c r="C2763" s="97">
        <f t="shared" si="1019"/>
        <v>0</v>
      </c>
      <c r="D2763" s="97">
        <f t="shared" si="1021"/>
        <v>0</v>
      </c>
      <c r="E2763" s="97">
        <f t="shared" si="1020"/>
        <v>0</v>
      </c>
    </row>
    <row r="2764" spans="1:5">
      <c r="A2764" s="97">
        <v>343</v>
      </c>
      <c r="B2764" s="97">
        <f>IF(B2763=0,0,IF(IF(DATA!$J$23&gt;B2763,B2763+1,0)&lt;DATA!$I$23,0,B2763+1))</f>
        <v>0</v>
      </c>
      <c r="C2764" s="97">
        <f t="shared" si="1019"/>
        <v>0</v>
      </c>
      <c r="D2764" s="97">
        <f t="shared" si="1021"/>
        <v>0</v>
      </c>
      <c r="E2764" s="97">
        <f t="shared" si="1020"/>
        <v>0</v>
      </c>
    </row>
    <row r="2765" spans="1:5">
      <c r="A2765" s="97">
        <v>344</v>
      </c>
      <c r="B2765" s="97">
        <f>IF(B2764=0,0,IF(IF(DATA!$J$23&gt;B2764,B2764+1,0)&lt;DATA!$I$23,0,B2764+1))</f>
        <v>0</v>
      </c>
      <c r="C2765" s="97">
        <f t="shared" si="1019"/>
        <v>0</v>
      </c>
      <c r="D2765" s="97">
        <f t="shared" si="1021"/>
        <v>0</v>
      </c>
      <c r="E2765" s="97">
        <f t="shared" si="1020"/>
        <v>0</v>
      </c>
    </row>
    <row r="2766" spans="1:5">
      <c r="A2766" s="97">
        <v>345</v>
      </c>
      <c r="B2766" s="97">
        <f>IF(B2765=0,0,IF(IF(DATA!$J$23&gt;B2765,B2765+1,0)&lt;DATA!$I$23,0,B2765+1))</f>
        <v>0</v>
      </c>
      <c r="C2766" s="97">
        <f t="shared" si="1019"/>
        <v>0</v>
      </c>
      <c r="D2766" s="97">
        <f t="shared" si="1021"/>
        <v>0</v>
      </c>
      <c r="E2766" s="97">
        <f t="shared" si="1020"/>
        <v>0</v>
      </c>
    </row>
    <row r="2767" spans="1:5">
      <c r="A2767" s="97">
        <v>346</v>
      </c>
      <c r="B2767" s="97">
        <f>IF(B2766=0,0,IF(IF(DATA!$J$23&gt;B2766,B2766+1,0)&lt;DATA!$I$23,0,B2766+1))</f>
        <v>0</v>
      </c>
      <c r="C2767" s="97">
        <f t="shared" si="1019"/>
        <v>0</v>
      </c>
      <c r="D2767" s="97">
        <f t="shared" si="1021"/>
        <v>0</v>
      </c>
      <c r="E2767" s="97">
        <f t="shared" si="1020"/>
        <v>0</v>
      </c>
    </row>
    <row r="2768" spans="1:5">
      <c r="A2768" s="97">
        <v>347</v>
      </c>
      <c r="B2768" s="97">
        <f>IF(B2767=0,0,IF(IF(DATA!$J$23&gt;B2767,B2767+1,0)&lt;DATA!$I$23,0,B2767+1))</f>
        <v>0</v>
      </c>
      <c r="C2768" s="97">
        <f t="shared" si="1019"/>
        <v>0</v>
      </c>
      <c r="D2768" s="97">
        <f t="shared" si="1021"/>
        <v>0</v>
      </c>
      <c r="E2768" s="97">
        <f t="shared" si="1020"/>
        <v>0</v>
      </c>
    </row>
    <row r="2769" spans="1:5">
      <c r="A2769" s="97">
        <v>348</v>
      </c>
      <c r="B2769" s="97">
        <f>IF(B2768=0,0,IF(IF(DATA!$J$23&gt;B2768,B2768+1,0)&lt;DATA!$I$23,0,B2768+1))</f>
        <v>0</v>
      </c>
      <c r="C2769" s="97">
        <f t="shared" si="1019"/>
        <v>0</v>
      </c>
      <c r="D2769" s="97">
        <f t="shared" si="1021"/>
        <v>0</v>
      </c>
      <c r="E2769" s="97">
        <f t="shared" si="1020"/>
        <v>0</v>
      </c>
    </row>
    <row r="2770" spans="1:5">
      <c r="A2770" s="97">
        <v>349</v>
      </c>
      <c r="B2770" s="97">
        <f>IF(B2769=0,0,IF(IF(DATA!$J$23&gt;B2769,B2769+1,0)&lt;DATA!$I$23,0,B2769+1))</f>
        <v>0</v>
      </c>
      <c r="C2770" s="97">
        <f t="shared" si="1019"/>
        <v>0</v>
      </c>
      <c r="D2770" s="97">
        <f t="shared" si="1021"/>
        <v>0</v>
      </c>
      <c r="E2770" s="97">
        <f t="shared" si="1020"/>
        <v>0</v>
      </c>
    </row>
    <row r="2771" spans="1:5">
      <c r="A2771" s="97">
        <v>350</v>
      </c>
      <c r="B2771" s="97">
        <f>IF(B2770=0,0,IF(IF(DATA!$J$23&gt;B2770,B2770+1,0)&lt;DATA!$I$23,0,B2770+1))</f>
        <v>0</v>
      </c>
      <c r="C2771" s="97">
        <f t="shared" si="1019"/>
        <v>0</v>
      </c>
      <c r="D2771" s="97">
        <f t="shared" si="1021"/>
        <v>0</v>
      </c>
      <c r="E2771" s="97">
        <f t="shared" si="1020"/>
        <v>0</v>
      </c>
    </row>
    <row r="2772" spans="1:5">
      <c r="A2772" s="97">
        <v>351</v>
      </c>
      <c r="B2772" s="97">
        <f>IF(B2771=0,0,IF(IF(DATA!$J$23&gt;B2771,B2771+1,0)&lt;DATA!$I$23,0,B2771+1))</f>
        <v>0</v>
      </c>
      <c r="C2772" s="97">
        <f t="shared" si="1019"/>
        <v>0</v>
      </c>
      <c r="D2772" s="97">
        <f t="shared" si="1021"/>
        <v>0</v>
      </c>
      <c r="E2772" s="97">
        <f t="shared" si="1020"/>
        <v>0</v>
      </c>
    </row>
    <row r="2773" spans="1:5">
      <c r="A2773" s="97">
        <v>352</v>
      </c>
      <c r="B2773" s="97">
        <f>IF(B2772=0,0,IF(IF(DATA!$J$23&gt;B2772,B2772+1,0)&lt;DATA!$I$23,0,B2772+1))</f>
        <v>0</v>
      </c>
      <c r="C2773" s="97">
        <f t="shared" si="1019"/>
        <v>0</v>
      </c>
      <c r="D2773" s="97">
        <f t="shared" si="1021"/>
        <v>0</v>
      </c>
      <c r="E2773" s="97">
        <f t="shared" si="1020"/>
        <v>0</v>
      </c>
    </row>
    <row r="2774" spans="1:5">
      <c r="A2774" s="97">
        <v>353</v>
      </c>
      <c r="B2774" s="97">
        <f>IF(B2773=0,0,IF(IF(DATA!$J$23&gt;B2773,B2773+1,0)&lt;DATA!$I$23,0,B2773+1))</f>
        <v>0</v>
      </c>
      <c r="C2774" s="97">
        <f t="shared" si="1019"/>
        <v>0</v>
      </c>
      <c r="D2774" s="97">
        <f t="shared" si="1021"/>
        <v>0</v>
      </c>
      <c r="E2774" s="97">
        <f t="shared" si="1020"/>
        <v>0</v>
      </c>
    </row>
    <row r="2775" spans="1:5">
      <c r="A2775" s="97">
        <v>354</v>
      </c>
      <c r="B2775" s="97">
        <f>IF(B2774=0,0,IF(IF(DATA!$J$23&gt;B2774,B2774+1,0)&lt;DATA!$I$23,0,B2774+1))</f>
        <v>0</v>
      </c>
      <c r="C2775" s="97">
        <f t="shared" si="1019"/>
        <v>0</v>
      </c>
      <c r="D2775" s="97">
        <f t="shared" si="1021"/>
        <v>0</v>
      </c>
      <c r="E2775" s="97">
        <f t="shared" si="1020"/>
        <v>0</v>
      </c>
    </row>
    <row r="2776" spans="1:5">
      <c r="A2776" s="97">
        <v>355</v>
      </c>
      <c r="B2776" s="97">
        <f>IF(B2775=0,0,IF(IF(DATA!$J$23&gt;B2775,B2775+1,0)&lt;DATA!$I$23,0,B2775+1))</f>
        <v>0</v>
      </c>
      <c r="C2776" s="97">
        <f t="shared" si="1019"/>
        <v>0</v>
      </c>
      <c r="D2776" s="97">
        <f t="shared" si="1021"/>
        <v>0</v>
      </c>
      <c r="E2776" s="97">
        <f t="shared" si="1020"/>
        <v>0</v>
      </c>
    </row>
    <row r="2777" spans="1:5">
      <c r="A2777" s="97">
        <v>356</v>
      </c>
      <c r="B2777" s="97">
        <f>IF(B2776=0,0,IF(IF(DATA!$J$23&gt;B2776,B2776+1,0)&lt;DATA!$I$23,0,B2776+1))</f>
        <v>0</v>
      </c>
      <c r="C2777" s="97">
        <f t="shared" si="1019"/>
        <v>0</v>
      </c>
      <c r="D2777" s="97">
        <f t="shared" si="1021"/>
        <v>0</v>
      </c>
      <c r="E2777" s="97">
        <f t="shared" si="1020"/>
        <v>0</v>
      </c>
    </row>
    <row r="2778" spans="1:5">
      <c r="A2778" s="97">
        <v>357</v>
      </c>
      <c r="B2778" s="97">
        <f>IF(B2777=0,0,IF(IF(DATA!$J$23&gt;B2777,B2777+1,0)&lt;DATA!$I$23,0,B2777+1))</f>
        <v>0</v>
      </c>
      <c r="C2778" s="97">
        <f t="shared" si="1019"/>
        <v>0</v>
      </c>
      <c r="D2778" s="97">
        <f t="shared" si="1021"/>
        <v>0</v>
      </c>
      <c r="E2778" s="97">
        <f t="shared" si="1020"/>
        <v>0</v>
      </c>
    </row>
    <row r="2779" spans="1:5">
      <c r="A2779" s="97">
        <v>358</v>
      </c>
      <c r="B2779" s="97">
        <f>IF(B2778=0,0,IF(IF(DATA!$J$23&gt;B2778,B2778+1,0)&lt;DATA!$I$23,0,B2778+1))</f>
        <v>0</v>
      </c>
      <c r="C2779" s="97">
        <f t="shared" si="1019"/>
        <v>0</v>
      </c>
      <c r="D2779" s="97">
        <f t="shared" si="1021"/>
        <v>0</v>
      </c>
      <c r="E2779" s="97">
        <f t="shared" si="1020"/>
        <v>0</v>
      </c>
    </row>
    <row r="2780" spans="1:5">
      <c r="A2780" s="97">
        <v>359</v>
      </c>
      <c r="B2780" s="97">
        <f>IF(B2779=0,0,IF(IF(DATA!$J$23&gt;B2779,B2779+1,0)&lt;DATA!$I$23,0,B2779+1))</f>
        <v>0</v>
      </c>
      <c r="C2780" s="97">
        <f t="shared" si="1019"/>
        <v>0</v>
      </c>
      <c r="D2780" s="97">
        <f t="shared" si="1021"/>
        <v>0</v>
      </c>
      <c r="E2780" s="97">
        <f t="shared" si="1020"/>
        <v>0</v>
      </c>
    </row>
    <row r="2781" spans="1:5">
      <c r="A2781" s="97">
        <v>360</v>
      </c>
      <c r="B2781" s="97">
        <f>IF(B2780=0,0,IF(IF(DATA!$J$23&gt;B2780,B2780+1,0)&lt;DATA!$I$23,0,B2780+1))</f>
        <v>0</v>
      </c>
      <c r="C2781" s="97">
        <f t="shared" si="1019"/>
        <v>0</v>
      </c>
      <c r="D2781" s="97">
        <f t="shared" si="1021"/>
        <v>0</v>
      </c>
      <c r="E2781" s="97">
        <f t="shared" si="1020"/>
        <v>0</v>
      </c>
    </row>
    <row r="2782" spans="1:5">
      <c r="A2782" s="97">
        <v>361</v>
      </c>
      <c r="B2782" s="97">
        <f>IF(B2781=0,0,IF(IF(DATA!$J$23&gt;B2781,B2781+1,0)&lt;DATA!$I$23,0,B2781+1))</f>
        <v>0</v>
      </c>
      <c r="C2782" s="97">
        <f t="shared" si="1019"/>
        <v>0</v>
      </c>
      <c r="D2782" s="97">
        <f t="shared" si="1021"/>
        <v>0</v>
      </c>
      <c r="E2782" s="97">
        <f t="shared" si="1020"/>
        <v>0</v>
      </c>
    </row>
    <row r="2783" spans="1:5">
      <c r="A2783" s="97">
        <v>362</v>
      </c>
      <c r="B2783" s="97">
        <f>IF(B2782=0,0,IF(IF(DATA!$J$23&gt;B2782,B2782+1,0)&lt;DATA!$I$23,0,B2782+1))</f>
        <v>0</v>
      </c>
      <c r="C2783" s="97">
        <f t="shared" si="1019"/>
        <v>0</v>
      </c>
      <c r="D2783" s="97">
        <f t="shared" si="1021"/>
        <v>0</v>
      </c>
      <c r="E2783" s="97">
        <f t="shared" si="1020"/>
        <v>0</v>
      </c>
    </row>
    <row r="2784" spans="1:5">
      <c r="A2784" s="97">
        <v>363</v>
      </c>
      <c r="B2784" s="97">
        <f>IF(B2783=0,0,IF(IF(DATA!$J$23&gt;B2783,B2783+1,0)&lt;DATA!$I$23,0,B2783+1))</f>
        <v>0</v>
      </c>
      <c r="C2784" s="97">
        <f t="shared" si="1019"/>
        <v>0</v>
      </c>
      <c r="D2784" s="97">
        <f t="shared" si="1021"/>
        <v>0</v>
      </c>
      <c r="E2784" s="97">
        <f t="shared" si="1020"/>
        <v>0</v>
      </c>
    </row>
    <row r="2785" spans="1:5">
      <c r="A2785" s="97">
        <v>364</v>
      </c>
      <c r="B2785" s="97">
        <f>IF(B2784=0,0,IF(IF(DATA!$J$23&gt;B2784,B2784+1,0)&lt;DATA!$I$23,0,B2784+1))</f>
        <v>0</v>
      </c>
      <c r="C2785" s="97">
        <f t="shared" si="1019"/>
        <v>0</v>
      </c>
      <c r="D2785" s="97">
        <f t="shared" si="1021"/>
        <v>0</v>
      </c>
      <c r="E2785" s="97">
        <f t="shared" si="1020"/>
        <v>0</v>
      </c>
    </row>
    <row r="2786" spans="1:5">
      <c r="A2786" s="97">
        <v>365</v>
      </c>
      <c r="B2786" s="97">
        <f>IF(B2785=0,0,IF(IF(DATA!$J$23&gt;B2785,B2785+1,0)&lt;DATA!$I$23,0,B2785+1))</f>
        <v>0</v>
      </c>
      <c r="C2786" s="97">
        <f t="shared" si="1019"/>
        <v>0</v>
      </c>
      <c r="D2786" s="97">
        <f t="shared" si="1021"/>
        <v>0</v>
      </c>
      <c r="E2786" s="97">
        <f t="shared" si="1020"/>
        <v>0</v>
      </c>
    </row>
    <row r="2787" spans="1:5">
      <c r="A2787" s="97">
        <v>366</v>
      </c>
      <c r="B2787" s="97">
        <f>IF(B2786=0,0,IF(IF(DATA!$J$23&gt;B2786,B2786+1,0)&lt;DATA!$I$23,0,B2786+1))</f>
        <v>0</v>
      </c>
      <c r="C2787" s="97">
        <f t="shared" si="1019"/>
        <v>0</v>
      </c>
      <c r="D2787" s="97">
        <f t="shared" si="1021"/>
        <v>0</v>
      </c>
      <c r="E2787" s="97">
        <f t="shared" si="1020"/>
        <v>0</v>
      </c>
    </row>
    <row r="2788" spans="1:5">
      <c r="A2788" s="97">
        <v>367</v>
      </c>
      <c r="B2788" s="97">
        <f>IF(B2787=0,0,IF(IF(DATA!$J$23&gt;B2787,B2787+1,0)&lt;DATA!$I$23,0,B2787+1))</f>
        <v>0</v>
      </c>
      <c r="C2788" s="97">
        <f t="shared" si="1019"/>
        <v>0</v>
      </c>
      <c r="D2788" s="97">
        <f t="shared" si="1021"/>
        <v>0</v>
      </c>
      <c r="E2788" s="97">
        <f t="shared" si="1020"/>
        <v>0</v>
      </c>
    </row>
    <row r="2789" spans="1:5">
      <c r="A2789" s="97">
        <v>368</v>
      </c>
      <c r="B2789" s="97">
        <f>IF(B2788=0,0,IF(IF(DATA!$J$23&gt;B2788,B2788+1,0)&lt;DATA!$I$23,0,B2788+1))</f>
        <v>0</v>
      </c>
      <c r="C2789" s="97">
        <f t="shared" si="1019"/>
        <v>0</v>
      </c>
      <c r="D2789" s="97">
        <f t="shared" si="1021"/>
        <v>0</v>
      </c>
      <c r="E2789" s="97">
        <f t="shared" si="1020"/>
        <v>0</v>
      </c>
    </row>
    <row r="2790" spans="1:5">
      <c r="A2790" s="97">
        <v>369</v>
      </c>
      <c r="B2790" s="97">
        <f>IF(B2789=0,0,IF(IF(DATA!$J$23&gt;B2789,B2789+1,0)&lt;DATA!$I$23,0,B2789+1))</f>
        <v>0</v>
      </c>
      <c r="C2790" s="97">
        <f t="shared" si="1019"/>
        <v>0</v>
      </c>
      <c r="D2790" s="97">
        <f t="shared" si="1021"/>
        <v>0</v>
      </c>
      <c r="E2790" s="97">
        <f t="shared" si="1020"/>
        <v>0</v>
      </c>
    </row>
    <row r="2791" spans="1:5">
      <c r="A2791" s="97">
        <v>370</v>
      </c>
      <c r="B2791" s="97">
        <f>IF(B2790=0,0,IF(IF(DATA!$J$23&gt;B2790,B2790+1,0)&lt;DATA!$I$23,0,B2790+1))</f>
        <v>0</v>
      </c>
      <c r="C2791" s="97">
        <f t="shared" si="1019"/>
        <v>0</v>
      </c>
      <c r="D2791" s="97">
        <f t="shared" si="1021"/>
        <v>0</v>
      </c>
      <c r="E2791" s="97">
        <f t="shared" si="1020"/>
        <v>0</v>
      </c>
    </row>
    <row r="2792" spans="1:5">
      <c r="A2792" s="97">
        <v>371</v>
      </c>
      <c r="B2792" s="97">
        <f>IF(B2791=0,0,IF(IF(DATA!$J$23&gt;B2791,B2791+1,0)&lt;DATA!$I$23,0,B2791+1))</f>
        <v>0</v>
      </c>
      <c r="C2792" s="97">
        <f t="shared" si="1019"/>
        <v>0</v>
      </c>
      <c r="D2792" s="97">
        <f t="shared" si="1021"/>
        <v>0</v>
      </c>
      <c r="E2792" s="97">
        <f t="shared" si="1020"/>
        <v>0</v>
      </c>
    </row>
    <row r="2793" spans="1:5">
      <c r="A2793" s="97">
        <v>372</v>
      </c>
      <c r="B2793" s="97">
        <f>IF(B2792=0,0,IF(IF(DATA!$J$23&gt;B2792,B2792+1,0)&lt;DATA!$I$23,0,B2792+1))</f>
        <v>0</v>
      </c>
      <c r="C2793" s="97">
        <f t="shared" si="1019"/>
        <v>0</v>
      </c>
      <c r="D2793" s="97">
        <f t="shared" si="1021"/>
        <v>0</v>
      </c>
      <c r="E2793" s="97">
        <f t="shared" si="1020"/>
        <v>0</v>
      </c>
    </row>
    <row r="2794" spans="1:5">
      <c r="A2794" s="97">
        <v>373</v>
      </c>
      <c r="B2794" s="97">
        <f>IF(B2793=0,0,IF(IF(DATA!$J$23&gt;B2793,B2793+1,0)&lt;DATA!$I$23,0,B2793+1))</f>
        <v>0</v>
      </c>
      <c r="C2794" s="97">
        <f t="shared" si="1019"/>
        <v>0</v>
      </c>
      <c r="D2794" s="97">
        <f t="shared" si="1021"/>
        <v>0</v>
      </c>
      <c r="E2794" s="97">
        <f t="shared" si="1020"/>
        <v>0</v>
      </c>
    </row>
    <row r="2795" spans="1:5">
      <c r="A2795" s="97">
        <v>374</v>
      </c>
      <c r="B2795" s="97">
        <f>IF(B2794=0,0,IF(IF(DATA!$J$23&gt;B2794,B2794+1,0)&lt;DATA!$I$23,0,B2794+1))</f>
        <v>0</v>
      </c>
      <c r="C2795" s="97">
        <f t="shared" si="1019"/>
        <v>0</v>
      </c>
      <c r="D2795" s="97">
        <f t="shared" si="1021"/>
        <v>0</v>
      </c>
      <c r="E2795" s="97">
        <f t="shared" si="1020"/>
        <v>0</v>
      </c>
    </row>
    <row r="2796" spans="1:5">
      <c r="A2796" s="97">
        <v>375</v>
      </c>
      <c r="B2796" s="97">
        <f>IF(B2795=0,0,IF(IF(DATA!$J$23&gt;B2795,B2795+1,0)&lt;DATA!$I$23,0,B2795+1))</f>
        <v>0</v>
      </c>
      <c r="C2796" s="97">
        <f t="shared" si="1019"/>
        <v>0</v>
      </c>
      <c r="D2796" s="97">
        <f t="shared" si="1021"/>
        <v>0</v>
      </c>
      <c r="E2796" s="97">
        <f t="shared" si="1020"/>
        <v>0</v>
      </c>
    </row>
    <row r="2797" spans="1:5">
      <c r="A2797" s="97">
        <v>376</v>
      </c>
      <c r="B2797" s="97">
        <f>DATA!I24</f>
        <v>0</v>
      </c>
      <c r="C2797" s="97">
        <f t="shared" si="1019"/>
        <v>0</v>
      </c>
      <c r="D2797" s="97">
        <f t="shared" si="1021"/>
        <v>0</v>
      </c>
      <c r="E2797" s="97">
        <f t="shared" si="1020"/>
        <v>0</v>
      </c>
    </row>
    <row r="2798" spans="1:5">
      <c r="A2798" s="97">
        <v>377</v>
      </c>
      <c r="B2798" s="97">
        <f>IF(B2797=0,0,IF(IF(DATA!$J$24&gt;B2797,B2797+1,0)&lt;DATA!$I$24,0,B2797+1))</f>
        <v>0</v>
      </c>
      <c r="C2798" s="97">
        <f t="shared" si="1019"/>
        <v>0</v>
      </c>
      <c r="D2798" s="97">
        <f t="shared" si="1021"/>
        <v>0</v>
      </c>
      <c r="E2798" s="97">
        <f t="shared" si="1020"/>
        <v>0</v>
      </c>
    </row>
    <row r="2799" spans="1:5">
      <c r="A2799" s="97">
        <v>378</v>
      </c>
      <c r="B2799" s="97">
        <f>IF(B2798=0,0,IF(IF(DATA!$J$24&gt;B2798,B2798+1,0)&lt;DATA!$I$24,0,B2798+1))</f>
        <v>0</v>
      </c>
      <c r="C2799" s="97">
        <f t="shared" si="1019"/>
        <v>0</v>
      </c>
      <c r="D2799" s="97">
        <f t="shared" si="1021"/>
        <v>0</v>
      </c>
      <c r="E2799" s="97">
        <f t="shared" si="1020"/>
        <v>0</v>
      </c>
    </row>
    <row r="2800" spans="1:5">
      <c r="A2800" s="97">
        <v>379</v>
      </c>
      <c r="B2800" s="97">
        <f>IF(B2799=0,0,IF(IF(DATA!$J$24&gt;B2799,B2799+1,0)&lt;DATA!$I$24,0,B2799+1))</f>
        <v>0</v>
      </c>
      <c r="C2800" s="97">
        <f t="shared" si="1019"/>
        <v>0</v>
      </c>
      <c r="D2800" s="97">
        <f t="shared" si="1021"/>
        <v>0</v>
      </c>
      <c r="E2800" s="97">
        <f t="shared" si="1020"/>
        <v>0</v>
      </c>
    </row>
    <row r="2801" spans="1:5">
      <c r="A2801" s="97">
        <v>380</v>
      </c>
      <c r="B2801" s="97">
        <f>IF(B2800=0,0,IF(IF(DATA!$J$24&gt;B2800,B2800+1,0)&lt;DATA!$I$24,0,B2800+1))</f>
        <v>0</v>
      </c>
      <c r="C2801" s="97">
        <f t="shared" si="1019"/>
        <v>0</v>
      </c>
      <c r="D2801" s="97">
        <f t="shared" si="1021"/>
        <v>0</v>
      </c>
      <c r="E2801" s="97">
        <f t="shared" si="1020"/>
        <v>0</v>
      </c>
    </row>
    <row r="2802" spans="1:5">
      <c r="A2802" s="97">
        <v>381</v>
      </c>
      <c r="B2802" s="97">
        <f>IF(B2801=0,0,IF(IF(DATA!$J$24&gt;B2801,B2801+1,0)&lt;DATA!$I$24,0,B2801+1))</f>
        <v>0</v>
      </c>
      <c r="C2802" s="97">
        <f t="shared" si="1019"/>
        <v>0</v>
      </c>
      <c r="D2802" s="97">
        <f t="shared" si="1021"/>
        <v>0</v>
      </c>
      <c r="E2802" s="97">
        <f t="shared" si="1020"/>
        <v>0</v>
      </c>
    </row>
    <row r="2803" spans="1:5">
      <c r="A2803" s="97">
        <v>382</v>
      </c>
      <c r="B2803" s="97">
        <f>IF(B2802=0,0,IF(IF(DATA!$J$24&gt;B2802,B2802+1,0)&lt;DATA!$I$24,0,B2802+1))</f>
        <v>0</v>
      </c>
      <c r="C2803" s="97">
        <f t="shared" si="1019"/>
        <v>0</v>
      </c>
      <c r="D2803" s="97">
        <f t="shared" si="1021"/>
        <v>0</v>
      </c>
      <c r="E2803" s="97">
        <f t="shared" si="1020"/>
        <v>0</v>
      </c>
    </row>
    <row r="2804" spans="1:5">
      <c r="A2804" s="97">
        <v>383</v>
      </c>
      <c r="B2804" s="97">
        <f>IF(B2803=0,0,IF(IF(DATA!$J$24&gt;B2803,B2803+1,0)&lt;DATA!$I$24,0,B2803+1))</f>
        <v>0</v>
      </c>
      <c r="C2804" s="97">
        <f t="shared" si="1019"/>
        <v>0</v>
      </c>
      <c r="D2804" s="97">
        <f t="shared" si="1021"/>
        <v>0</v>
      </c>
      <c r="E2804" s="97">
        <f t="shared" si="1020"/>
        <v>0</v>
      </c>
    </row>
    <row r="2805" spans="1:5">
      <c r="A2805" s="97">
        <v>384</v>
      </c>
      <c r="B2805" s="97">
        <f>IF(B2804=0,0,IF(IF(DATA!$J$24&gt;B2804,B2804+1,0)&lt;DATA!$I$24,0,B2804+1))</f>
        <v>0</v>
      </c>
      <c r="C2805" s="97">
        <f t="shared" si="1019"/>
        <v>0</v>
      </c>
      <c r="D2805" s="97">
        <f t="shared" si="1021"/>
        <v>0</v>
      </c>
      <c r="E2805" s="97">
        <f t="shared" si="1020"/>
        <v>0</v>
      </c>
    </row>
    <row r="2806" spans="1:5">
      <c r="A2806" s="97">
        <v>385</v>
      </c>
      <c r="B2806" s="97">
        <f>IF(B2805=0,0,IF(IF(DATA!$J$24&gt;B2805,B2805+1,0)&lt;DATA!$I$24,0,B2805+1))</f>
        <v>0</v>
      </c>
      <c r="C2806" s="97">
        <f t="shared" ref="C2806:C2869" si="1022">COUNTIF($B$2422:$B$3172,"&gt;0")-RANK(B2806,$B$2422:$B$3172)+1</f>
        <v>0</v>
      </c>
      <c r="D2806" s="97">
        <f t="shared" si="1021"/>
        <v>0</v>
      </c>
      <c r="E2806" s="97">
        <f t="shared" ref="E2806:E2869" si="1023">INDEX($B$2422:$B$3172,MATCH(D2806,$C$2422:$C$3172,0))</f>
        <v>0</v>
      </c>
    </row>
    <row r="2807" spans="1:5">
      <c r="A2807" s="97">
        <v>386</v>
      </c>
      <c r="B2807" s="97">
        <f>IF(B2806=0,0,IF(IF(DATA!$J$24&gt;B2806,B2806+1,0)&lt;DATA!$I$24,0,B2806+1))</f>
        <v>0</v>
      </c>
      <c r="C2807" s="97">
        <f t="shared" si="1022"/>
        <v>0</v>
      </c>
      <c r="D2807" s="97">
        <f t="shared" ref="D2807:D2870" si="1024">IF(D2806=0,0,IF(D2806&lt;$C$3176,D2806+1,0))</f>
        <v>0</v>
      </c>
      <c r="E2807" s="97">
        <f t="shared" si="1023"/>
        <v>0</v>
      </c>
    </row>
    <row r="2808" spans="1:5">
      <c r="A2808" s="97">
        <v>387</v>
      </c>
      <c r="B2808" s="97">
        <f>IF(B2807=0,0,IF(IF(DATA!$J$24&gt;B2807,B2807+1,0)&lt;DATA!$I$24,0,B2807+1))</f>
        <v>0</v>
      </c>
      <c r="C2808" s="97">
        <f t="shared" si="1022"/>
        <v>0</v>
      </c>
      <c r="D2808" s="97">
        <f t="shared" si="1024"/>
        <v>0</v>
      </c>
      <c r="E2808" s="97">
        <f t="shared" si="1023"/>
        <v>0</v>
      </c>
    </row>
    <row r="2809" spans="1:5">
      <c r="A2809" s="97">
        <v>388</v>
      </c>
      <c r="B2809" s="97">
        <f>IF(B2808=0,0,IF(IF(DATA!$J$24&gt;B2808,B2808+1,0)&lt;DATA!$I$24,0,B2808+1))</f>
        <v>0</v>
      </c>
      <c r="C2809" s="97">
        <f t="shared" si="1022"/>
        <v>0</v>
      </c>
      <c r="D2809" s="97">
        <f t="shared" si="1024"/>
        <v>0</v>
      </c>
      <c r="E2809" s="97">
        <f t="shared" si="1023"/>
        <v>0</v>
      </c>
    </row>
    <row r="2810" spans="1:5">
      <c r="A2810" s="97">
        <v>389</v>
      </c>
      <c r="B2810" s="97">
        <f>IF(B2809=0,0,IF(IF(DATA!$J$24&gt;B2809,B2809+1,0)&lt;DATA!$I$24,0,B2809+1))</f>
        <v>0</v>
      </c>
      <c r="C2810" s="97">
        <f t="shared" si="1022"/>
        <v>0</v>
      </c>
      <c r="D2810" s="97">
        <f t="shared" si="1024"/>
        <v>0</v>
      </c>
      <c r="E2810" s="97">
        <f t="shared" si="1023"/>
        <v>0</v>
      </c>
    </row>
    <row r="2811" spans="1:5">
      <c r="A2811" s="97">
        <v>390</v>
      </c>
      <c r="B2811" s="97">
        <f>IF(B2810=0,0,IF(IF(DATA!$J$24&gt;B2810,B2810+1,0)&lt;DATA!$I$24,0,B2810+1))</f>
        <v>0</v>
      </c>
      <c r="C2811" s="97">
        <f t="shared" si="1022"/>
        <v>0</v>
      </c>
      <c r="D2811" s="97">
        <f t="shared" si="1024"/>
        <v>0</v>
      </c>
      <c r="E2811" s="97">
        <f t="shared" si="1023"/>
        <v>0</v>
      </c>
    </row>
    <row r="2812" spans="1:5">
      <c r="A2812" s="97">
        <v>391</v>
      </c>
      <c r="B2812" s="97">
        <f>IF(B2811=0,0,IF(IF(DATA!$J$24&gt;B2811,B2811+1,0)&lt;DATA!$I$24,0,B2811+1))</f>
        <v>0</v>
      </c>
      <c r="C2812" s="97">
        <f t="shared" si="1022"/>
        <v>0</v>
      </c>
      <c r="D2812" s="97">
        <f t="shared" si="1024"/>
        <v>0</v>
      </c>
      <c r="E2812" s="97">
        <f t="shared" si="1023"/>
        <v>0</v>
      </c>
    </row>
    <row r="2813" spans="1:5">
      <c r="A2813" s="97">
        <v>392</v>
      </c>
      <c r="B2813" s="97">
        <f>IF(B2812=0,0,IF(IF(DATA!$J$24&gt;B2812,B2812+1,0)&lt;DATA!$I$24,0,B2812+1))</f>
        <v>0</v>
      </c>
      <c r="C2813" s="97">
        <f t="shared" si="1022"/>
        <v>0</v>
      </c>
      <c r="D2813" s="97">
        <f t="shared" si="1024"/>
        <v>0</v>
      </c>
      <c r="E2813" s="97">
        <f t="shared" si="1023"/>
        <v>0</v>
      </c>
    </row>
    <row r="2814" spans="1:5">
      <c r="A2814" s="97">
        <v>393</v>
      </c>
      <c r="B2814" s="97">
        <f>IF(B2813=0,0,IF(IF(DATA!$J$24&gt;B2813,B2813+1,0)&lt;DATA!$I$24,0,B2813+1))</f>
        <v>0</v>
      </c>
      <c r="C2814" s="97">
        <f t="shared" si="1022"/>
        <v>0</v>
      </c>
      <c r="D2814" s="97">
        <f t="shared" si="1024"/>
        <v>0</v>
      </c>
      <c r="E2814" s="97">
        <f t="shared" si="1023"/>
        <v>0</v>
      </c>
    </row>
    <row r="2815" spans="1:5">
      <c r="A2815" s="97">
        <v>394</v>
      </c>
      <c r="B2815" s="97">
        <f>IF(B2814=0,0,IF(IF(DATA!$J$24&gt;B2814,B2814+1,0)&lt;DATA!$I$24,0,B2814+1))</f>
        <v>0</v>
      </c>
      <c r="C2815" s="97">
        <f t="shared" si="1022"/>
        <v>0</v>
      </c>
      <c r="D2815" s="97">
        <f t="shared" si="1024"/>
        <v>0</v>
      </c>
      <c r="E2815" s="97">
        <f t="shared" si="1023"/>
        <v>0</v>
      </c>
    </row>
    <row r="2816" spans="1:5">
      <c r="A2816" s="97">
        <v>395</v>
      </c>
      <c r="B2816" s="97">
        <f>IF(B2815=0,0,IF(IF(DATA!$J$24&gt;B2815,B2815+1,0)&lt;DATA!$I$24,0,B2815+1))</f>
        <v>0</v>
      </c>
      <c r="C2816" s="97">
        <f t="shared" si="1022"/>
        <v>0</v>
      </c>
      <c r="D2816" s="97">
        <f t="shared" si="1024"/>
        <v>0</v>
      </c>
      <c r="E2816" s="97">
        <f t="shared" si="1023"/>
        <v>0</v>
      </c>
    </row>
    <row r="2817" spans="1:5">
      <c r="A2817" s="97">
        <v>396</v>
      </c>
      <c r="B2817" s="97">
        <f>IF(B2816=0,0,IF(IF(DATA!$J$24&gt;B2816,B2816+1,0)&lt;DATA!$I$24,0,B2816+1))</f>
        <v>0</v>
      </c>
      <c r="C2817" s="97">
        <f t="shared" si="1022"/>
        <v>0</v>
      </c>
      <c r="D2817" s="97">
        <f t="shared" si="1024"/>
        <v>0</v>
      </c>
      <c r="E2817" s="97">
        <f t="shared" si="1023"/>
        <v>0</v>
      </c>
    </row>
    <row r="2818" spans="1:5">
      <c r="A2818" s="97">
        <v>397</v>
      </c>
      <c r="B2818" s="97">
        <f>IF(B2817=0,0,IF(IF(DATA!$J$24&gt;B2817,B2817+1,0)&lt;DATA!$I$24,0,B2817+1))</f>
        <v>0</v>
      </c>
      <c r="C2818" s="97">
        <f t="shared" si="1022"/>
        <v>0</v>
      </c>
      <c r="D2818" s="97">
        <f t="shared" si="1024"/>
        <v>0</v>
      </c>
      <c r="E2818" s="97">
        <f t="shared" si="1023"/>
        <v>0</v>
      </c>
    </row>
    <row r="2819" spans="1:5">
      <c r="A2819" s="97">
        <v>398</v>
      </c>
      <c r="B2819" s="97">
        <f>IF(B2818=0,0,IF(IF(DATA!$J$24&gt;B2818,B2818+1,0)&lt;DATA!$I$24,0,B2818+1))</f>
        <v>0</v>
      </c>
      <c r="C2819" s="97">
        <f t="shared" si="1022"/>
        <v>0</v>
      </c>
      <c r="D2819" s="97">
        <f t="shared" si="1024"/>
        <v>0</v>
      </c>
      <c r="E2819" s="97">
        <f t="shared" si="1023"/>
        <v>0</v>
      </c>
    </row>
    <row r="2820" spans="1:5">
      <c r="A2820" s="97">
        <v>399</v>
      </c>
      <c r="B2820" s="97">
        <f>IF(B2819=0,0,IF(IF(DATA!$J$24&gt;B2819,B2819+1,0)&lt;DATA!$I$24,0,B2819+1))</f>
        <v>0</v>
      </c>
      <c r="C2820" s="97">
        <f t="shared" si="1022"/>
        <v>0</v>
      </c>
      <c r="D2820" s="97">
        <f t="shared" si="1024"/>
        <v>0</v>
      </c>
      <c r="E2820" s="97">
        <f t="shared" si="1023"/>
        <v>0</v>
      </c>
    </row>
    <row r="2821" spans="1:5">
      <c r="A2821" s="97">
        <v>400</v>
      </c>
      <c r="B2821" s="97">
        <f>IF(B2820=0,0,IF(IF(DATA!$J$24&gt;B2820,B2820+1,0)&lt;DATA!$I$24,0,B2820+1))</f>
        <v>0</v>
      </c>
      <c r="C2821" s="97">
        <f t="shared" si="1022"/>
        <v>0</v>
      </c>
      <c r="D2821" s="97">
        <f t="shared" si="1024"/>
        <v>0</v>
      </c>
      <c r="E2821" s="97">
        <f t="shared" si="1023"/>
        <v>0</v>
      </c>
    </row>
    <row r="2822" spans="1:5">
      <c r="A2822" s="97">
        <v>401</v>
      </c>
      <c r="B2822" s="97">
        <f>IF(B2821=0,0,IF(IF(DATA!$J$24&gt;B2821,B2821+1,0)&lt;DATA!$I$24,0,B2821+1))</f>
        <v>0</v>
      </c>
      <c r="C2822" s="97">
        <f t="shared" si="1022"/>
        <v>0</v>
      </c>
      <c r="D2822" s="97">
        <f t="shared" si="1024"/>
        <v>0</v>
      </c>
      <c r="E2822" s="97">
        <f t="shared" si="1023"/>
        <v>0</v>
      </c>
    </row>
    <row r="2823" spans="1:5">
      <c r="A2823" s="97">
        <v>402</v>
      </c>
      <c r="B2823" s="97">
        <f>IF(B2822=0,0,IF(IF(DATA!$J$24&gt;B2822,B2822+1,0)&lt;DATA!$I$24,0,B2822+1))</f>
        <v>0</v>
      </c>
      <c r="C2823" s="97">
        <f t="shared" si="1022"/>
        <v>0</v>
      </c>
      <c r="D2823" s="97">
        <f t="shared" si="1024"/>
        <v>0</v>
      </c>
      <c r="E2823" s="97">
        <f t="shared" si="1023"/>
        <v>0</v>
      </c>
    </row>
    <row r="2824" spans="1:5">
      <c r="A2824" s="97">
        <v>403</v>
      </c>
      <c r="B2824" s="97">
        <f>IF(B2823=0,0,IF(IF(DATA!$J$24&gt;B2823,B2823+1,0)&lt;DATA!$I$24,0,B2823+1))</f>
        <v>0</v>
      </c>
      <c r="C2824" s="97">
        <f t="shared" si="1022"/>
        <v>0</v>
      </c>
      <c r="D2824" s="97">
        <f t="shared" si="1024"/>
        <v>0</v>
      </c>
      <c r="E2824" s="97">
        <f t="shared" si="1023"/>
        <v>0</v>
      </c>
    </row>
    <row r="2825" spans="1:5">
      <c r="A2825" s="97">
        <v>404</v>
      </c>
      <c r="B2825" s="97">
        <f>IF(B2824=0,0,IF(IF(DATA!$J$24&gt;B2824,B2824+1,0)&lt;DATA!$I$24,0,B2824+1))</f>
        <v>0</v>
      </c>
      <c r="C2825" s="97">
        <f t="shared" si="1022"/>
        <v>0</v>
      </c>
      <c r="D2825" s="97">
        <f t="shared" si="1024"/>
        <v>0</v>
      </c>
      <c r="E2825" s="97">
        <f t="shared" si="1023"/>
        <v>0</v>
      </c>
    </row>
    <row r="2826" spans="1:5">
      <c r="A2826" s="97">
        <v>405</v>
      </c>
      <c r="B2826" s="97">
        <f>IF(B2825=0,0,IF(IF(DATA!$J$24&gt;B2825,B2825+1,0)&lt;DATA!$I$24,0,B2825+1))</f>
        <v>0</v>
      </c>
      <c r="C2826" s="97">
        <f t="shared" si="1022"/>
        <v>0</v>
      </c>
      <c r="D2826" s="97">
        <f t="shared" si="1024"/>
        <v>0</v>
      </c>
      <c r="E2826" s="97">
        <f t="shared" si="1023"/>
        <v>0</v>
      </c>
    </row>
    <row r="2827" spans="1:5">
      <c r="A2827" s="97">
        <v>406</v>
      </c>
      <c r="B2827" s="97">
        <f>IF(B2826=0,0,IF(IF(DATA!$J$24&gt;B2826,B2826+1,0)&lt;DATA!$I$24,0,B2826+1))</f>
        <v>0</v>
      </c>
      <c r="C2827" s="97">
        <f t="shared" si="1022"/>
        <v>0</v>
      </c>
      <c r="D2827" s="97">
        <f t="shared" si="1024"/>
        <v>0</v>
      </c>
      <c r="E2827" s="97">
        <f t="shared" si="1023"/>
        <v>0</v>
      </c>
    </row>
    <row r="2828" spans="1:5">
      <c r="A2828" s="97">
        <v>407</v>
      </c>
      <c r="B2828" s="97">
        <f>IF(B2827=0,0,IF(IF(DATA!$J$24&gt;B2827,B2827+1,0)&lt;DATA!$I$24,0,B2827+1))</f>
        <v>0</v>
      </c>
      <c r="C2828" s="97">
        <f t="shared" si="1022"/>
        <v>0</v>
      </c>
      <c r="D2828" s="97">
        <f t="shared" si="1024"/>
        <v>0</v>
      </c>
      <c r="E2828" s="97">
        <f t="shared" si="1023"/>
        <v>0</v>
      </c>
    </row>
    <row r="2829" spans="1:5">
      <c r="A2829" s="97">
        <v>408</v>
      </c>
      <c r="B2829" s="97">
        <f>IF(B2828=0,0,IF(IF(DATA!$J$24&gt;B2828,B2828+1,0)&lt;DATA!$I$24,0,B2828+1))</f>
        <v>0</v>
      </c>
      <c r="C2829" s="97">
        <f t="shared" si="1022"/>
        <v>0</v>
      </c>
      <c r="D2829" s="97">
        <f t="shared" si="1024"/>
        <v>0</v>
      </c>
      <c r="E2829" s="97">
        <f t="shared" si="1023"/>
        <v>0</v>
      </c>
    </row>
    <row r="2830" spans="1:5">
      <c r="A2830" s="97">
        <v>409</v>
      </c>
      <c r="B2830" s="97">
        <f>IF(B2829=0,0,IF(IF(DATA!$J$24&gt;B2829,B2829+1,0)&lt;DATA!$I$24,0,B2829+1))</f>
        <v>0</v>
      </c>
      <c r="C2830" s="97">
        <f t="shared" si="1022"/>
        <v>0</v>
      </c>
      <c r="D2830" s="97">
        <f t="shared" si="1024"/>
        <v>0</v>
      </c>
      <c r="E2830" s="97">
        <f t="shared" si="1023"/>
        <v>0</v>
      </c>
    </row>
    <row r="2831" spans="1:5">
      <c r="A2831" s="97">
        <v>410</v>
      </c>
      <c r="B2831" s="97">
        <f>IF(B2830=0,0,IF(IF(DATA!$J$24&gt;B2830,B2830+1,0)&lt;DATA!$I$24,0,B2830+1))</f>
        <v>0</v>
      </c>
      <c r="C2831" s="97">
        <f t="shared" si="1022"/>
        <v>0</v>
      </c>
      <c r="D2831" s="97">
        <f t="shared" si="1024"/>
        <v>0</v>
      </c>
      <c r="E2831" s="97">
        <f t="shared" si="1023"/>
        <v>0</v>
      </c>
    </row>
    <row r="2832" spans="1:5">
      <c r="A2832" s="97">
        <v>411</v>
      </c>
      <c r="B2832" s="97">
        <f>IF(B2831=0,0,IF(IF(DATA!$J$24&gt;B2831,B2831+1,0)&lt;DATA!$I$24,0,B2831+1))</f>
        <v>0</v>
      </c>
      <c r="C2832" s="97">
        <f t="shared" si="1022"/>
        <v>0</v>
      </c>
      <c r="D2832" s="97">
        <f t="shared" si="1024"/>
        <v>0</v>
      </c>
      <c r="E2832" s="97">
        <f t="shared" si="1023"/>
        <v>0</v>
      </c>
    </row>
    <row r="2833" spans="1:5">
      <c r="A2833" s="97">
        <v>412</v>
      </c>
      <c r="B2833" s="97">
        <f>IF(B2832=0,0,IF(IF(DATA!$J$24&gt;B2832,B2832+1,0)&lt;DATA!$I$24,0,B2832+1))</f>
        <v>0</v>
      </c>
      <c r="C2833" s="97">
        <f t="shared" si="1022"/>
        <v>0</v>
      </c>
      <c r="D2833" s="97">
        <f t="shared" si="1024"/>
        <v>0</v>
      </c>
      <c r="E2833" s="97">
        <f t="shared" si="1023"/>
        <v>0</v>
      </c>
    </row>
    <row r="2834" spans="1:5">
      <c r="A2834" s="97">
        <v>413</v>
      </c>
      <c r="B2834" s="97">
        <f>IF(B2833=0,0,IF(IF(DATA!$J$24&gt;B2833,B2833+1,0)&lt;DATA!$I$24,0,B2833+1))</f>
        <v>0</v>
      </c>
      <c r="C2834" s="97">
        <f t="shared" si="1022"/>
        <v>0</v>
      </c>
      <c r="D2834" s="97">
        <f t="shared" si="1024"/>
        <v>0</v>
      </c>
      <c r="E2834" s="97">
        <f t="shared" si="1023"/>
        <v>0</v>
      </c>
    </row>
    <row r="2835" spans="1:5">
      <c r="A2835" s="97">
        <v>414</v>
      </c>
      <c r="B2835" s="97">
        <f>IF(B2834=0,0,IF(IF(DATA!$J$24&gt;B2834,B2834+1,0)&lt;DATA!$I$24,0,B2834+1))</f>
        <v>0</v>
      </c>
      <c r="C2835" s="97">
        <f t="shared" si="1022"/>
        <v>0</v>
      </c>
      <c r="D2835" s="97">
        <f t="shared" si="1024"/>
        <v>0</v>
      </c>
      <c r="E2835" s="97">
        <f t="shared" si="1023"/>
        <v>0</v>
      </c>
    </row>
    <row r="2836" spans="1:5">
      <c r="A2836" s="97">
        <v>415</v>
      </c>
      <c r="B2836" s="97">
        <f>IF(B2835=0,0,IF(IF(DATA!$J$24&gt;B2835,B2835+1,0)&lt;DATA!$I$24,0,B2835+1))</f>
        <v>0</v>
      </c>
      <c r="C2836" s="97">
        <f t="shared" si="1022"/>
        <v>0</v>
      </c>
      <c r="D2836" s="97">
        <f t="shared" si="1024"/>
        <v>0</v>
      </c>
      <c r="E2836" s="97">
        <f t="shared" si="1023"/>
        <v>0</v>
      </c>
    </row>
    <row r="2837" spans="1:5">
      <c r="A2837" s="97">
        <v>416</v>
      </c>
      <c r="B2837" s="97">
        <f>IF(B2836=0,0,IF(IF(DATA!$J$24&gt;B2836,B2836+1,0)&lt;DATA!$I$24,0,B2836+1))</f>
        <v>0</v>
      </c>
      <c r="C2837" s="97">
        <f t="shared" si="1022"/>
        <v>0</v>
      </c>
      <c r="D2837" s="97">
        <f t="shared" si="1024"/>
        <v>0</v>
      </c>
      <c r="E2837" s="97">
        <f t="shared" si="1023"/>
        <v>0</v>
      </c>
    </row>
    <row r="2838" spans="1:5">
      <c r="A2838" s="97">
        <v>417</v>
      </c>
      <c r="B2838" s="97">
        <f>IF(B2837=0,0,IF(IF(DATA!$J$24&gt;B2837,B2837+1,0)&lt;DATA!$I$24,0,B2837+1))</f>
        <v>0</v>
      </c>
      <c r="C2838" s="97">
        <f t="shared" si="1022"/>
        <v>0</v>
      </c>
      <c r="D2838" s="97">
        <f t="shared" si="1024"/>
        <v>0</v>
      </c>
      <c r="E2838" s="97">
        <f t="shared" si="1023"/>
        <v>0</v>
      </c>
    </row>
    <row r="2839" spans="1:5">
      <c r="A2839" s="97">
        <v>418</v>
      </c>
      <c r="B2839" s="97">
        <f>IF(B2838=0,0,IF(IF(DATA!$J$24&gt;B2838,B2838+1,0)&lt;DATA!$I$24,0,B2838+1))</f>
        <v>0</v>
      </c>
      <c r="C2839" s="97">
        <f t="shared" si="1022"/>
        <v>0</v>
      </c>
      <c r="D2839" s="97">
        <f t="shared" si="1024"/>
        <v>0</v>
      </c>
      <c r="E2839" s="97">
        <f t="shared" si="1023"/>
        <v>0</v>
      </c>
    </row>
    <row r="2840" spans="1:5">
      <c r="A2840" s="97">
        <v>419</v>
      </c>
      <c r="B2840" s="97">
        <f>IF(B2839=0,0,IF(IF(DATA!$J$24&gt;B2839,B2839+1,0)&lt;DATA!$I$24,0,B2839+1))</f>
        <v>0</v>
      </c>
      <c r="C2840" s="97">
        <f t="shared" si="1022"/>
        <v>0</v>
      </c>
      <c r="D2840" s="97">
        <f t="shared" si="1024"/>
        <v>0</v>
      </c>
      <c r="E2840" s="97">
        <f t="shared" si="1023"/>
        <v>0</v>
      </c>
    </row>
    <row r="2841" spans="1:5">
      <c r="A2841" s="97">
        <v>420</v>
      </c>
      <c r="B2841" s="97">
        <f>IF(B2840=0,0,IF(IF(DATA!$J$24&gt;B2840,B2840+1,0)&lt;DATA!$I$24,0,B2840+1))</f>
        <v>0</v>
      </c>
      <c r="C2841" s="97">
        <f t="shared" si="1022"/>
        <v>0</v>
      </c>
      <c r="D2841" s="97">
        <f t="shared" si="1024"/>
        <v>0</v>
      </c>
      <c r="E2841" s="97">
        <f t="shared" si="1023"/>
        <v>0</v>
      </c>
    </row>
    <row r="2842" spans="1:5">
      <c r="A2842" s="97">
        <v>421</v>
      </c>
      <c r="B2842" s="97">
        <f>IF(B2841=0,0,IF(IF(DATA!$J$24&gt;B2841,B2841+1,0)&lt;DATA!$I$24,0,B2841+1))</f>
        <v>0</v>
      </c>
      <c r="C2842" s="97">
        <f t="shared" si="1022"/>
        <v>0</v>
      </c>
      <c r="D2842" s="97">
        <f t="shared" si="1024"/>
        <v>0</v>
      </c>
      <c r="E2842" s="97">
        <f t="shared" si="1023"/>
        <v>0</v>
      </c>
    </row>
    <row r="2843" spans="1:5">
      <c r="A2843" s="97">
        <v>422</v>
      </c>
      <c r="B2843" s="97">
        <f>IF(B2842=0,0,IF(IF(DATA!$J$24&gt;B2842,B2842+1,0)&lt;DATA!$I$24,0,B2842+1))</f>
        <v>0</v>
      </c>
      <c r="C2843" s="97">
        <f t="shared" si="1022"/>
        <v>0</v>
      </c>
      <c r="D2843" s="97">
        <f t="shared" si="1024"/>
        <v>0</v>
      </c>
      <c r="E2843" s="97">
        <f t="shared" si="1023"/>
        <v>0</v>
      </c>
    </row>
    <row r="2844" spans="1:5">
      <c r="A2844" s="97">
        <v>423</v>
      </c>
      <c r="B2844" s="97">
        <f>IF(B2843=0,0,IF(IF(DATA!$J$24&gt;B2843,B2843+1,0)&lt;DATA!$I$24,0,B2843+1))</f>
        <v>0</v>
      </c>
      <c r="C2844" s="97">
        <f t="shared" si="1022"/>
        <v>0</v>
      </c>
      <c r="D2844" s="97">
        <f t="shared" si="1024"/>
        <v>0</v>
      </c>
      <c r="E2844" s="97">
        <f t="shared" si="1023"/>
        <v>0</v>
      </c>
    </row>
    <row r="2845" spans="1:5">
      <c r="A2845" s="97">
        <v>424</v>
      </c>
      <c r="B2845" s="97">
        <f>IF(B2844=0,0,IF(IF(DATA!$J$24&gt;B2844,B2844+1,0)&lt;DATA!$I$24,0,B2844+1))</f>
        <v>0</v>
      </c>
      <c r="C2845" s="97">
        <f t="shared" si="1022"/>
        <v>0</v>
      </c>
      <c r="D2845" s="97">
        <f t="shared" si="1024"/>
        <v>0</v>
      </c>
      <c r="E2845" s="97">
        <f t="shared" si="1023"/>
        <v>0</v>
      </c>
    </row>
    <row r="2846" spans="1:5">
      <c r="A2846" s="97">
        <v>425</v>
      </c>
      <c r="B2846" s="97">
        <f>IF(B2845=0,0,IF(IF(DATA!$J$24&gt;B2845,B2845+1,0)&lt;DATA!$I$24,0,B2845+1))</f>
        <v>0</v>
      </c>
      <c r="C2846" s="97">
        <f t="shared" si="1022"/>
        <v>0</v>
      </c>
      <c r="D2846" s="97">
        <f t="shared" si="1024"/>
        <v>0</v>
      </c>
      <c r="E2846" s="97">
        <f t="shared" si="1023"/>
        <v>0</v>
      </c>
    </row>
    <row r="2847" spans="1:5">
      <c r="A2847" s="97">
        <v>426</v>
      </c>
      <c r="B2847" s="97">
        <f>IF(B2846=0,0,IF(IF(DATA!$J$24&gt;B2846,B2846+1,0)&lt;DATA!$I$24,0,B2846+1))</f>
        <v>0</v>
      </c>
      <c r="C2847" s="97">
        <f t="shared" si="1022"/>
        <v>0</v>
      </c>
      <c r="D2847" s="97">
        <f t="shared" si="1024"/>
        <v>0</v>
      </c>
      <c r="E2847" s="97">
        <f t="shared" si="1023"/>
        <v>0</v>
      </c>
    </row>
    <row r="2848" spans="1:5">
      <c r="A2848" s="97">
        <v>427</v>
      </c>
      <c r="B2848" s="97">
        <f>IF(B2847=0,0,IF(IF(DATA!$J$24&gt;B2847,B2847+1,0)&lt;DATA!$I$24,0,B2847+1))</f>
        <v>0</v>
      </c>
      <c r="C2848" s="97">
        <f t="shared" si="1022"/>
        <v>0</v>
      </c>
      <c r="D2848" s="97">
        <f t="shared" si="1024"/>
        <v>0</v>
      </c>
      <c r="E2848" s="97">
        <f t="shared" si="1023"/>
        <v>0</v>
      </c>
    </row>
    <row r="2849" spans="1:5">
      <c r="A2849" s="97">
        <v>428</v>
      </c>
      <c r="B2849" s="97">
        <f>IF(B2848=0,0,IF(IF(DATA!$J$24&gt;B2848,B2848+1,0)&lt;DATA!$I$24,0,B2848+1))</f>
        <v>0</v>
      </c>
      <c r="C2849" s="97">
        <f t="shared" si="1022"/>
        <v>0</v>
      </c>
      <c r="D2849" s="97">
        <f t="shared" si="1024"/>
        <v>0</v>
      </c>
      <c r="E2849" s="97">
        <f t="shared" si="1023"/>
        <v>0</v>
      </c>
    </row>
    <row r="2850" spans="1:5">
      <c r="A2850" s="97">
        <v>429</v>
      </c>
      <c r="B2850" s="97">
        <f>IF(B2849=0,0,IF(IF(DATA!$J$24&gt;B2849,B2849+1,0)&lt;DATA!$I$24,0,B2849+1))</f>
        <v>0</v>
      </c>
      <c r="C2850" s="97">
        <f t="shared" si="1022"/>
        <v>0</v>
      </c>
      <c r="D2850" s="97">
        <f t="shared" si="1024"/>
        <v>0</v>
      </c>
      <c r="E2850" s="97">
        <f t="shared" si="1023"/>
        <v>0</v>
      </c>
    </row>
    <row r="2851" spans="1:5">
      <c r="A2851" s="97">
        <v>430</v>
      </c>
      <c r="B2851" s="97">
        <f>IF(B2850=0,0,IF(IF(DATA!$J$24&gt;B2850,B2850+1,0)&lt;DATA!$I$24,0,B2850+1))</f>
        <v>0</v>
      </c>
      <c r="C2851" s="97">
        <f t="shared" si="1022"/>
        <v>0</v>
      </c>
      <c r="D2851" s="97">
        <f t="shared" si="1024"/>
        <v>0</v>
      </c>
      <c r="E2851" s="97">
        <f t="shared" si="1023"/>
        <v>0</v>
      </c>
    </row>
    <row r="2852" spans="1:5">
      <c r="A2852" s="97">
        <v>431</v>
      </c>
      <c r="B2852" s="97">
        <f>IF(B2851=0,0,IF(IF(DATA!$J$24&gt;B2851,B2851+1,0)&lt;DATA!$I$24,0,B2851+1))</f>
        <v>0</v>
      </c>
      <c r="C2852" s="97">
        <f t="shared" si="1022"/>
        <v>0</v>
      </c>
      <c r="D2852" s="97">
        <f t="shared" si="1024"/>
        <v>0</v>
      </c>
      <c r="E2852" s="97">
        <f t="shared" si="1023"/>
        <v>0</v>
      </c>
    </row>
    <row r="2853" spans="1:5">
      <c r="A2853" s="97">
        <v>432</v>
      </c>
      <c r="B2853" s="97">
        <f>IF(B2852=0,0,IF(IF(DATA!$J$24&gt;B2852,B2852+1,0)&lt;DATA!$I$24,0,B2852+1))</f>
        <v>0</v>
      </c>
      <c r="C2853" s="97">
        <f t="shared" si="1022"/>
        <v>0</v>
      </c>
      <c r="D2853" s="97">
        <f t="shared" si="1024"/>
        <v>0</v>
      </c>
      <c r="E2853" s="97">
        <f t="shared" si="1023"/>
        <v>0</v>
      </c>
    </row>
    <row r="2854" spans="1:5">
      <c r="A2854" s="97">
        <v>433</v>
      </c>
      <c r="B2854" s="97">
        <f>IF(B2853=0,0,IF(IF(DATA!$J$24&gt;B2853,B2853+1,0)&lt;DATA!$I$24,0,B2853+1))</f>
        <v>0</v>
      </c>
      <c r="C2854" s="97">
        <f t="shared" si="1022"/>
        <v>0</v>
      </c>
      <c r="D2854" s="97">
        <f t="shared" si="1024"/>
        <v>0</v>
      </c>
      <c r="E2854" s="97">
        <f t="shared" si="1023"/>
        <v>0</v>
      </c>
    </row>
    <row r="2855" spans="1:5">
      <c r="A2855" s="97">
        <v>434</v>
      </c>
      <c r="B2855" s="97">
        <f>IF(B2854=0,0,IF(IF(DATA!$J$24&gt;B2854,B2854+1,0)&lt;DATA!$I$24,0,B2854+1))</f>
        <v>0</v>
      </c>
      <c r="C2855" s="97">
        <f t="shared" si="1022"/>
        <v>0</v>
      </c>
      <c r="D2855" s="97">
        <f t="shared" si="1024"/>
        <v>0</v>
      </c>
      <c r="E2855" s="97">
        <f t="shared" si="1023"/>
        <v>0</v>
      </c>
    </row>
    <row r="2856" spans="1:5">
      <c r="A2856" s="97">
        <v>435</v>
      </c>
      <c r="B2856" s="97">
        <f>IF(B2855=0,0,IF(IF(DATA!$J$24&gt;B2855,B2855+1,0)&lt;DATA!$I$24,0,B2855+1))</f>
        <v>0</v>
      </c>
      <c r="C2856" s="97">
        <f t="shared" si="1022"/>
        <v>0</v>
      </c>
      <c r="D2856" s="97">
        <f t="shared" si="1024"/>
        <v>0</v>
      </c>
      <c r="E2856" s="97">
        <f t="shared" si="1023"/>
        <v>0</v>
      </c>
    </row>
    <row r="2857" spans="1:5">
      <c r="A2857" s="97">
        <v>436</v>
      </c>
      <c r="B2857" s="97">
        <f>IF(B2856=0,0,IF(IF(DATA!$J$24&gt;B2856,B2856+1,0)&lt;DATA!$I$24,0,B2856+1))</f>
        <v>0</v>
      </c>
      <c r="C2857" s="97">
        <f t="shared" si="1022"/>
        <v>0</v>
      </c>
      <c r="D2857" s="97">
        <f t="shared" si="1024"/>
        <v>0</v>
      </c>
      <c r="E2857" s="97">
        <f t="shared" si="1023"/>
        <v>0</v>
      </c>
    </row>
    <row r="2858" spans="1:5">
      <c r="A2858" s="97">
        <v>437</v>
      </c>
      <c r="B2858" s="97">
        <f>IF(B2857=0,0,IF(IF(DATA!$J$24&gt;B2857,B2857+1,0)&lt;DATA!$I$24,0,B2857+1))</f>
        <v>0</v>
      </c>
      <c r="C2858" s="97">
        <f t="shared" si="1022"/>
        <v>0</v>
      </c>
      <c r="D2858" s="97">
        <f t="shared" si="1024"/>
        <v>0</v>
      </c>
      <c r="E2858" s="97">
        <f t="shared" si="1023"/>
        <v>0</v>
      </c>
    </row>
    <row r="2859" spans="1:5">
      <c r="A2859" s="97">
        <v>438</v>
      </c>
      <c r="B2859" s="97">
        <f>IF(B2858=0,0,IF(IF(DATA!$J$24&gt;B2858,B2858+1,0)&lt;DATA!$I$24,0,B2858+1))</f>
        <v>0</v>
      </c>
      <c r="C2859" s="97">
        <f t="shared" si="1022"/>
        <v>0</v>
      </c>
      <c r="D2859" s="97">
        <f t="shared" si="1024"/>
        <v>0</v>
      </c>
      <c r="E2859" s="97">
        <f t="shared" si="1023"/>
        <v>0</v>
      </c>
    </row>
    <row r="2860" spans="1:5">
      <c r="A2860" s="97">
        <v>439</v>
      </c>
      <c r="B2860" s="97">
        <f>IF(B2859=0,0,IF(IF(DATA!$J$24&gt;B2859,B2859+1,0)&lt;DATA!$I$24,0,B2859+1))</f>
        <v>0</v>
      </c>
      <c r="C2860" s="97">
        <f t="shared" si="1022"/>
        <v>0</v>
      </c>
      <c r="D2860" s="97">
        <f t="shared" si="1024"/>
        <v>0</v>
      </c>
      <c r="E2860" s="97">
        <f t="shared" si="1023"/>
        <v>0</v>
      </c>
    </row>
    <row r="2861" spans="1:5">
      <c r="A2861" s="97">
        <v>440</v>
      </c>
      <c r="B2861" s="97">
        <f>IF(B2860=0,0,IF(IF(DATA!$J$24&gt;B2860,B2860+1,0)&lt;DATA!$I$24,0,B2860+1))</f>
        <v>0</v>
      </c>
      <c r="C2861" s="97">
        <f t="shared" si="1022"/>
        <v>0</v>
      </c>
      <c r="D2861" s="97">
        <f t="shared" si="1024"/>
        <v>0</v>
      </c>
      <c r="E2861" s="97">
        <f t="shared" si="1023"/>
        <v>0</v>
      </c>
    </row>
    <row r="2862" spans="1:5">
      <c r="A2862" s="97">
        <v>441</v>
      </c>
      <c r="B2862" s="97">
        <f>IF(B2861=0,0,IF(IF(DATA!$J$24&gt;B2861,B2861+1,0)&lt;DATA!$I$24,0,B2861+1))</f>
        <v>0</v>
      </c>
      <c r="C2862" s="97">
        <f t="shared" si="1022"/>
        <v>0</v>
      </c>
      <c r="D2862" s="97">
        <f t="shared" si="1024"/>
        <v>0</v>
      </c>
      <c r="E2862" s="97">
        <f t="shared" si="1023"/>
        <v>0</v>
      </c>
    </row>
    <row r="2863" spans="1:5">
      <c r="A2863" s="97">
        <v>442</v>
      </c>
      <c r="B2863" s="97">
        <f>IF(B2862=0,0,IF(IF(DATA!$J$24&gt;B2862,B2862+1,0)&lt;DATA!$I$24,0,B2862+1))</f>
        <v>0</v>
      </c>
      <c r="C2863" s="97">
        <f t="shared" si="1022"/>
        <v>0</v>
      </c>
      <c r="D2863" s="97">
        <f t="shared" si="1024"/>
        <v>0</v>
      </c>
      <c r="E2863" s="97">
        <f t="shared" si="1023"/>
        <v>0</v>
      </c>
    </row>
    <row r="2864" spans="1:5">
      <c r="A2864" s="97">
        <v>443</v>
      </c>
      <c r="B2864" s="97">
        <f>IF(B2863=0,0,IF(IF(DATA!$J$24&gt;B2863,B2863+1,0)&lt;DATA!$I$24,0,B2863+1))</f>
        <v>0</v>
      </c>
      <c r="C2864" s="97">
        <f t="shared" si="1022"/>
        <v>0</v>
      </c>
      <c r="D2864" s="97">
        <f t="shared" si="1024"/>
        <v>0</v>
      </c>
      <c r="E2864" s="97">
        <f t="shared" si="1023"/>
        <v>0</v>
      </c>
    </row>
    <row r="2865" spans="1:5">
      <c r="A2865" s="97">
        <v>444</v>
      </c>
      <c r="B2865" s="97">
        <f>IF(B2864=0,0,IF(IF(DATA!$J$24&gt;B2864,B2864+1,0)&lt;DATA!$I$24,0,B2864+1))</f>
        <v>0</v>
      </c>
      <c r="C2865" s="97">
        <f t="shared" si="1022"/>
        <v>0</v>
      </c>
      <c r="D2865" s="97">
        <f t="shared" si="1024"/>
        <v>0</v>
      </c>
      <c r="E2865" s="97">
        <f t="shared" si="1023"/>
        <v>0</v>
      </c>
    </row>
    <row r="2866" spans="1:5">
      <c r="A2866" s="97">
        <v>445</v>
      </c>
      <c r="B2866" s="97">
        <f>IF(B2865=0,0,IF(IF(DATA!$J$24&gt;B2865,B2865+1,0)&lt;DATA!$I$24,0,B2865+1))</f>
        <v>0</v>
      </c>
      <c r="C2866" s="97">
        <f t="shared" si="1022"/>
        <v>0</v>
      </c>
      <c r="D2866" s="97">
        <f t="shared" si="1024"/>
        <v>0</v>
      </c>
      <c r="E2866" s="97">
        <f t="shared" si="1023"/>
        <v>0</v>
      </c>
    </row>
    <row r="2867" spans="1:5">
      <c r="A2867" s="97">
        <v>446</v>
      </c>
      <c r="B2867" s="97">
        <f>IF(B2866=0,0,IF(IF(DATA!$J$24&gt;B2866,B2866+1,0)&lt;DATA!$I$24,0,B2866+1))</f>
        <v>0</v>
      </c>
      <c r="C2867" s="97">
        <f t="shared" si="1022"/>
        <v>0</v>
      </c>
      <c r="D2867" s="97">
        <f t="shared" si="1024"/>
        <v>0</v>
      </c>
      <c r="E2867" s="97">
        <f t="shared" si="1023"/>
        <v>0</v>
      </c>
    </row>
    <row r="2868" spans="1:5">
      <c r="A2868" s="97">
        <v>447</v>
      </c>
      <c r="B2868" s="97">
        <f>IF(B2867=0,0,IF(IF(DATA!$J$24&gt;B2867,B2867+1,0)&lt;DATA!$I$24,0,B2867+1))</f>
        <v>0</v>
      </c>
      <c r="C2868" s="97">
        <f t="shared" si="1022"/>
        <v>0</v>
      </c>
      <c r="D2868" s="97">
        <f t="shared" si="1024"/>
        <v>0</v>
      </c>
      <c r="E2868" s="97">
        <f t="shared" si="1023"/>
        <v>0</v>
      </c>
    </row>
    <row r="2869" spans="1:5">
      <c r="A2869" s="97">
        <v>448</v>
      </c>
      <c r="B2869" s="97">
        <f>IF(B2868=0,0,IF(IF(DATA!$J$24&gt;B2868,B2868+1,0)&lt;DATA!$I$24,0,B2868+1))</f>
        <v>0</v>
      </c>
      <c r="C2869" s="97">
        <f t="shared" si="1022"/>
        <v>0</v>
      </c>
      <c r="D2869" s="97">
        <f t="shared" si="1024"/>
        <v>0</v>
      </c>
      <c r="E2869" s="97">
        <f t="shared" si="1023"/>
        <v>0</v>
      </c>
    </row>
    <row r="2870" spans="1:5">
      <c r="A2870" s="97">
        <v>449</v>
      </c>
      <c r="B2870" s="97">
        <f>IF(B2869=0,0,IF(IF(DATA!$J$24&gt;B2869,B2869+1,0)&lt;DATA!$I$24,0,B2869+1))</f>
        <v>0</v>
      </c>
      <c r="C2870" s="97">
        <f t="shared" ref="C2870:C2933" si="1025">COUNTIF($B$2422:$B$3172,"&gt;0")-RANK(B2870,$B$2422:$B$3172)+1</f>
        <v>0</v>
      </c>
      <c r="D2870" s="97">
        <f t="shared" si="1024"/>
        <v>0</v>
      </c>
      <c r="E2870" s="97">
        <f t="shared" ref="E2870:E2933" si="1026">INDEX($B$2422:$B$3172,MATCH(D2870,$C$2422:$C$3172,0))</f>
        <v>0</v>
      </c>
    </row>
    <row r="2871" spans="1:5">
      <c r="A2871" s="97">
        <v>450</v>
      </c>
      <c r="B2871" s="97">
        <f>IF(B2870=0,0,IF(IF(DATA!$J$24&gt;B2870,B2870+1,0)&lt;DATA!$I$24,0,B2870+1))</f>
        <v>0</v>
      </c>
      <c r="C2871" s="97">
        <f t="shared" si="1025"/>
        <v>0</v>
      </c>
      <c r="D2871" s="97">
        <f t="shared" ref="D2871:D2934" si="1027">IF(D2870=0,0,IF(D2870&lt;$C$3176,D2870+1,0))</f>
        <v>0</v>
      </c>
      <c r="E2871" s="97">
        <f t="shared" si="1026"/>
        <v>0</v>
      </c>
    </row>
    <row r="2872" spans="1:5">
      <c r="A2872" s="97">
        <v>451</v>
      </c>
      <c r="B2872" s="97">
        <f>DATA!I25</f>
        <v>0</v>
      </c>
      <c r="C2872" s="97">
        <f t="shared" si="1025"/>
        <v>0</v>
      </c>
      <c r="D2872" s="97">
        <f t="shared" si="1027"/>
        <v>0</v>
      </c>
      <c r="E2872" s="97">
        <f t="shared" si="1026"/>
        <v>0</v>
      </c>
    </row>
    <row r="2873" spans="1:5">
      <c r="A2873" s="97">
        <v>452</v>
      </c>
      <c r="B2873" s="97">
        <f>IF(B2872=0,0,IF(IF(DATA!$J$25&gt;B2872,B2872+1,0)&lt;DATA!$I$25,0,B2872+1))</f>
        <v>0</v>
      </c>
      <c r="C2873" s="97">
        <f t="shared" si="1025"/>
        <v>0</v>
      </c>
      <c r="D2873" s="97">
        <f t="shared" si="1027"/>
        <v>0</v>
      </c>
      <c r="E2873" s="97">
        <f t="shared" si="1026"/>
        <v>0</v>
      </c>
    </row>
    <row r="2874" spans="1:5">
      <c r="A2874" s="97">
        <v>453</v>
      </c>
      <c r="B2874" s="97">
        <f>IF(B2873=0,0,IF(IF(DATA!$J$25&gt;B2873,B2873+1,0)&lt;DATA!$I$25,0,B2873+1))</f>
        <v>0</v>
      </c>
      <c r="C2874" s="97">
        <f t="shared" si="1025"/>
        <v>0</v>
      </c>
      <c r="D2874" s="97">
        <f t="shared" si="1027"/>
        <v>0</v>
      </c>
      <c r="E2874" s="97">
        <f t="shared" si="1026"/>
        <v>0</v>
      </c>
    </row>
    <row r="2875" spans="1:5">
      <c r="A2875" s="97">
        <v>454</v>
      </c>
      <c r="B2875" s="97">
        <f>IF(B2874=0,0,IF(IF(DATA!$J$25&gt;B2874,B2874+1,0)&lt;DATA!$I$25,0,B2874+1))</f>
        <v>0</v>
      </c>
      <c r="C2875" s="97">
        <f t="shared" si="1025"/>
        <v>0</v>
      </c>
      <c r="D2875" s="97">
        <f t="shared" si="1027"/>
        <v>0</v>
      </c>
      <c r="E2875" s="97">
        <f t="shared" si="1026"/>
        <v>0</v>
      </c>
    </row>
    <row r="2876" spans="1:5">
      <c r="A2876" s="97">
        <v>455</v>
      </c>
      <c r="B2876" s="97">
        <f>IF(B2875=0,0,IF(IF(DATA!$J$25&gt;B2875,B2875+1,0)&lt;DATA!$I$25,0,B2875+1))</f>
        <v>0</v>
      </c>
      <c r="C2876" s="97">
        <f t="shared" si="1025"/>
        <v>0</v>
      </c>
      <c r="D2876" s="97">
        <f t="shared" si="1027"/>
        <v>0</v>
      </c>
      <c r="E2876" s="97">
        <f t="shared" si="1026"/>
        <v>0</v>
      </c>
    </row>
    <row r="2877" spans="1:5">
      <c r="A2877" s="97">
        <v>456</v>
      </c>
      <c r="B2877" s="97">
        <f>IF(B2876=0,0,IF(IF(DATA!$J$25&gt;B2876,B2876+1,0)&lt;DATA!$I$25,0,B2876+1))</f>
        <v>0</v>
      </c>
      <c r="C2877" s="97">
        <f t="shared" si="1025"/>
        <v>0</v>
      </c>
      <c r="D2877" s="97">
        <f t="shared" si="1027"/>
        <v>0</v>
      </c>
      <c r="E2877" s="97">
        <f t="shared" si="1026"/>
        <v>0</v>
      </c>
    </row>
    <row r="2878" spans="1:5">
      <c r="A2878" s="97">
        <v>457</v>
      </c>
      <c r="B2878" s="97">
        <f>IF(B2877=0,0,IF(IF(DATA!$J$25&gt;B2877,B2877+1,0)&lt;DATA!$I$25,0,B2877+1))</f>
        <v>0</v>
      </c>
      <c r="C2878" s="97">
        <f t="shared" si="1025"/>
        <v>0</v>
      </c>
      <c r="D2878" s="97">
        <f t="shared" si="1027"/>
        <v>0</v>
      </c>
      <c r="E2878" s="97">
        <f t="shared" si="1026"/>
        <v>0</v>
      </c>
    </row>
    <row r="2879" spans="1:5">
      <c r="A2879" s="97">
        <v>458</v>
      </c>
      <c r="B2879" s="97">
        <f>IF(B2878=0,0,IF(IF(DATA!$J$25&gt;B2878,B2878+1,0)&lt;DATA!$I$25,0,B2878+1))</f>
        <v>0</v>
      </c>
      <c r="C2879" s="97">
        <f t="shared" si="1025"/>
        <v>0</v>
      </c>
      <c r="D2879" s="97">
        <f t="shared" si="1027"/>
        <v>0</v>
      </c>
      <c r="E2879" s="97">
        <f t="shared" si="1026"/>
        <v>0</v>
      </c>
    </row>
    <row r="2880" spans="1:5">
      <c r="A2880" s="97">
        <v>459</v>
      </c>
      <c r="B2880" s="97">
        <f>IF(B2879=0,0,IF(IF(DATA!$J$25&gt;B2879,B2879+1,0)&lt;DATA!$I$25,0,B2879+1))</f>
        <v>0</v>
      </c>
      <c r="C2880" s="97">
        <f t="shared" si="1025"/>
        <v>0</v>
      </c>
      <c r="D2880" s="97">
        <f t="shared" si="1027"/>
        <v>0</v>
      </c>
      <c r="E2880" s="97">
        <f t="shared" si="1026"/>
        <v>0</v>
      </c>
    </row>
    <row r="2881" spans="1:5">
      <c r="A2881" s="97">
        <v>460</v>
      </c>
      <c r="B2881" s="97">
        <f>IF(B2880=0,0,IF(IF(DATA!$J$25&gt;B2880,B2880+1,0)&lt;DATA!$I$25,0,B2880+1))</f>
        <v>0</v>
      </c>
      <c r="C2881" s="97">
        <f t="shared" si="1025"/>
        <v>0</v>
      </c>
      <c r="D2881" s="97">
        <f t="shared" si="1027"/>
        <v>0</v>
      </c>
      <c r="E2881" s="97">
        <f t="shared" si="1026"/>
        <v>0</v>
      </c>
    </row>
    <row r="2882" spans="1:5">
      <c r="A2882" s="97">
        <v>461</v>
      </c>
      <c r="B2882" s="97">
        <f>IF(B2881=0,0,IF(IF(DATA!$J$25&gt;B2881,B2881+1,0)&lt;DATA!$I$25,0,B2881+1))</f>
        <v>0</v>
      </c>
      <c r="C2882" s="97">
        <f t="shared" si="1025"/>
        <v>0</v>
      </c>
      <c r="D2882" s="97">
        <f t="shared" si="1027"/>
        <v>0</v>
      </c>
      <c r="E2882" s="97">
        <f t="shared" si="1026"/>
        <v>0</v>
      </c>
    </row>
    <row r="2883" spans="1:5">
      <c r="A2883" s="97">
        <v>462</v>
      </c>
      <c r="B2883" s="97">
        <f>IF(B2882=0,0,IF(IF(DATA!$J$25&gt;B2882,B2882+1,0)&lt;DATA!$I$25,0,B2882+1))</f>
        <v>0</v>
      </c>
      <c r="C2883" s="97">
        <f t="shared" si="1025"/>
        <v>0</v>
      </c>
      <c r="D2883" s="97">
        <f t="shared" si="1027"/>
        <v>0</v>
      </c>
      <c r="E2883" s="97">
        <f t="shared" si="1026"/>
        <v>0</v>
      </c>
    </row>
    <row r="2884" spans="1:5">
      <c r="A2884" s="97">
        <v>463</v>
      </c>
      <c r="B2884" s="97">
        <f>IF(B2883=0,0,IF(IF(DATA!$J$25&gt;B2883,B2883+1,0)&lt;DATA!$I$25,0,B2883+1))</f>
        <v>0</v>
      </c>
      <c r="C2884" s="97">
        <f t="shared" si="1025"/>
        <v>0</v>
      </c>
      <c r="D2884" s="97">
        <f t="shared" si="1027"/>
        <v>0</v>
      </c>
      <c r="E2884" s="97">
        <f t="shared" si="1026"/>
        <v>0</v>
      </c>
    </row>
    <row r="2885" spans="1:5">
      <c r="A2885" s="97">
        <v>464</v>
      </c>
      <c r="B2885" s="97">
        <f>IF(B2884=0,0,IF(IF(DATA!$J$25&gt;B2884,B2884+1,0)&lt;DATA!$I$25,0,B2884+1))</f>
        <v>0</v>
      </c>
      <c r="C2885" s="97">
        <f t="shared" si="1025"/>
        <v>0</v>
      </c>
      <c r="D2885" s="97">
        <f t="shared" si="1027"/>
        <v>0</v>
      </c>
      <c r="E2885" s="97">
        <f t="shared" si="1026"/>
        <v>0</v>
      </c>
    </row>
    <row r="2886" spans="1:5">
      <c r="A2886" s="97">
        <v>465</v>
      </c>
      <c r="B2886" s="97">
        <f>IF(B2885=0,0,IF(IF(DATA!$J$25&gt;B2885,B2885+1,0)&lt;DATA!$I$25,0,B2885+1))</f>
        <v>0</v>
      </c>
      <c r="C2886" s="97">
        <f t="shared" si="1025"/>
        <v>0</v>
      </c>
      <c r="D2886" s="97">
        <f t="shared" si="1027"/>
        <v>0</v>
      </c>
      <c r="E2886" s="97">
        <f t="shared" si="1026"/>
        <v>0</v>
      </c>
    </row>
    <row r="2887" spans="1:5">
      <c r="A2887" s="97">
        <v>466</v>
      </c>
      <c r="B2887" s="97">
        <f>IF(B2886=0,0,IF(IF(DATA!$J$25&gt;B2886,B2886+1,0)&lt;DATA!$I$25,0,B2886+1))</f>
        <v>0</v>
      </c>
      <c r="C2887" s="97">
        <f t="shared" si="1025"/>
        <v>0</v>
      </c>
      <c r="D2887" s="97">
        <f t="shared" si="1027"/>
        <v>0</v>
      </c>
      <c r="E2887" s="97">
        <f t="shared" si="1026"/>
        <v>0</v>
      </c>
    </row>
    <row r="2888" spans="1:5">
      <c r="A2888" s="97">
        <v>467</v>
      </c>
      <c r="B2888" s="97">
        <f>IF(B2887=0,0,IF(IF(DATA!$J$25&gt;B2887,B2887+1,0)&lt;DATA!$I$25,0,B2887+1))</f>
        <v>0</v>
      </c>
      <c r="C2888" s="97">
        <f t="shared" si="1025"/>
        <v>0</v>
      </c>
      <c r="D2888" s="97">
        <f t="shared" si="1027"/>
        <v>0</v>
      </c>
      <c r="E2888" s="97">
        <f t="shared" si="1026"/>
        <v>0</v>
      </c>
    </row>
    <row r="2889" spans="1:5">
      <c r="A2889" s="97">
        <v>468</v>
      </c>
      <c r="B2889" s="97">
        <f>IF(B2888=0,0,IF(IF(DATA!$J$25&gt;B2888,B2888+1,0)&lt;DATA!$I$25,0,B2888+1))</f>
        <v>0</v>
      </c>
      <c r="C2889" s="97">
        <f t="shared" si="1025"/>
        <v>0</v>
      </c>
      <c r="D2889" s="97">
        <f t="shared" si="1027"/>
        <v>0</v>
      </c>
      <c r="E2889" s="97">
        <f t="shared" si="1026"/>
        <v>0</v>
      </c>
    </row>
    <row r="2890" spans="1:5">
      <c r="A2890" s="97">
        <v>469</v>
      </c>
      <c r="B2890" s="97">
        <f>IF(B2889=0,0,IF(IF(DATA!$J$25&gt;B2889,B2889+1,0)&lt;DATA!$I$25,0,B2889+1))</f>
        <v>0</v>
      </c>
      <c r="C2890" s="97">
        <f t="shared" si="1025"/>
        <v>0</v>
      </c>
      <c r="D2890" s="97">
        <f t="shared" si="1027"/>
        <v>0</v>
      </c>
      <c r="E2890" s="97">
        <f t="shared" si="1026"/>
        <v>0</v>
      </c>
    </row>
    <row r="2891" spans="1:5">
      <c r="A2891" s="97">
        <v>470</v>
      </c>
      <c r="B2891" s="97">
        <f>IF(B2890=0,0,IF(IF(DATA!$J$25&gt;B2890,B2890+1,0)&lt;DATA!$I$25,0,B2890+1))</f>
        <v>0</v>
      </c>
      <c r="C2891" s="97">
        <f t="shared" si="1025"/>
        <v>0</v>
      </c>
      <c r="D2891" s="97">
        <f t="shared" si="1027"/>
        <v>0</v>
      </c>
      <c r="E2891" s="97">
        <f t="shared" si="1026"/>
        <v>0</v>
      </c>
    </row>
    <row r="2892" spans="1:5">
      <c r="A2892" s="97">
        <v>471</v>
      </c>
      <c r="B2892" s="97">
        <f>IF(B2891=0,0,IF(IF(DATA!$J$25&gt;B2891,B2891+1,0)&lt;DATA!$I$25,0,B2891+1))</f>
        <v>0</v>
      </c>
      <c r="C2892" s="97">
        <f t="shared" si="1025"/>
        <v>0</v>
      </c>
      <c r="D2892" s="97">
        <f t="shared" si="1027"/>
        <v>0</v>
      </c>
      <c r="E2892" s="97">
        <f t="shared" si="1026"/>
        <v>0</v>
      </c>
    </row>
    <row r="2893" spans="1:5">
      <c r="A2893" s="97">
        <v>472</v>
      </c>
      <c r="B2893" s="97">
        <f>IF(B2892=0,0,IF(IF(DATA!$J$25&gt;B2892,B2892+1,0)&lt;DATA!$I$25,0,B2892+1))</f>
        <v>0</v>
      </c>
      <c r="C2893" s="97">
        <f t="shared" si="1025"/>
        <v>0</v>
      </c>
      <c r="D2893" s="97">
        <f t="shared" si="1027"/>
        <v>0</v>
      </c>
      <c r="E2893" s="97">
        <f t="shared" si="1026"/>
        <v>0</v>
      </c>
    </row>
    <row r="2894" spans="1:5">
      <c r="A2894" s="97">
        <v>473</v>
      </c>
      <c r="B2894" s="97">
        <f>IF(B2893=0,0,IF(IF(DATA!$J$25&gt;B2893,B2893+1,0)&lt;DATA!$I$25,0,B2893+1))</f>
        <v>0</v>
      </c>
      <c r="C2894" s="97">
        <f t="shared" si="1025"/>
        <v>0</v>
      </c>
      <c r="D2894" s="97">
        <f t="shared" si="1027"/>
        <v>0</v>
      </c>
      <c r="E2894" s="97">
        <f t="shared" si="1026"/>
        <v>0</v>
      </c>
    </row>
    <row r="2895" spans="1:5">
      <c r="A2895" s="97">
        <v>474</v>
      </c>
      <c r="B2895" s="97">
        <f>IF(B2894=0,0,IF(IF(DATA!$J$25&gt;B2894,B2894+1,0)&lt;DATA!$I$25,0,B2894+1))</f>
        <v>0</v>
      </c>
      <c r="C2895" s="97">
        <f t="shared" si="1025"/>
        <v>0</v>
      </c>
      <c r="D2895" s="97">
        <f t="shared" si="1027"/>
        <v>0</v>
      </c>
      <c r="E2895" s="97">
        <f t="shared" si="1026"/>
        <v>0</v>
      </c>
    </row>
    <row r="2896" spans="1:5">
      <c r="A2896" s="97">
        <v>475</v>
      </c>
      <c r="B2896" s="97">
        <f>IF(B2895=0,0,IF(IF(DATA!$J$25&gt;B2895,B2895+1,0)&lt;DATA!$I$25,0,B2895+1))</f>
        <v>0</v>
      </c>
      <c r="C2896" s="97">
        <f t="shared" si="1025"/>
        <v>0</v>
      </c>
      <c r="D2896" s="97">
        <f t="shared" si="1027"/>
        <v>0</v>
      </c>
      <c r="E2896" s="97">
        <f t="shared" si="1026"/>
        <v>0</v>
      </c>
    </row>
    <row r="2897" spans="1:5">
      <c r="A2897" s="97">
        <v>476</v>
      </c>
      <c r="B2897" s="97">
        <f>IF(B2896=0,0,IF(IF(DATA!$J$25&gt;B2896,B2896+1,0)&lt;DATA!$I$25,0,B2896+1))</f>
        <v>0</v>
      </c>
      <c r="C2897" s="97">
        <f t="shared" si="1025"/>
        <v>0</v>
      </c>
      <c r="D2897" s="97">
        <f t="shared" si="1027"/>
        <v>0</v>
      </c>
      <c r="E2897" s="97">
        <f t="shared" si="1026"/>
        <v>0</v>
      </c>
    </row>
    <row r="2898" spans="1:5">
      <c r="A2898" s="97">
        <v>477</v>
      </c>
      <c r="B2898" s="97">
        <f>IF(B2897=0,0,IF(IF(DATA!$J$25&gt;B2897,B2897+1,0)&lt;DATA!$I$25,0,B2897+1))</f>
        <v>0</v>
      </c>
      <c r="C2898" s="97">
        <f t="shared" si="1025"/>
        <v>0</v>
      </c>
      <c r="D2898" s="97">
        <f t="shared" si="1027"/>
        <v>0</v>
      </c>
      <c r="E2898" s="97">
        <f t="shared" si="1026"/>
        <v>0</v>
      </c>
    </row>
    <row r="2899" spans="1:5">
      <c r="A2899" s="97">
        <v>478</v>
      </c>
      <c r="B2899" s="97">
        <f>IF(B2898=0,0,IF(IF(DATA!$J$25&gt;B2898,B2898+1,0)&lt;DATA!$I$25,0,B2898+1))</f>
        <v>0</v>
      </c>
      <c r="C2899" s="97">
        <f t="shared" si="1025"/>
        <v>0</v>
      </c>
      <c r="D2899" s="97">
        <f t="shared" si="1027"/>
        <v>0</v>
      </c>
      <c r="E2899" s="97">
        <f t="shared" si="1026"/>
        <v>0</v>
      </c>
    </row>
    <row r="2900" spans="1:5">
      <c r="A2900" s="97">
        <v>479</v>
      </c>
      <c r="B2900" s="97">
        <f>IF(B2899=0,0,IF(IF(DATA!$J$25&gt;B2899,B2899+1,0)&lt;DATA!$I$25,0,B2899+1))</f>
        <v>0</v>
      </c>
      <c r="C2900" s="97">
        <f t="shared" si="1025"/>
        <v>0</v>
      </c>
      <c r="D2900" s="97">
        <f t="shared" si="1027"/>
        <v>0</v>
      </c>
      <c r="E2900" s="97">
        <f t="shared" si="1026"/>
        <v>0</v>
      </c>
    </row>
    <row r="2901" spans="1:5">
      <c r="A2901" s="97">
        <v>480</v>
      </c>
      <c r="B2901" s="97">
        <f>IF(B2900=0,0,IF(IF(DATA!$J$25&gt;B2900,B2900+1,0)&lt;DATA!$I$25,0,B2900+1))</f>
        <v>0</v>
      </c>
      <c r="C2901" s="97">
        <f t="shared" si="1025"/>
        <v>0</v>
      </c>
      <c r="D2901" s="97">
        <f t="shared" si="1027"/>
        <v>0</v>
      </c>
      <c r="E2901" s="97">
        <f t="shared" si="1026"/>
        <v>0</v>
      </c>
    </row>
    <row r="2902" spans="1:5">
      <c r="A2902" s="97">
        <v>481</v>
      </c>
      <c r="B2902" s="97">
        <f>IF(B2901=0,0,IF(IF(DATA!$J$25&gt;B2901,B2901+1,0)&lt;DATA!$I$25,0,B2901+1))</f>
        <v>0</v>
      </c>
      <c r="C2902" s="97">
        <f t="shared" si="1025"/>
        <v>0</v>
      </c>
      <c r="D2902" s="97">
        <f t="shared" si="1027"/>
        <v>0</v>
      </c>
      <c r="E2902" s="97">
        <f t="shared" si="1026"/>
        <v>0</v>
      </c>
    </row>
    <row r="2903" spans="1:5">
      <c r="A2903" s="97">
        <v>482</v>
      </c>
      <c r="B2903" s="97">
        <f>IF(B2902=0,0,IF(IF(DATA!$J$25&gt;B2902,B2902+1,0)&lt;DATA!$I$25,0,B2902+1))</f>
        <v>0</v>
      </c>
      <c r="C2903" s="97">
        <f t="shared" si="1025"/>
        <v>0</v>
      </c>
      <c r="D2903" s="97">
        <f t="shared" si="1027"/>
        <v>0</v>
      </c>
      <c r="E2903" s="97">
        <f t="shared" si="1026"/>
        <v>0</v>
      </c>
    </row>
    <row r="2904" spans="1:5">
      <c r="A2904" s="97">
        <v>483</v>
      </c>
      <c r="B2904" s="97">
        <f>IF(B2903=0,0,IF(IF(DATA!$J$25&gt;B2903,B2903+1,0)&lt;DATA!$I$25,0,B2903+1))</f>
        <v>0</v>
      </c>
      <c r="C2904" s="97">
        <f t="shared" si="1025"/>
        <v>0</v>
      </c>
      <c r="D2904" s="97">
        <f t="shared" si="1027"/>
        <v>0</v>
      </c>
      <c r="E2904" s="97">
        <f t="shared" si="1026"/>
        <v>0</v>
      </c>
    </row>
    <row r="2905" spans="1:5">
      <c r="A2905" s="97">
        <v>484</v>
      </c>
      <c r="B2905" s="97">
        <f>IF(B2904=0,0,IF(IF(DATA!$J$25&gt;B2904,B2904+1,0)&lt;DATA!$I$25,0,B2904+1))</f>
        <v>0</v>
      </c>
      <c r="C2905" s="97">
        <f t="shared" si="1025"/>
        <v>0</v>
      </c>
      <c r="D2905" s="97">
        <f t="shared" si="1027"/>
        <v>0</v>
      </c>
      <c r="E2905" s="97">
        <f t="shared" si="1026"/>
        <v>0</v>
      </c>
    </row>
    <row r="2906" spans="1:5">
      <c r="A2906" s="97">
        <v>485</v>
      </c>
      <c r="B2906" s="97">
        <f>IF(B2905=0,0,IF(IF(DATA!$J$25&gt;B2905,B2905+1,0)&lt;DATA!$I$25,0,B2905+1))</f>
        <v>0</v>
      </c>
      <c r="C2906" s="97">
        <f t="shared" si="1025"/>
        <v>0</v>
      </c>
      <c r="D2906" s="97">
        <f t="shared" si="1027"/>
        <v>0</v>
      </c>
      <c r="E2906" s="97">
        <f t="shared" si="1026"/>
        <v>0</v>
      </c>
    </row>
    <row r="2907" spans="1:5">
      <c r="A2907" s="97">
        <v>486</v>
      </c>
      <c r="B2907" s="97">
        <f>IF(B2906=0,0,IF(IF(DATA!$J$25&gt;B2906,B2906+1,0)&lt;DATA!$I$25,0,B2906+1))</f>
        <v>0</v>
      </c>
      <c r="C2907" s="97">
        <f t="shared" si="1025"/>
        <v>0</v>
      </c>
      <c r="D2907" s="97">
        <f t="shared" si="1027"/>
        <v>0</v>
      </c>
      <c r="E2907" s="97">
        <f t="shared" si="1026"/>
        <v>0</v>
      </c>
    </row>
    <row r="2908" spans="1:5">
      <c r="A2908" s="97">
        <v>487</v>
      </c>
      <c r="B2908" s="97">
        <f>IF(B2907=0,0,IF(IF(DATA!$J$25&gt;B2907,B2907+1,0)&lt;DATA!$I$25,0,B2907+1))</f>
        <v>0</v>
      </c>
      <c r="C2908" s="97">
        <f t="shared" si="1025"/>
        <v>0</v>
      </c>
      <c r="D2908" s="97">
        <f t="shared" si="1027"/>
        <v>0</v>
      </c>
      <c r="E2908" s="97">
        <f t="shared" si="1026"/>
        <v>0</v>
      </c>
    </row>
    <row r="2909" spans="1:5">
      <c r="A2909" s="97">
        <v>488</v>
      </c>
      <c r="B2909" s="97">
        <f>IF(B2908=0,0,IF(IF(DATA!$J$25&gt;B2908,B2908+1,0)&lt;DATA!$I$25,0,B2908+1))</f>
        <v>0</v>
      </c>
      <c r="C2909" s="97">
        <f t="shared" si="1025"/>
        <v>0</v>
      </c>
      <c r="D2909" s="97">
        <f t="shared" si="1027"/>
        <v>0</v>
      </c>
      <c r="E2909" s="97">
        <f t="shared" si="1026"/>
        <v>0</v>
      </c>
    </row>
    <row r="2910" spans="1:5">
      <c r="A2910" s="97">
        <v>489</v>
      </c>
      <c r="B2910" s="97">
        <f>IF(B2909=0,0,IF(IF(DATA!$J$25&gt;B2909,B2909+1,0)&lt;DATA!$I$25,0,B2909+1))</f>
        <v>0</v>
      </c>
      <c r="C2910" s="97">
        <f t="shared" si="1025"/>
        <v>0</v>
      </c>
      <c r="D2910" s="97">
        <f t="shared" si="1027"/>
        <v>0</v>
      </c>
      <c r="E2910" s="97">
        <f t="shared" si="1026"/>
        <v>0</v>
      </c>
    </row>
    <row r="2911" spans="1:5">
      <c r="A2911" s="97">
        <v>490</v>
      </c>
      <c r="B2911" s="97">
        <f>IF(B2910=0,0,IF(IF(DATA!$J$25&gt;B2910,B2910+1,0)&lt;DATA!$I$25,0,B2910+1))</f>
        <v>0</v>
      </c>
      <c r="C2911" s="97">
        <f t="shared" si="1025"/>
        <v>0</v>
      </c>
      <c r="D2911" s="97">
        <f t="shared" si="1027"/>
        <v>0</v>
      </c>
      <c r="E2911" s="97">
        <f t="shared" si="1026"/>
        <v>0</v>
      </c>
    </row>
    <row r="2912" spans="1:5">
      <c r="A2912" s="97">
        <v>491</v>
      </c>
      <c r="B2912" s="97">
        <f>IF(B2911=0,0,IF(IF(DATA!$J$25&gt;B2911,B2911+1,0)&lt;DATA!$I$25,0,B2911+1))</f>
        <v>0</v>
      </c>
      <c r="C2912" s="97">
        <f t="shared" si="1025"/>
        <v>0</v>
      </c>
      <c r="D2912" s="97">
        <f t="shared" si="1027"/>
        <v>0</v>
      </c>
      <c r="E2912" s="97">
        <f t="shared" si="1026"/>
        <v>0</v>
      </c>
    </row>
    <row r="2913" spans="1:5">
      <c r="A2913" s="97">
        <v>492</v>
      </c>
      <c r="B2913" s="97">
        <f>IF(B2912=0,0,IF(IF(DATA!$J$25&gt;B2912,B2912+1,0)&lt;DATA!$I$25,0,B2912+1))</f>
        <v>0</v>
      </c>
      <c r="C2913" s="97">
        <f t="shared" si="1025"/>
        <v>0</v>
      </c>
      <c r="D2913" s="97">
        <f t="shared" si="1027"/>
        <v>0</v>
      </c>
      <c r="E2913" s="97">
        <f t="shared" si="1026"/>
        <v>0</v>
      </c>
    </row>
    <row r="2914" spans="1:5">
      <c r="A2914" s="97">
        <v>493</v>
      </c>
      <c r="B2914" s="97">
        <f>IF(B2913=0,0,IF(IF(DATA!$J$25&gt;B2913,B2913+1,0)&lt;DATA!$I$25,0,B2913+1))</f>
        <v>0</v>
      </c>
      <c r="C2914" s="97">
        <f t="shared" si="1025"/>
        <v>0</v>
      </c>
      <c r="D2914" s="97">
        <f t="shared" si="1027"/>
        <v>0</v>
      </c>
      <c r="E2914" s="97">
        <f t="shared" si="1026"/>
        <v>0</v>
      </c>
    </row>
    <row r="2915" spans="1:5">
      <c r="A2915" s="97">
        <v>494</v>
      </c>
      <c r="B2915" s="97">
        <f>IF(B2914=0,0,IF(IF(DATA!$J$25&gt;B2914,B2914+1,0)&lt;DATA!$I$25,0,B2914+1))</f>
        <v>0</v>
      </c>
      <c r="C2915" s="97">
        <f t="shared" si="1025"/>
        <v>0</v>
      </c>
      <c r="D2915" s="97">
        <f t="shared" si="1027"/>
        <v>0</v>
      </c>
      <c r="E2915" s="97">
        <f t="shared" si="1026"/>
        <v>0</v>
      </c>
    </row>
    <row r="2916" spans="1:5">
      <c r="A2916" s="97">
        <v>495</v>
      </c>
      <c r="B2916" s="97">
        <f>IF(B2915=0,0,IF(IF(DATA!$J$25&gt;B2915,B2915+1,0)&lt;DATA!$I$25,0,B2915+1))</f>
        <v>0</v>
      </c>
      <c r="C2916" s="97">
        <f t="shared" si="1025"/>
        <v>0</v>
      </c>
      <c r="D2916" s="97">
        <f t="shared" si="1027"/>
        <v>0</v>
      </c>
      <c r="E2916" s="97">
        <f t="shared" si="1026"/>
        <v>0</v>
      </c>
    </row>
    <row r="2917" spans="1:5">
      <c r="A2917" s="97">
        <v>496</v>
      </c>
      <c r="B2917" s="97">
        <f>IF(B2916=0,0,IF(IF(DATA!$J$25&gt;B2916,B2916+1,0)&lt;DATA!$I$25,0,B2916+1))</f>
        <v>0</v>
      </c>
      <c r="C2917" s="97">
        <f t="shared" si="1025"/>
        <v>0</v>
      </c>
      <c r="D2917" s="97">
        <f t="shared" si="1027"/>
        <v>0</v>
      </c>
      <c r="E2917" s="97">
        <f t="shared" si="1026"/>
        <v>0</v>
      </c>
    </row>
    <row r="2918" spans="1:5">
      <c r="A2918" s="97">
        <v>497</v>
      </c>
      <c r="B2918" s="97">
        <f>IF(B2917=0,0,IF(IF(DATA!$J$25&gt;B2917,B2917+1,0)&lt;DATA!$I$25,0,B2917+1))</f>
        <v>0</v>
      </c>
      <c r="C2918" s="97">
        <f t="shared" si="1025"/>
        <v>0</v>
      </c>
      <c r="D2918" s="97">
        <f t="shared" si="1027"/>
        <v>0</v>
      </c>
      <c r="E2918" s="97">
        <f t="shared" si="1026"/>
        <v>0</v>
      </c>
    </row>
    <row r="2919" spans="1:5">
      <c r="A2919" s="97">
        <v>498</v>
      </c>
      <c r="B2919" s="97">
        <f>IF(B2918=0,0,IF(IF(DATA!$J$25&gt;B2918,B2918+1,0)&lt;DATA!$I$25,0,B2918+1))</f>
        <v>0</v>
      </c>
      <c r="C2919" s="97">
        <f t="shared" si="1025"/>
        <v>0</v>
      </c>
      <c r="D2919" s="97">
        <f t="shared" si="1027"/>
        <v>0</v>
      </c>
      <c r="E2919" s="97">
        <f t="shared" si="1026"/>
        <v>0</v>
      </c>
    </row>
    <row r="2920" spans="1:5">
      <c r="A2920" s="97">
        <v>499</v>
      </c>
      <c r="B2920" s="97">
        <f>IF(B2919=0,0,IF(IF(DATA!$J$25&gt;B2919,B2919+1,0)&lt;DATA!$I$25,0,B2919+1))</f>
        <v>0</v>
      </c>
      <c r="C2920" s="97">
        <f t="shared" si="1025"/>
        <v>0</v>
      </c>
      <c r="D2920" s="97">
        <f t="shared" si="1027"/>
        <v>0</v>
      </c>
      <c r="E2920" s="97">
        <f t="shared" si="1026"/>
        <v>0</v>
      </c>
    </row>
    <row r="2921" spans="1:5">
      <c r="A2921" s="97">
        <v>500</v>
      </c>
      <c r="B2921" s="97">
        <f>IF(B2920=0,0,IF(IF(DATA!$J$25&gt;B2920,B2920+1,0)&lt;DATA!$I$25,0,B2920+1))</f>
        <v>0</v>
      </c>
      <c r="C2921" s="97">
        <f t="shared" si="1025"/>
        <v>0</v>
      </c>
      <c r="D2921" s="97">
        <f t="shared" si="1027"/>
        <v>0</v>
      </c>
      <c r="E2921" s="97">
        <f t="shared" si="1026"/>
        <v>0</v>
      </c>
    </row>
    <row r="2922" spans="1:5">
      <c r="A2922" s="97">
        <v>501</v>
      </c>
      <c r="B2922" s="97">
        <f>IF(B2921=0,0,IF(IF(DATA!$J$25&gt;B2921,B2921+1,0)&lt;DATA!$I$25,0,B2921+1))</f>
        <v>0</v>
      </c>
      <c r="C2922" s="97">
        <f t="shared" si="1025"/>
        <v>0</v>
      </c>
      <c r="D2922" s="97">
        <f t="shared" si="1027"/>
        <v>0</v>
      </c>
      <c r="E2922" s="97">
        <f t="shared" si="1026"/>
        <v>0</v>
      </c>
    </row>
    <row r="2923" spans="1:5">
      <c r="A2923" s="97">
        <v>502</v>
      </c>
      <c r="B2923" s="97">
        <f>IF(B2922=0,0,IF(IF(DATA!$J$25&gt;B2922,B2922+1,0)&lt;DATA!$I$25,0,B2922+1))</f>
        <v>0</v>
      </c>
      <c r="C2923" s="97">
        <f t="shared" si="1025"/>
        <v>0</v>
      </c>
      <c r="D2923" s="97">
        <f t="shared" si="1027"/>
        <v>0</v>
      </c>
      <c r="E2923" s="97">
        <f t="shared" si="1026"/>
        <v>0</v>
      </c>
    </row>
    <row r="2924" spans="1:5">
      <c r="A2924" s="97">
        <v>503</v>
      </c>
      <c r="B2924" s="97">
        <f>IF(B2923=0,0,IF(IF(DATA!$J$25&gt;B2923,B2923+1,0)&lt;DATA!$I$25,0,B2923+1))</f>
        <v>0</v>
      </c>
      <c r="C2924" s="97">
        <f t="shared" si="1025"/>
        <v>0</v>
      </c>
      <c r="D2924" s="97">
        <f t="shared" si="1027"/>
        <v>0</v>
      </c>
      <c r="E2924" s="97">
        <f t="shared" si="1026"/>
        <v>0</v>
      </c>
    </row>
    <row r="2925" spans="1:5">
      <c r="A2925" s="97">
        <v>504</v>
      </c>
      <c r="B2925" s="97">
        <f>IF(B2924=0,0,IF(IF(DATA!$J$25&gt;B2924,B2924+1,0)&lt;DATA!$I$25,0,B2924+1))</f>
        <v>0</v>
      </c>
      <c r="C2925" s="97">
        <f t="shared" si="1025"/>
        <v>0</v>
      </c>
      <c r="D2925" s="97">
        <f t="shared" si="1027"/>
        <v>0</v>
      </c>
      <c r="E2925" s="97">
        <f t="shared" si="1026"/>
        <v>0</v>
      </c>
    </row>
    <row r="2926" spans="1:5">
      <c r="A2926" s="97">
        <v>505</v>
      </c>
      <c r="B2926" s="97">
        <f>IF(B2925=0,0,IF(IF(DATA!$J$25&gt;B2925,B2925+1,0)&lt;DATA!$I$25,0,B2925+1))</f>
        <v>0</v>
      </c>
      <c r="C2926" s="97">
        <f t="shared" si="1025"/>
        <v>0</v>
      </c>
      <c r="D2926" s="97">
        <f t="shared" si="1027"/>
        <v>0</v>
      </c>
      <c r="E2926" s="97">
        <f t="shared" si="1026"/>
        <v>0</v>
      </c>
    </row>
    <row r="2927" spans="1:5">
      <c r="A2927" s="97">
        <v>506</v>
      </c>
      <c r="B2927" s="97">
        <f>IF(B2926=0,0,IF(IF(DATA!$J$25&gt;B2926,B2926+1,0)&lt;DATA!$I$25,0,B2926+1))</f>
        <v>0</v>
      </c>
      <c r="C2927" s="97">
        <f t="shared" si="1025"/>
        <v>0</v>
      </c>
      <c r="D2927" s="97">
        <f t="shared" si="1027"/>
        <v>0</v>
      </c>
      <c r="E2927" s="97">
        <f t="shared" si="1026"/>
        <v>0</v>
      </c>
    </row>
    <row r="2928" spans="1:5">
      <c r="A2928" s="97">
        <v>507</v>
      </c>
      <c r="B2928" s="97">
        <f>IF(B2927=0,0,IF(IF(DATA!$J$25&gt;B2927,B2927+1,0)&lt;DATA!$I$25,0,B2927+1))</f>
        <v>0</v>
      </c>
      <c r="C2928" s="97">
        <f t="shared" si="1025"/>
        <v>0</v>
      </c>
      <c r="D2928" s="97">
        <f t="shared" si="1027"/>
        <v>0</v>
      </c>
      <c r="E2928" s="97">
        <f t="shared" si="1026"/>
        <v>0</v>
      </c>
    </row>
    <row r="2929" spans="1:5">
      <c r="A2929" s="97">
        <v>508</v>
      </c>
      <c r="B2929" s="97">
        <f>IF(B2928=0,0,IF(IF(DATA!$J$25&gt;B2928,B2928+1,0)&lt;DATA!$I$25,0,B2928+1))</f>
        <v>0</v>
      </c>
      <c r="C2929" s="97">
        <f t="shared" si="1025"/>
        <v>0</v>
      </c>
      <c r="D2929" s="97">
        <f t="shared" si="1027"/>
        <v>0</v>
      </c>
      <c r="E2929" s="97">
        <f t="shared" si="1026"/>
        <v>0</v>
      </c>
    </row>
    <row r="2930" spans="1:5">
      <c r="A2930" s="97">
        <v>509</v>
      </c>
      <c r="B2930" s="97">
        <f>IF(B2929=0,0,IF(IF(DATA!$J$25&gt;B2929,B2929+1,0)&lt;DATA!$I$25,0,B2929+1))</f>
        <v>0</v>
      </c>
      <c r="C2930" s="97">
        <f t="shared" si="1025"/>
        <v>0</v>
      </c>
      <c r="D2930" s="97">
        <f t="shared" si="1027"/>
        <v>0</v>
      </c>
      <c r="E2930" s="97">
        <f t="shared" si="1026"/>
        <v>0</v>
      </c>
    </row>
    <row r="2931" spans="1:5">
      <c r="A2931" s="97">
        <v>510</v>
      </c>
      <c r="B2931" s="97">
        <f>IF(B2930=0,0,IF(IF(DATA!$J$25&gt;B2930,B2930+1,0)&lt;DATA!$I$25,0,B2930+1))</f>
        <v>0</v>
      </c>
      <c r="C2931" s="97">
        <f t="shared" si="1025"/>
        <v>0</v>
      </c>
      <c r="D2931" s="97">
        <f t="shared" si="1027"/>
        <v>0</v>
      </c>
      <c r="E2931" s="97">
        <f t="shared" si="1026"/>
        <v>0</v>
      </c>
    </row>
    <row r="2932" spans="1:5">
      <c r="A2932" s="97">
        <v>511</v>
      </c>
      <c r="B2932" s="97">
        <f>IF(B2931=0,0,IF(IF(DATA!$J$25&gt;B2931,B2931+1,0)&lt;DATA!$I$25,0,B2931+1))</f>
        <v>0</v>
      </c>
      <c r="C2932" s="97">
        <f t="shared" si="1025"/>
        <v>0</v>
      </c>
      <c r="D2932" s="97">
        <f t="shared" si="1027"/>
        <v>0</v>
      </c>
      <c r="E2932" s="97">
        <f t="shared" si="1026"/>
        <v>0</v>
      </c>
    </row>
    <row r="2933" spans="1:5">
      <c r="A2933" s="97">
        <v>512</v>
      </c>
      <c r="B2933" s="97">
        <f>IF(B2932=0,0,IF(IF(DATA!$J$25&gt;B2932,B2932+1,0)&lt;DATA!$I$25,0,B2932+1))</f>
        <v>0</v>
      </c>
      <c r="C2933" s="97">
        <f t="shared" si="1025"/>
        <v>0</v>
      </c>
      <c r="D2933" s="97">
        <f t="shared" si="1027"/>
        <v>0</v>
      </c>
      <c r="E2933" s="97">
        <f t="shared" si="1026"/>
        <v>0</v>
      </c>
    </row>
    <row r="2934" spans="1:5">
      <c r="A2934" s="97">
        <v>513</v>
      </c>
      <c r="B2934" s="97">
        <f>IF(B2933=0,0,IF(IF(DATA!$J$25&gt;B2933,B2933+1,0)&lt;DATA!$I$25,0,B2933+1))</f>
        <v>0</v>
      </c>
      <c r="C2934" s="97">
        <f t="shared" ref="C2934:C2997" si="1028">COUNTIF($B$2422:$B$3172,"&gt;0")-RANK(B2934,$B$2422:$B$3172)+1</f>
        <v>0</v>
      </c>
      <c r="D2934" s="97">
        <f t="shared" si="1027"/>
        <v>0</v>
      </c>
      <c r="E2934" s="97">
        <f t="shared" ref="E2934:E2997" si="1029">INDEX($B$2422:$B$3172,MATCH(D2934,$C$2422:$C$3172,0))</f>
        <v>0</v>
      </c>
    </row>
    <row r="2935" spans="1:5">
      <c r="A2935" s="97">
        <v>514</v>
      </c>
      <c r="B2935" s="97">
        <f>IF(B2934=0,0,IF(IF(DATA!$J$25&gt;B2934,B2934+1,0)&lt;DATA!$I$25,0,B2934+1))</f>
        <v>0</v>
      </c>
      <c r="C2935" s="97">
        <f t="shared" si="1028"/>
        <v>0</v>
      </c>
      <c r="D2935" s="97">
        <f t="shared" ref="D2935:D2998" si="1030">IF(D2934=0,0,IF(D2934&lt;$C$3176,D2934+1,0))</f>
        <v>0</v>
      </c>
      <c r="E2935" s="97">
        <f t="shared" si="1029"/>
        <v>0</v>
      </c>
    </row>
    <row r="2936" spans="1:5">
      <c r="A2936" s="97">
        <v>515</v>
      </c>
      <c r="B2936" s="97">
        <f>IF(B2935=0,0,IF(IF(DATA!$J$25&gt;B2935,B2935+1,0)&lt;DATA!$I$25,0,B2935+1))</f>
        <v>0</v>
      </c>
      <c r="C2936" s="97">
        <f t="shared" si="1028"/>
        <v>0</v>
      </c>
      <c r="D2936" s="97">
        <f t="shared" si="1030"/>
        <v>0</v>
      </c>
      <c r="E2936" s="97">
        <f t="shared" si="1029"/>
        <v>0</v>
      </c>
    </row>
    <row r="2937" spans="1:5">
      <c r="A2937" s="97">
        <v>516</v>
      </c>
      <c r="B2937" s="97">
        <f>IF(B2936=0,0,IF(IF(DATA!$J$25&gt;B2936,B2936+1,0)&lt;DATA!$I$25,0,B2936+1))</f>
        <v>0</v>
      </c>
      <c r="C2937" s="97">
        <f t="shared" si="1028"/>
        <v>0</v>
      </c>
      <c r="D2937" s="97">
        <f t="shared" si="1030"/>
        <v>0</v>
      </c>
      <c r="E2937" s="97">
        <f t="shared" si="1029"/>
        <v>0</v>
      </c>
    </row>
    <row r="2938" spans="1:5">
      <c r="A2938" s="97">
        <v>517</v>
      </c>
      <c r="B2938" s="97">
        <f>IF(B2937=0,0,IF(IF(DATA!$J$25&gt;B2937,B2937+1,0)&lt;DATA!$I$25,0,B2937+1))</f>
        <v>0</v>
      </c>
      <c r="C2938" s="97">
        <f t="shared" si="1028"/>
        <v>0</v>
      </c>
      <c r="D2938" s="97">
        <f t="shared" si="1030"/>
        <v>0</v>
      </c>
      <c r="E2938" s="97">
        <f t="shared" si="1029"/>
        <v>0</v>
      </c>
    </row>
    <row r="2939" spans="1:5">
      <c r="A2939" s="97">
        <v>518</v>
      </c>
      <c r="B2939" s="97">
        <f>IF(B2938=0,0,IF(IF(DATA!$J$25&gt;B2938,B2938+1,0)&lt;DATA!$I$25,0,B2938+1))</f>
        <v>0</v>
      </c>
      <c r="C2939" s="97">
        <f t="shared" si="1028"/>
        <v>0</v>
      </c>
      <c r="D2939" s="97">
        <f t="shared" si="1030"/>
        <v>0</v>
      </c>
      <c r="E2939" s="97">
        <f t="shared" si="1029"/>
        <v>0</v>
      </c>
    </row>
    <row r="2940" spans="1:5">
      <c r="A2940" s="97">
        <v>519</v>
      </c>
      <c r="B2940" s="97">
        <f>IF(B2939=0,0,IF(IF(DATA!$J$25&gt;B2939,B2939+1,0)&lt;DATA!$I$25,0,B2939+1))</f>
        <v>0</v>
      </c>
      <c r="C2940" s="97">
        <f t="shared" si="1028"/>
        <v>0</v>
      </c>
      <c r="D2940" s="97">
        <f t="shared" si="1030"/>
        <v>0</v>
      </c>
      <c r="E2940" s="97">
        <f t="shared" si="1029"/>
        <v>0</v>
      </c>
    </row>
    <row r="2941" spans="1:5">
      <c r="A2941" s="97">
        <v>520</v>
      </c>
      <c r="B2941" s="97">
        <f>IF(B2940=0,0,IF(IF(DATA!$J$25&gt;B2940,B2940+1,0)&lt;DATA!$I$25,0,B2940+1))</f>
        <v>0</v>
      </c>
      <c r="C2941" s="97">
        <f t="shared" si="1028"/>
        <v>0</v>
      </c>
      <c r="D2941" s="97">
        <f t="shared" si="1030"/>
        <v>0</v>
      </c>
      <c r="E2941" s="97">
        <f t="shared" si="1029"/>
        <v>0</v>
      </c>
    </row>
    <row r="2942" spans="1:5">
      <c r="A2942" s="97">
        <v>521</v>
      </c>
      <c r="B2942" s="97">
        <f>IF(B2941=0,0,IF(IF(DATA!$J$25&gt;B2941,B2941+1,0)&lt;DATA!$I$25,0,B2941+1))</f>
        <v>0</v>
      </c>
      <c r="C2942" s="97">
        <f t="shared" si="1028"/>
        <v>0</v>
      </c>
      <c r="D2942" s="97">
        <f t="shared" si="1030"/>
        <v>0</v>
      </c>
      <c r="E2942" s="97">
        <f t="shared" si="1029"/>
        <v>0</v>
      </c>
    </row>
    <row r="2943" spans="1:5">
      <c r="A2943" s="97">
        <v>522</v>
      </c>
      <c r="B2943" s="97">
        <f>IF(B2942=0,0,IF(IF(DATA!$J$25&gt;B2942,B2942+1,0)&lt;DATA!$I$25,0,B2942+1))</f>
        <v>0</v>
      </c>
      <c r="C2943" s="97">
        <f t="shared" si="1028"/>
        <v>0</v>
      </c>
      <c r="D2943" s="97">
        <f t="shared" si="1030"/>
        <v>0</v>
      </c>
      <c r="E2943" s="97">
        <f t="shared" si="1029"/>
        <v>0</v>
      </c>
    </row>
    <row r="2944" spans="1:5">
      <c r="A2944" s="97">
        <v>523</v>
      </c>
      <c r="B2944" s="97">
        <f>IF(B2943=0,0,IF(IF(DATA!$J$25&gt;B2943,B2943+1,0)&lt;DATA!$I$25,0,B2943+1))</f>
        <v>0</v>
      </c>
      <c r="C2944" s="97">
        <f t="shared" si="1028"/>
        <v>0</v>
      </c>
      <c r="D2944" s="97">
        <f t="shared" si="1030"/>
        <v>0</v>
      </c>
      <c r="E2944" s="97">
        <f t="shared" si="1029"/>
        <v>0</v>
      </c>
    </row>
    <row r="2945" spans="1:5">
      <c r="A2945" s="97">
        <v>524</v>
      </c>
      <c r="B2945" s="97">
        <f>IF(B2944=0,0,IF(IF(DATA!$J$25&gt;B2944,B2944+1,0)&lt;DATA!$I$25,0,B2944+1))</f>
        <v>0</v>
      </c>
      <c r="C2945" s="97">
        <f t="shared" si="1028"/>
        <v>0</v>
      </c>
      <c r="D2945" s="97">
        <f t="shared" si="1030"/>
        <v>0</v>
      </c>
      <c r="E2945" s="97">
        <f t="shared" si="1029"/>
        <v>0</v>
      </c>
    </row>
    <row r="2946" spans="1:5">
      <c r="A2946" s="97">
        <v>525</v>
      </c>
      <c r="B2946" s="97">
        <f>IF(B2945=0,0,IF(IF(DATA!$J$25&gt;B2945,B2945+1,0)&lt;DATA!$I$25,0,B2945+1))</f>
        <v>0</v>
      </c>
      <c r="C2946" s="97">
        <f t="shared" si="1028"/>
        <v>0</v>
      </c>
      <c r="D2946" s="97">
        <f t="shared" si="1030"/>
        <v>0</v>
      </c>
      <c r="E2946" s="97">
        <f t="shared" si="1029"/>
        <v>0</v>
      </c>
    </row>
    <row r="2947" spans="1:5">
      <c r="A2947" s="97">
        <v>526</v>
      </c>
      <c r="B2947" s="97">
        <f>DATA!I26</f>
        <v>10601</v>
      </c>
      <c r="C2947" s="97">
        <f t="shared" si="1028"/>
        <v>76</v>
      </c>
      <c r="D2947" s="97">
        <f t="shared" si="1030"/>
        <v>0</v>
      </c>
      <c r="E2947" s="97">
        <f t="shared" si="1029"/>
        <v>0</v>
      </c>
    </row>
    <row r="2948" spans="1:5">
      <c r="A2948" s="97">
        <v>527</v>
      </c>
      <c r="B2948" s="97">
        <f>IF(B2947=0,0,IF(IF(DATA!$J$26&gt;B2947,B2947+1,0)&lt;DATA!$I$26,0,B2947+1))</f>
        <v>10602</v>
      </c>
      <c r="C2948" s="97">
        <f t="shared" si="1028"/>
        <v>77</v>
      </c>
      <c r="D2948" s="97">
        <f t="shared" si="1030"/>
        <v>0</v>
      </c>
      <c r="E2948" s="97">
        <f t="shared" si="1029"/>
        <v>0</v>
      </c>
    </row>
    <row r="2949" spans="1:5">
      <c r="A2949" s="97">
        <v>528</v>
      </c>
      <c r="B2949" s="97">
        <f>IF(B2948=0,0,IF(IF(DATA!$J$26&gt;B2948,B2948+1,0)&lt;DATA!$I$26,0,B2948+1))</f>
        <v>10603</v>
      </c>
      <c r="C2949" s="97">
        <f t="shared" si="1028"/>
        <v>78</v>
      </c>
      <c r="D2949" s="97">
        <f t="shared" si="1030"/>
        <v>0</v>
      </c>
      <c r="E2949" s="97">
        <f t="shared" si="1029"/>
        <v>0</v>
      </c>
    </row>
    <row r="2950" spans="1:5">
      <c r="A2950" s="97">
        <v>529</v>
      </c>
      <c r="B2950" s="97">
        <f>IF(B2949=0,0,IF(IF(DATA!$J$26&gt;B2949,B2949+1,0)&lt;DATA!$I$26,0,B2949+1))</f>
        <v>10604</v>
      </c>
      <c r="C2950" s="97">
        <f t="shared" si="1028"/>
        <v>79</v>
      </c>
      <c r="D2950" s="97">
        <f t="shared" si="1030"/>
        <v>0</v>
      </c>
      <c r="E2950" s="97">
        <f t="shared" si="1029"/>
        <v>0</v>
      </c>
    </row>
    <row r="2951" spans="1:5">
      <c r="A2951" s="97">
        <v>530</v>
      </c>
      <c r="B2951" s="97">
        <f>IF(B2950=0,0,IF(IF(DATA!$J$26&gt;B2950,B2950+1,0)&lt;DATA!$I$26,0,B2950+1))</f>
        <v>10605</v>
      </c>
      <c r="C2951" s="97">
        <f t="shared" si="1028"/>
        <v>80</v>
      </c>
      <c r="D2951" s="97">
        <f t="shared" si="1030"/>
        <v>0</v>
      </c>
      <c r="E2951" s="97">
        <f t="shared" si="1029"/>
        <v>0</v>
      </c>
    </row>
    <row r="2952" spans="1:5">
      <c r="A2952" s="97">
        <v>531</v>
      </c>
      <c r="B2952" s="97">
        <f>IF(B2951=0,0,IF(IF(DATA!$J$26&gt;B2951,B2951+1,0)&lt;DATA!$I$26,0,B2951+1))</f>
        <v>10606</v>
      </c>
      <c r="C2952" s="97">
        <f t="shared" si="1028"/>
        <v>81</v>
      </c>
      <c r="D2952" s="97">
        <f t="shared" si="1030"/>
        <v>0</v>
      </c>
      <c r="E2952" s="97">
        <f t="shared" si="1029"/>
        <v>0</v>
      </c>
    </row>
    <row r="2953" spans="1:5">
      <c r="A2953" s="97">
        <v>532</v>
      </c>
      <c r="B2953" s="97">
        <f>IF(B2952=0,0,IF(IF(DATA!$J$26&gt;B2952,B2952+1,0)&lt;DATA!$I$26,0,B2952+1))</f>
        <v>10607</v>
      </c>
      <c r="C2953" s="97">
        <f t="shared" si="1028"/>
        <v>82</v>
      </c>
      <c r="D2953" s="97">
        <f t="shared" si="1030"/>
        <v>0</v>
      </c>
      <c r="E2953" s="97">
        <f t="shared" si="1029"/>
        <v>0</v>
      </c>
    </row>
    <row r="2954" spans="1:5">
      <c r="A2954" s="97">
        <v>533</v>
      </c>
      <c r="B2954" s="97">
        <f>IF(B2953=0,0,IF(IF(DATA!$J$26&gt;B2953,B2953+1,0)&lt;DATA!$I$26,0,B2953+1))</f>
        <v>10608</v>
      </c>
      <c r="C2954" s="97">
        <f t="shared" si="1028"/>
        <v>83</v>
      </c>
      <c r="D2954" s="97">
        <f t="shared" si="1030"/>
        <v>0</v>
      </c>
      <c r="E2954" s="97">
        <f t="shared" si="1029"/>
        <v>0</v>
      </c>
    </row>
    <row r="2955" spans="1:5">
      <c r="A2955" s="97">
        <v>534</v>
      </c>
      <c r="B2955" s="97">
        <f>IF(B2954=0,0,IF(IF(DATA!$J$26&gt;B2954,B2954+1,0)&lt;DATA!$I$26,0,B2954+1))</f>
        <v>10609</v>
      </c>
      <c r="C2955" s="97">
        <f t="shared" si="1028"/>
        <v>84</v>
      </c>
      <c r="D2955" s="97">
        <f t="shared" si="1030"/>
        <v>0</v>
      </c>
      <c r="E2955" s="97">
        <f t="shared" si="1029"/>
        <v>0</v>
      </c>
    </row>
    <row r="2956" spans="1:5">
      <c r="A2956" s="97">
        <v>535</v>
      </c>
      <c r="B2956" s="97">
        <f>IF(B2955=0,0,IF(IF(DATA!$J$26&gt;B2955,B2955+1,0)&lt;DATA!$I$26,0,B2955+1))</f>
        <v>10610</v>
      </c>
      <c r="C2956" s="97">
        <f t="shared" si="1028"/>
        <v>85</v>
      </c>
      <c r="D2956" s="97">
        <f t="shared" si="1030"/>
        <v>0</v>
      </c>
      <c r="E2956" s="97">
        <f t="shared" si="1029"/>
        <v>0</v>
      </c>
    </row>
    <row r="2957" spans="1:5">
      <c r="A2957" s="97">
        <v>536</v>
      </c>
      <c r="B2957" s="97">
        <f>IF(B2956=0,0,IF(IF(DATA!$J$26&gt;B2956,B2956+1,0)&lt;DATA!$I$26,0,B2956+1))</f>
        <v>10611</v>
      </c>
      <c r="C2957" s="97">
        <f t="shared" si="1028"/>
        <v>86</v>
      </c>
      <c r="D2957" s="97">
        <f t="shared" si="1030"/>
        <v>0</v>
      </c>
      <c r="E2957" s="97">
        <f t="shared" si="1029"/>
        <v>0</v>
      </c>
    </row>
    <row r="2958" spans="1:5">
      <c r="A2958" s="97">
        <v>537</v>
      </c>
      <c r="B2958" s="97">
        <f>IF(B2957=0,0,IF(IF(DATA!$J$26&gt;B2957,B2957+1,0)&lt;DATA!$I$26,0,B2957+1))</f>
        <v>10612</v>
      </c>
      <c r="C2958" s="97">
        <f t="shared" si="1028"/>
        <v>87</v>
      </c>
      <c r="D2958" s="97">
        <f t="shared" si="1030"/>
        <v>0</v>
      </c>
      <c r="E2958" s="97">
        <f t="shared" si="1029"/>
        <v>0</v>
      </c>
    </row>
    <row r="2959" spans="1:5">
      <c r="A2959" s="97">
        <v>538</v>
      </c>
      <c r="B2959" s="97">
        <f>IF(B2958=0,0,IF(IF(DATA!$J$26&gt;B2958,B2958+1,0)&lt;DATA!$I$26,0,B2958+1))</f>
        <v>10613</v>
      </c>
      <c r="C2959" s="97">
        <f t="shared" si="1028"/>
        <v>88</v>
      </c>
      <c r="D2959" s="97">
        <f t="shared" si="1030"/>
        <v>0</v>
      </c>
      <c r="E2959" s="97">
        <f t="shared" si="1029"/>
        <v>0</v>
      </c>
    </row>
    <row r="2960" spans="1:5">
      <c r="A2960" s="97">
        <v>539</v>
      </c>
      <c r="B2960" s="97">
        <f>IF(B2959=0,0,IF(IF(DATA!$J$26&gt;B2959,B2959+1,0)&lt;DATA!$I$26,0,B2959+1))</f>
        <v>10614</v>
      </c>
      <c r="C2960" s="97">
        <f t="shared" si="1028"/>
        <v>89</v>
      </c>
      <c r="D2960" s="97">
        <f t="shared" si="1030"/>
        <v>0</v>
      </c>
      <c r="E2960" s="97">
        <f t="shared" si="1029"/>
        <v>0</v>
      </c>
    </row>
    <row r="2961" spans="1:5">
      <c r="A2961" s="97">
        <v>540</v>
      </c>
      <c r="B2961" s="97">
        <f>IF(B2960=0,0,IF(IF(DATA!$J$26&gt;B2960,B2960+1,0)&lt;DATA!$I$26,0,B2960+1))</f>
        <v>10615</v>
      </c>
      <c r="C2961" s="97">
        <f t="shared" si="1028"/>
        <v>90</v>
      </c>
      <c r="D2961" s="97">
        <f t="shared" si="1030"/>
        <v>0</v>
      </c>
      <c r="E2961" s="97">
        <f t="shared" si="1029"/>
        <v>0</v>
      </c>
    </row>
    <row r="2962" spans="1:5">
      <c r="A2962" s="97">
        <v>541</v>
      </c>
      <c r="B2962" s="97">
        <f>IF(B2961=0,0,IF(IF(DATA!$J$26&gt;B2961,B2961+1,0)&lt;DATA!$I$26,0,B2961+1))</f>
        <v>10616</v>
      </c>
      <c r="C2962" s="97">
        <f t="shared" si="1028"/>
        <v>91</v>
      </c>
      <c r="D2962" s="97">
        <f t="shared" si="1030"/>
        <v>0</v>
      </c>
      <c r="E2962" s="97">
        <f t="shared" si="1029"/>
        <v>0</v>
      </c>
    </row>
    <row r="2963" spans="1:5">
      <c r="A2963" s="97">
        <v>542</v>
      </c>
      <c r="B2963" s="97">
        <f>IF(B2962=0,0,IF(IF(DATA!$J$26&gt;B2962,B2962+1,0)&lt;DATA!$I$26,0,B2962+1))</f>
        <v>10617</v>
      </c>
      <c r="C2963" s="97">
        <f t="shared" si="1028"/>
        <v>92</v>
      </c>
      <c r="D2963" s="97">
        <f t="shared" si="1030"/>
        <v>0</v>
      </c>
      <c r="E2963" s="97">
        <f t="shared" si="1029"/>
        <v>0</v>
      </c>
    </row>
    <row r="2964" spans="1:5">
      <c r="A2964" s="97">
        <v>543</v>
      </c>
      <c r="B2964" s="97">
        <f>IF(B2963=0,0,IF(IF(DATA!$J$26&gt;B2963,B2963+1,0)&lt;DATA!$I$26,0,B2963+1))</f>
        <v>10618</v>
      </c>
      <c r="C2964" s="97">
        <f t="shared" si="1028"/>
        <v>93</v>
      </c>
      <c r="D2964" s="97">
        <f t="shared" si="1030"/>
        <v>0</v>
      </c>
      <c r="E2964" s="97">
        <f t="shared" si="1029"/>
        <v>0</v>
      </c>
    </row>
    <row r="2965" spans="1:5">
      <c r="A2965" s="97">
        <v>544</v>
      </c>
      <c r="B2965" s="97">
        <f>IF(B2964=0,0,IF(IF(DATA!$J$26&gt;B2964,B2964+1,0)&lt;DATA!$I$26,0,B2964+1))</f>
        <v>10619</v>
      </c>
      <c r="C2965" s="97">
        <f t="shared" si="1028"/>
        <v>94</v>
      </c>
      <c r="D2965" s="97">
        <f t="shared" si="1030"/>
        <v>0</v>
      </c>
      <c r="E2965" s="97">
        <f t="shared" si="1029"/>
        <v>0</v>
      </c>
    </row>
    <row r="2966" spans="1:5">
      <c r="A2966" s="97">
        <v>545</v>
      </c>
      <c r="B2966" s="97">
        <f>IF(B2965=0,0,IF(IF(DATA!$J$26&gt;B2965,B2965+1,0)&lt;DATA!$I$26,0,B2965+1))</f>
        <v>10620</v>
      </c>
      <c r="C2966" s="97">
        <f t="shared" si="1028"/>
        <v>95</v>
      </c>
      <c r="D2966" s="97">
        <f t="shared" si="1030"/>
        <v>0</v>
      </c>
      <c r="E2966" s="97">
        <f t="shared" si="1029"/>
        <v>0</v>
      </c>
    </row>
    <row r="2967" spans="1:5">
      <c r="A2967" s="97">
        <v>546</v>
      </c>
      <c r="B2967" s="97">
        <f>IF(B2966=0,0,IF(IF(DATA!$J$26&gt;B2966,B2966+1,0)&lt;DATA!$I$26,0,B2966+1))</f>
        <v>10621</v>
      </c>
      <c r="C2967" s="97">
        <f t="shared" si="1028"/>
        <v>96</v>
      </c>
      <c r="D2967" s="97">
        <f t="shared" si="1030"/>
        <v>0</v>
      </c>
      <c r="E2967" s="97">
        <f t="shared" si="1029"/>
        <v>0</v>
      </c>
    </row>
    <row r="2968" spans="1:5">
      <c r="A2968" s="97">
        <v>547</v>
      </c>
      <c r="B2968" s="97">
        <f>IF(B2967=0,0,IF(IF(DATA!$J$26&gt;B2967,B2967+1,0)&lt;DATA!$I$26,0,B2967+1))</f>
        <v>10622</v>
      </c>
      <c r="C2968" s="97">
        <f t="shared" si="1028"/>
        <v>97</v>
      </c>
      <c r="D2968" s="97">
        <f t="shared" si="1030"/>
        <v>0</v>
      </c>
      <c r="E2968" s="97">
        <f t="shared" si="1029"/>
        <v>0</v>
      </c>
    </row>
    <row r="2969" spans="1:5">
      <c r="A2969" s="97">
        <v>548</v>
      </c>
      <c r="B2969" s="97">
        <f>IF(B2968=0,0,IF(IF(DATA!$J$26&gt;B2968,B2968+1,0)&lt;DATA!$I$26,0,B2968+1))</f>
        <v>10623</v>
      </c>
      <c r="C2969" s="97">
        <f t="shared" si="1028"/>
        <v>98</v>
      </c>
      <c r="D2969" s="97">
        <f t="shared" si="1030"/>
        <v>0</v>
      </c>
      <c r="E2969" s="97">
        <f t="shared" si="1029"/>
        <v>0</v>
      </c>
    </row>
    <row r="2970" spans="1:5">
      <c r="A2970" s="97">
        <v>549</v>
      </c>
      <c r="B2970" s="97">
        <f>IF(B2969=0,0,IF(IF(DATA!$J$26&gt;B2969,B2969+1,0)&lt;DATA!$I$26,0,B2969+1))</f>
        <v>10624</v>
      </c>
      <c r="C2970" s="97">
        <f t="shared" si="1028"/>
        <v>99</v>
      </c>
      <c r="D2970" s="97">
        <f t="shared" si="1030"/>
        <v>0</v>
      </c>
      <c r="E2970" s="97">
        <f t="shared" si="1029"/>
        <v>0</v>
      </c>
    </row>
    <row r="2971" spans="1:5">
      <c r="A2971" s="97">
        <v>550</v>
      </c>
      <c r="B2971" s="97">
        <f>IF(B2970=0,0,IF(IF(DATA!$J$26&gt;B2970,B2970+1,0)&lt;DATA!$I$26,0,B2970+1))</f>
        <v>10625</v>
      </c>
      <c r="C2971" s="97">
        <f t="shared" si="1028"/>
        <v>100</v>
      </c>
      <c r="D2971" s="97">
        <f t="shared" si="1030"/>
        <v>0</v>
      </c>
      <c r="E2971" s="97">
        <f t="shared" si="1029"/>
        <v>0</v>
      </c>
    </row>
    <row r="2972" spans="1:5">
      <c r="A2972" s="97">
        <v>551</v>
      </c>
      <c r="B2972" s="97">
        <f>IF(B2971=0,0,IF(IF(DATA!$J$26&gt;B2971,B2971+1,0)&lt;DATA!$I$26,0,B2971+1))</f>
        <v>10626</v>
      </c>
      <c r="C2972" s="97">
        <f t="shared" si="1028"/>
        <v>101</v>
      </c>
      <c r="D2972" s="97">
        <f t="shared" si="1030"/>
        <v>0</v>
      </c>
      <c r="E2972" s="97">
        <f t="shared" si="1029"/>
        <v>0</v>
      </c>
    </row>
    <row r="2973" spans="1:5">
      <c r="A2973" s="97">
        <v>552</v>
      </c>
      <c r="B2973" s="97">
        <f>IF(B2972=0,0,IF(IF(DATA!$J$26&gt;B2972,B2972+1,0)&lt;DATA!$I$26,0,B2972+1))</f>
        <v>10627</v>
      </c>
      <c r="C2973" s="97">
        <f t="shared" si="1028"/>
        <v>102</v>
      </c>
      <c r="D2973" s="97">
        <f t="shared" si="1030"/>
        <v>0</v>
      </c>
      <c r="E2973" s="97">
        <f t="shared" si="1029"/>
        <v>0</v>
      </c>
    </row>
    <row r="2974" spans="1:5">
      <c r="A2974" s="97">
        <v>553</v>
      </c>
      <c r="B2974" s="97">
        <f>IF(B2973=0,0,IF(IF(DATA!$J$26&gt;B2973,B2973+1,0)&lt;DATA!$I$26,0,B2973+1))</f>
        <v>10628</v>
      </c>
      <c r="C2974" s="97">
        <f t="shared" si="1028"/>
        <v>103</v>
      </c>
      <c r="D2974" s="97">
        <f t="shared" si="1030"/>
        <v>0</v>
      </c>
      <c r="E2974" s="97">
        <f t="shared" si="1029"/>
        <v>0</v>
      </c>
    </row>
    <row r="2975" spans="1:5">
      <c r="A2975" s="97">
        <v>554</v>
      </c>
      <c r="B2975" s="97">
        <f>IF(B2974=0,0,IF(IF(DATA!$J$26&gt;B2974,B2974+1,0)&lt;DATA!$I$26,0,B2974+1))</f>
        <v>10629</v>
      </c>
      <c r="C2975" s="97">
        <f t="shared" si="1028"/>
        <v>104</v>
      </c>
      <c r="D2975" s="97">
        <f t="shared" si="1030"/>
        <v>0</v>
      </c>
      <c r="E2975" s="97">
        <f t="shared" si="1029"/>
        <v>0</v>
      </c>
    </row>
    <row r="2976" spans="1:5">
      <c r="A2976" s="97">
        <v>555</v>
      </c>
      <c r="B2976" s="97">
        <f>IF(B2975=0,0,IF(IF(DATA!$J$26&gt;B2975,B2975+1,0)&lt;DATA!$I$26,0,B2975+1))</f>
        <v>10630</v>
      </c>
      <c r="C2976" s="97">
        <f t="shared" si="1028"/>
        <v>105</v>
      </c>
      <c r="D2976" s="97">
        <f t="shared" si="1030"/>
        <v>0</v>
      </c>
      <c r="E2976" s="97">
        <f t="shared" si="1029"/>
        <v>0</v>
      </c>
    </row>
    <row r="2977" spans="1:5">
      <c r="A2977" s="97">
        <v>556</v>
      </c>
      <c r="B2977" s="97">
        <f>IF(B2976=0,0,IF(IF(DATA!$J$26&gt;B2976,B2976+1,0)&lt;DATA!$I$26,0,B2976+1))</f>
        <v>10631</v>
      </c>
      <c r="C2977" s="97">
        <f t="shared" si="1028"/>
        <v>106</v>
      </c>
      <c r="D2977" s="97">
        <f t="shared" si="1030"/>
        <v>0</v>
      </c>
      <c r="E2977" s="97">
        <f t="shared" si="1029"/>
        <v>0</v>
      </c>
    </row>
    <row r="2978" spans="1:5">
      <c r="A2978" s="97">
        <v>557</v>
      </c>
      <c r="B2978" s="97">
        <f>IF(B2977=0,0,IF(IF(DATA!$J$26&gt;B2977,B2977+1,0)&lt;DATA!$I$26,0,B2977+1))</f>
        <v>10632</v>
      </c>
      <c r="C2978" s="97">
        <f t="shared" si="1028"/>
        <v>107</v>
      </c>
      <c r="D2978" s="97">
        <f t="shared" si="1030"/>
        <v>0</v>
      </c>
      <c r="E2978" s="97">
        <f t="shared" si="1029"/>
        <v>0</v>
      </c>
    </row>
    <row r="2979" spans="1:5">
      <c r="A2979" s="97">
        <v>558</v>
      </c>
      <c r="B2979" s="97">
        <f>IF(B2978=0,0,IF(IF(DATA!$J$26&gt;B2978,B2978+1,0)&lt;DATA!$I$26,0,B2978+1))</f>
        <v>10633</v>
      </c>
      <c r="C2979" s="97">
        <f t="shared" si="1028"/>
        <v>108</v>
      </c>
      <c r="D2979" s="97">
        <f t="shared" si="1030"/>
        <v>0</v>
      </c>
      <c r="E2979" s="97">
        <f t="shared" si="1029"/>
        <v>0</v>
      </c>
    </row>
    <row r="2980" spans="1:5">
      <c r="A2980" s="97">
        <v>559</v>
      </c>
      <c r="B2980" s="97">
        <f>IF(B2979=0,0,IF(IF(DATA!$J$26&gt;B2979,B2979+1,0)&lt;DATA!$I$26,0,B2979+1))</f>
        <v>10634</v>
      </c>
      <c r="C2980" s="97">
        <f t="shared" si="1028"/>
        <v>109</v>
      </c>
      <c r="D2980" s="97">
        <f t="shared" si="1030"/>
        <v>0</v>
      </c>
      <c r="E2980" s="97">
        <f t="shared" si="1029"/>
        <v>0</v>
      </c>
    </row>
    <row r="2981" spans="1:5">
      <c r="A2981" s="97">
        <v>560</v>
      </c>
      <c r="B2981" s="97">
        <f>IF(B2980=0,0,IF(IF(DATA!$J$26&gt;B2980,B2980+1,0)&lt;DATA!$I$26,0,B2980+1))</f>
        <v>10635</v>
      </c>
      <c r="C2981" s="97">
        <f t="shared" si="1028"/>
        <v>110</v>
      </c>
      <c r="D2981" s="97">
        <f t="shared" si="1030"/>
        <v>0</v>
      </c>
      <c r="E2981" s="97">
        <f t="shared" si="1029"/>
        <v>0</v>
      </c>
    </row>
    <row r="2982" spans="1:5">
      <c r="A2982" s="97">
        <v>561</v>
      </c>
      <c r="B2982" s="97">
        <f>IF(B2981=0,0,IF(IF(DATA!$J$26&gt;B2981,B2981+1,0)&lt;DATA!$I$26,0,B2981+1))</f>
        <v>10636</v>
      </c>
      <c r="C2982" s="97">
        <f t="shared" si="1028"/>
        <v>111</v>
      </c>
      <c r="D2982" s="97">
        <f t="shared" si="1030"/>
        <v>0</v>
      </c>
      <c r="E2982" s="97">
        <f t="shared" si="1029"/>
        <v>0</v>
      </c>
    </row>
    <row r="2983" spans="1:5">
      <c r="A2983" s="97">
        <v>562</v>
      </c>
      <c r="B2983" s="97">
        <f>IF(B2982=0,0,IF(IF(DATA!$J$26&gt;B2982,B2982+1,0)&lt;DATA!$I$26,0,B2982+1))</f>
        <v>10637</v>
      </c>
      <c r="C2983" s="97">
        <f t="shared" si="1028"/>
        <v>112</v>
      </c>
      <c r="D2983" s="97">
        <f t="shared" si="1030"/>
        <v>0</v>
      </c>
      <c r="E2983" s="97">
        <f t="shared" si="1029"/>
        <v>0</v>
      </c>
    </row>
    <row r="2984" spans="1:5">
      <c r="A2984" s="97">
        <v>563</v>
      </c>
      <c r="B2984" s="97">
        <f>IF(B2983=0,0,IF(IF(DATA!$J$26&gt;B2983,B2983+1,0)&lt;DATA!$I$26,0,B2983+1))</f>
        <v>10638</v>
      </c>
      <c r="C2984" s="97">
        <f t="shared" si="1028"/>
        <v>113</v>
      </c>
      <c r="D2984" s="97">
        <f t="shared" si="1030"/>
        <v>0</v>
      </c>
      <c r="E2984" s="97">
        <f t="shared" si="1029"/>
        <v>0</v>
      </c>
    </row>
    <row r="2985" spans="1:5">
      <c r="A2985" s="97">
        <v>564</v>
      </c>
      <c r="B2985" s="97">
        <f>IF(B2984=0,0,IF(IF(DATA!$J$26&gt;B2984,B2984+1,0)&lt;DATA!$I$26,0,B2984+1))</f>
        <v>10639</v>
      </c>
      <c r="C2985" s="97">
        <f t="shared" si="1028"/>
        <v>114</v>
      </c>
      <c r="D2985" s="97">
        <f t="shared" si="1030"/>
        <v>0</v>
      </c>
      <c r="E2985" s="97">
        <f t="shared" si="1029"/>
        <v>0</v>
      </c>
    </row>
    <row r="2986" spans="1:5">
      <c r="A2986" s="97">
        <v>565</v>
      </c>
      <c r="B2986" s="97">
        <f>IF(B2985=0,0,IF(IF(DATA!$J$26&gt;B2985,B2985+1,0)&lt;DATA!$I$26,0,B2985+1))</f>
        <v>10640</v>
      </c>
      <c r="C2986" s="97">
        <f t="shared" si="1028"/>
        <v>115</v>
      </c>
      <c r="D2986" s="97">
        <f t="shared" si="1030"/>
        <v>0</v>
      </c>
      <c r="E2986" s="97">
        <f t="shared" si="1029"/>
        <v>0</v>
      </c>
    </row>
    <row r="2987" spans="1:5">
      <c r="A2987" s="97">
        <v>566</v>
      </c>
      <c r="B2987" s="97">
        <f>IF(B2986=0,0,IF(IF(DATA!$J$26&gt;B2986,B2986+1,0)&lt;DATA!$I$26,0,B2986+1))</f>
        <v>10641</v>
      </c>
      <c r="C2987" s="97">
        <f t="shared" si="1028"/>
        <v>116</v>
      </c>
      <c r="D2987" s="97">
        <f t="shared" si="1030"/>
        <v>0</v>
      </c>
      <c r="E2987" s="97">
        <f t="shared" si="1029"/>
        <v>0</v>
      </c>
    </row>
    <row r="2988" spans="1:5">
      <c r="A2988" s="97">
        <v>567</v>
      </c>
      <c r="B2988" s="97">
        <f>IF(B2987=0,0,IF(IF(DATA!$J$26&gt;B2987,B2987+1,0)&lt;DATA!$I$26,0,B2987+1))</f>
        <v>10642</v>
      </c>
      <c r="C2988" s="97">
        <f t="shared" si="1028"/>
        <v>117</v>
      </c>
      <c r="D2988" s="97">
        <f t="shared" si="1030"/>
        <v>0</v>
      </c>
      <c r="E2988" s="97">
        <f t="shared" si="1029"/>
        <v>0</v>
      </c>
    </row>
    <row r="2989" spans="1:5">
      <c r="A2989" s="97">
        <v>568</v>
      </c>
      <c r="B2989" s="97">
        <f>IF(B2988=0,0,IF(IF(DATA!$J$26&gt;B2988,B2988+1,0)&lt;DATA!$I$26,0,B2988+1))</f>
        <v>10643</v>
      </c>
      <c r="C2989" s="97">
        <f t="shared" si="1028"/>
        <v>118</v>
      </c>
      <c r="D2989" s="97">
        <f t="shared" si="1030"/>
        <v>0</v>
      </c>
      <c r="E2989" s="97">
        <f t="shared" si="1029"/>
        <v>0</v>
      </c>
    </row>
    <row r="2990" spans="1:5">
      <c r="A2990" s="97">
        <v>569</v>
      </c>
      <c r="B2990" s="97">
        <f>IF(B2989=0,0,IF(IF(DATA!$J$26&gt;B2989,B2989+1,0)&lt;DATA!$I$26,0,B2989+1))</f>
        <v>10644</v>
      </c>
      <c r="C2990" s="97">
        <f t="shared" si="1028"/>
        <v>119</v>
      </c>
      <c r="D2990" s="97">
        <f t="shared" si="1030"/>
        <v>0</v>
      </c>
      <c r="E2990" s="97">
        <f t="shared" si="1029"/>
        <v>0</v>
      </c>
    </row>
    <row r="2991" spans="1:5">
      <c r="A2991" s="97">
        <v>570</v>
      </c>
      <c r="B2991" s="97">
        <f>IF(B2990=0,0,IF(IF(DATA!$J$26&gt;B2990,B2990+1,0)&lt;DATA!$I$26,0,B2990+1))</f>
        <v>10645</v>
      </c>
      <c r="C2991" s="97">
        <f t="shared" si="1028"/>
        <v>120</v>
      </c>
      <c r="D2991" s="97">
        <f t="shared" si="1030"/>
        <v>0</v>
      </c>
      <c r="E2991" s="97">
        <f t="shared" si="1029"/>
        <v>0</v>
      </c>
    </row>
    <row r="2992" spans="1:5">
      <c r="A2992" s="97">
        <v>571</v>
      </c>
      <c r="B2992" s="97">
        <f>IF(B2991=0,0,IF(IF(DATA!$J$26&gt;B2991,B2991+1,0)&lt;DATA!$I$26,0,B2991+1))</f>
        <v>10646</v>
      </c>
      <c r="C2992" s="97">
        <f t="shared" si="1028"/>
        <v>121</v>
      </c>
      <c r="D2992" s="97">
        <f t="shared" si="1030"/>
        <v>0</v>
      </c>
      <c r="E2992" s="97">
        <f t="shared" si="1029"/>
        <v>0</v>
      </c>
    </row>
    <row r="2993" spans="1:5">
      <c r="A2993" s="97">
        <v>572</v>
      </c>
      <c r="B2993" s="97">
        <f>IF(B2992=0,0,IF(IF(DATA!$J$26&gt;B2992,B2992+1,0)&lt;DATA!$I$26,0,B2992+1))</f>
        <v>10647</v>
      </c>
      <c r="C2993" s="97">
        <f t="shared" si="1028"/>
        <v>122</v>
      </c>
      <c r="D2993" s="97">
        <f t="shared" si="1030"/>
        <v>0</v>
      </c>
      <c r="E2993" s="97">
        <f t="shared" si="1029"/>
        <v>0</v>
      </c>
    </row>
    <row r="2994" spans="1:5">
      <c r="A2994" s="97">
        <v>573</v>
      </c>
      <c r="B2994" s="97">
        <f>IF(B2993=0,0,IF(IF(DATA!$J$26&gt;B2993,B2993+1,0)&lt;DATA!$I$26,0,B2993+1))</f>
        <v>10648</v>
      </c>
      <c r="C2994" s="97">
        <f t="shared" si="1028"/>
        <v>123</v>
      </c>
      <c r="D2994" s="97">
        <f t="shared" si="1030"/>
        <v>0</v>
      </c>
      <c r="E2994" s="97">
        <f t="shared" si="1029"/>
        <v>0</v>
      </c>
    </row>
    <row r="2995" spans="1:5">
      <c r="A2995" s="97">
        <v>574</v>
      </c>
      <c r="B2995" s="97">
        <f>IF(B2994=0,0,IF(IF(DATA!$J$26&gt;B2994,B2994+1,0)&lt;DATA!$I$26,0,B2994+1))</f>
        <v>10649</v>
      </c>
      <c r="C2995" s="97">
        <f t="shared" si="1028"/>
        <v>124</v>
      </c>
      <c r="D2995" s="97">
        <f t="shared" si="1030"/>
        <v>0</v>
      </c>
      <c r="E2995" s="97">
        <f t="shared" si="1029"/>
        <v>0</v>
      </c>
    </row>
    <row r="2996" spans="1:5">
      <c r="A2996" s="97">
        <v>575</v>
      </c>
      <c r="B2996" s="97">
        <f>IF(B2995=0,0,IF(IF(DATA!$J$26&gt;B2995,B2995+1,0)&lt;DATA!$I$26,0,B2995+1))</f>
        <v>10650</v>
      </c>
      <c r="C2996" s="97">
        <f t="shared" si="1028"/>
        <v>125</v>
      </c>
      <c r="D2996" s="97">
        <f t="shared" si="1030"/>
        <v>0</v>
      </c>
      <c r="E2996" s="97">
        <f t="shared" si="1029"/>
        <v>0</v>
      </c>
    </row>
    <row r="2997" spans="1:5">
      <c r="A2997" s="97">
        <v>576</v>
      </c>
      <c r="B2997" s="97">
        <f>IF(B2996=0,0,IF(IF(DATA!$J$26&gt;B2996,B2996+1,0)&lt;DATA!$I$26,0,B2996+1))</f>
        <v>10651</v>
      </c>
      <c r="C2997" s="97">
        <f t="shared" si="1028"/>
        <v>126</v>
      </c>
      <c r="D2997" s="97">
        <f t="shared" si="1030"/>
        <v>0</v>
      </c>
      <c r="E2997" s="97">
        <f t="shared" si="1029"/>
        <v>0</v>
      </c>
    </row>
    <row r="2998" spans="1:5">
      <c r="A2998" s="97">
        <v>577</v>
      </c>
      <c r="B2998" s="97">
        <f>IF(B2997=0,0,IF(IF(DATA!$J$26&gt;B2997,B2997+1,0)&lt;DATA!$I$26,0,B2997+1))</f>
        <v>10652</v>
      </c>
      <c r="C2998" s="97">
        <f t="shared" ref="C2998:C3061" si="1031">COUNTIF($B$2422:$B$3172,"&gt;0")-RANK(B2998,$B$2422:$B$3172)+1</f>
        <v>127</v>
      </c>
      <c r="D2998" s="97">
        <f t="shared" si="1030"/>
        <v>0</v>
      </c>
      <c r="E2998" s="97">
        <f t="shared" ref="E2998:E3061" si="1032">INDEX($B$2422:$B$3172,MATCH(D2998,$C$2422:$C$3172,0))</f>
        <v>0</v>
      </c>
    </row>
    <row r="2999" spans="1:5">
      <c r="A2999" s="97">
        <v>578</v>
      </c>
      <c r="B2999" s="97">
        <f>IF(B2998=0,0,IF(IF(DATA!$J$26&gt;B2998,B2998+1,0)&lt;DATA!$I$26,0,B2998+1))</f>
        <v>10653</v>
      </c>
      <c r="C2999" s="97">
        <f t="shared" si="1031"/>
        <v>128</v>
      </c>
      <c r="D2999" s="97">
        <f t="shared" ref="D2999:D3062" si="1033">IF(D2998=0,0,IF(D2998&lt;$C$3176,D2998+1,0))</f>
        <v>0</v>
      </c>
      <c r="E2999" s="97">
        <f t="shared" si="1032"/>
        <v>0</v>
      </c>
    </row>
    <row r="3000" spans="1:5">
      <c r="A3000" s="97">
        <v>579</v>
      </c>
      <c r="B3000" s="97">
        <f>IF(B2999=0,0,IF(IF(DATA!$J$26&gt;B2999,B2999+1,0)&lt;DATA!$I$26,0,B2999+1))</f>
        <v>10654</v>
      </c>
      <c r="C3000" s="97">
        <f t="shared" si="1031"/>
        <v>129</v>
      </c>
      <c r="D3000" s="97">
        <f t="shared" si="1033"/>
        <v>0</v>
      </c>
      <c r="E3000" s="97">
        <f t="shared" si="1032"/>
        <v>0</v>
      </c>
    </row>
    <row r="3001" spans="1:5">
      <c r="A3001" s="97">
        <v>580</v>
      </c>
      <c r="B3001" s="97">
        <f>IF(B3000=0,0,IF(IF(DATA!$J$26&gt;B3000,B3000+1,0)&lt;DATA!$I$26,0,B3000+1))</f>
        <v>10655</v>
      </c>
      <c r="C3001" s="97">
        <f t="shared" si="1031"/>
        <v>130</v>
      </c>
      <c r="D3001" s="97">
        <f t="shared" si="1033"/>
        <v>0</v>
      </c>
      <c r="E3001" s="97">
        <f t="shared" si="1032"/>
        <v>0</v>
      </c>
    </row>
    <row r="3002" spans="1:5">
      <c r="A3002" s="97">
        <v>581</v>
      </c>
      <c r="B3002" s="97">
        <f>IF(B3001=0,0,IF(IF(DATA!$J$26&gt;B3001,B3001+1,0)&lt;DATA!$I$26,0,B3001+1))</f>
        <v>10656</v>
      </c>
      <c r="C3002" s="97">
        <f t="shared" si="1031"/>
        <v>131</v>
      </c>
      <c r="D3002" s="97">
        <f t="shared" si="1033"/>
        <v>0</v>
      </c>
      <c r="E3002" s="97">
        <f t="shared" si="1032"/>
        <v>0</v>
      </c>
    </row>
    <row r="3003" spans="1:5">
      <c r="A3003" s="97">
        <v>582</v>
      </c>
      <c r="B3003" s="97">
        <f>IF(B3002=0,0,IF(IF(DATA!$J$26&gt;B3002,B3002+1,0)&lt;DATA!$I$26,0,B3002+1))</f>
        <v>10657</v>
      </c>
      <c r="C3003" s="97">
        <f t="shared" si="1031"/>
        <v>132</v>
      </c>
      <c r="D3003" s="97">
        <f t="shared" si="1033"/>
        <v>0</v>
      </c>
      <c r="E3003" s="97">
        <f t="shared" si="1032"/>
        <v>0</v>
      </c>
    </row>
    <row r="3004" spans="1:5">
      <c r="A3004" s="97">
        <v>583</v>
      </c>
      <c r="B3004" s="97">
        <f>IF(B3003=0,0,IF(IF(DATA!$J$26&gt;B3003,B3003+1,0)&lt;DATA!$I$26,0,B3003+1))</f>
        <v>10658</v>
      </c>
      <c r="C3004" s="97">
        <f t="shared" si="1031"/>
        <v>133</v>
      </c>
      <c r="D3004" s="97">
        <f t="shared" si="1033"/>
        <v>0</v>
      </c>
      <c r="E3004" s="97">
        <f t="shared" si="1032"/>
        <v>0</v>
      </c>
    </row>
    <row r="3005" spans="1:5">
      <c r="A3005" s="97">
        <v>584</v>
      </c>
      <c r="B3005" s="97">
        <f>IF(B3004=0,0,IF(IF(DATA!$J$26&gt;B3004,B3004+1,0)&lt;DATA!$I$26,0,B3004+1))</f>
        <v>10659</v>
      </c>
      <c r="C3005" s="97">
        <f t="shared" si="1031"/>
        <v>134</v>
      </c>
      <c r="D3005" s="97">
        <f t="shared" si="1033"/>
        <v>0</v>
      </c>
      <c r="E3005" s="97">
        <f t="shared" si="1032"/>
        <v>0</v>
      </c>
    </row>
    <row r="3006" spans="1:5">
      <c r="A3006" s="97">
        <v>585</v>
      </c>
      <c r="B3006" s="97">
        <f>IF(B3005=0,0,IF(IF(DATA!$J$26&gt;B3005,B3005+1,0)&lt;DATA!$I$26,0,B3005+1))</f>
        <v>10660</v>
      </c>
      <c r="C3006" s="97">
        <f t="shared" si="1031"/>
        <v>135</v>
      </c>
      <c r="D3006" s="97">
        <f t="shared" si="1033"/>
        <v>0</v>
      </c>
      <c r="E3006" s="97">
        <f t="shared" si="1032"/>
        <v>0</v>
      </c>
    </row>
    <row r="3007" spans="1:5">
      <c r="A3007" s="97">
        <v>586</v>
      </c>
      <c r="B3007" s="97">
        <f>IF(B3006=0,0,IF(IF(DATA!$J$26&gt;B3006,B3006+1,0)&lt;DATA!$I$26,0,B3006+1))</f>
        <v>10661</v>
      </c>
      <c r="C3007" s="97">
        <f t="shared" si="1031"/>
        <v>136</v>
      </c>
      <c r="D3007" s="97">
        <f t="shared" si="1033"/>
        <v>0</v>
      </c>
      <c r="E3007" s="97">
        <f t="shared" si="1032"/>
        <v>0</v>
      </c>
    </row>
    <row r="3008" spans="1:5">
      <c r="A3008" s="97">
        <v>587</v>
      </c>
      <c r="B3008" s="97">
        <f>IF(B3007=0,0,IF(IF(DATA!$J$26&gt;B3007,B3007+1,0)&lt;DATA!$I$26,0,B3007+1))</f>
        <v>10662</v>
      </c>
      <c r="C3008" s="97">
        <f t="shared" si="1031"/>
        <v>137</v>
      </c>
      <c r="D3008" s="97">
        <f t="shared" si="1033"/>
        <v>0</v>
      </c>
      <c r="E3008" s="97">
        <f t="shared" si="1032"/>
        <v>0</v>
      </c>
    </row>
    <row r="3009" spans="1:5">
      <c r="A3009" s="97">
        <v>588</v>
      </c>
      <c r="B3009" s="97">
        <f>IF(B3008=0,0,IF(IF(DATA!$J$26&gt;B3008,B3008+1,0)&lt;DATA!$I$26,0,B3008+1))</f>
        <v>10663</v>
      </c>
      <c r="C3009" s="97">
        <f t="shared" si="1031"/>
        <v>138</v>
      </c>
      <c r="D3009" s="97">
        <f t="shared" si="1033"/>
        <v>0</v>
      </c>
      <c r="E3009" s="97">
        <f t="shared" si="1032"/>
        <v>0</v>
      </c>
    </row>
    <row r="3010" spans="1:5">
      <c r="A3010" s="97">
        <v>589</v>
      </c>
      <c r="B3010" s="97">
        <f>IF(B3009=0,0,IF(IF(DATA!$J$26&gt;B3009,B3009+1,0)&lt;DATA!$I$26,0,B3009+1))</f>
        <v>10664</v>
      </c>
      <c r="C3010" s="97">
        <f t="shared" si="1031"/>
        <v>139</v>
      </c>
      <c r="D3010" s="97">
        <f t="shared" si="1033"/>
        <v>0</v>
      </c>
      <c r="E3010" s="97">
        <f t="shared" si="1032"/>
        <v>0</v>
      </c>
    </row>
    <row r="3011" spans="1:5">
      <c r="A3011" s="97">
        <v>590</v>
      </c>
      <c r="B3011" s="97">
        <f>IF(B3010=0,0,IF(IF(DATA!$J$26&gt;B3010,B3010+1,0)&lt;DATA!$I$26,0,B3010+1))</f>
        <v>10665</v>
      </c>
      <c r="C3011" s="97">
        <f t="shared" si="1031"/>
        <v>140</v>
      </c>
      <c r="D3011" s="97">
        <f t="shared" si="1033"/>
        <v>0</v>
      </c>
      <c r="E3011" s="97">
        <f t="shared" si="1032"/>
        <v>0</v>
      </c>
    </row>
    <row r="3012" spans="1:5">
      <c r="A3012" s="97">
        <v>591</v>
      </c>
      <c r="B3012" s="97">
        <f>IF(B3011=0,0,IF(IF(DATA!$J$26&gt;B3011,B3011+1,0)&lt;DATA!$I$26,0,B3011+1))</f>
        <v>10666</v>
      </c>
      <c r="C3012" s="97">
        <f t="shared" si="1031"/>
        <v>141</v>
      </c>
      <c r="D3012" s="97">
        <f t="shared" si="1033"/>
        <v>0</v>
      </c>
      <c r="E3012" s="97">
        <f t="shared" si="1032"/>
        <v>0</v>
      </c>
    </row>
    <row r="3013" spans="1:5">
      <c r="A3013" s="97">
        <v>592</v>
      </c>
      <c r="B3013" s="97">
        <f>IF(B3012=0,0,IF(IF(DATA!$J$26&gt;B3012,B3012+1,0)&lt;DATA!$I$26,0,B3012+1))</f>
        <v>10667</v>
      </c>
      <c r="C3013" s="97">
        <f t="shared" si="1031"/>
        <v>142</v>
      </c>
      <c r="D3013" s="97">
        <f t="shared" si="1033"/>
        <v>0</v>
      </c>
      <c r="E3013" s="97">
        <f t="shared" si="1032"/>
        <v>0</v>
      </c>
    </row>
    <row r="3014" spans="1:5">
      <c r="A3014" s="97">
        <v>593</v>
      </c>
      <c r="B3014" s="97">
        <f>IF(B3013=0,0,IF(IF(DATA!$J$26&gt;B3013,B3013+1,0)&lt;DATA!$I$26,0,B3013+1))</f>
        <v>10668</v>
      </c>
      <c r="C3014" s="97">
        <f t="shared" si="1031"/>
        <v>143</v>
      </c>
      <c r="D3014" s="97">
        <f t="shared" si="1033"/>
        <v>0</v>
      </c>
      <c r="E3014" s="97">
        <f t="shared" si="1032"/>
        <v>0</v>
      </c>
    </row>
    <row r="3015" spans="1:5">
      <c r="A3015" s="97">
        <v>594</v>
      </c>
      <c r="B3015" s="97">
        <f>IF(B3014=0,0,IF(IF(DATA!$J$26&gt;B3014,B3014+1,0)&lt;DATA!$I$26,0,B3014+1))</f>
        <v>10669</v>
      </c>
      <c r="C3015" s="97">
        <f t="shared" si="1031"/>
        <v>144</v>
      </c>
      <c r="D3015" s="97">
        <f t="shared" si="1033"/>
        <v>0</v>
      </c>
      <c r="E3015" s="97">
        <f t="shared" si="1032"/>
        <v>0</v>
      </c>
    </row>
    <row r="3016" spans="1:5">
      <c r="A3016" s="97">
        <v>595</v>
      </c>
      <c r="B3016" s="97">
        <f>IF(B3015=0,0,IF(IF(DATA!$J$26&gt;B3015,B3015+1,0)&lt;DATA!$I$26,0,B3015+1))</f>
        <v>10670</v>
      </c>
      <c r="C3016" s="97">
        <f t="shared" si="1031"/>
        <v>145</v>
      </c>
      <c r="D3016" s="97">
        <f t="shared" si="1033"/>
        <v>0</v>
      </c>
      <c r="E3016" s="97">
        <f t="shared" si="1032"/>
        <v>0</v>
      </c>
    </row>
    <row r="3017" spans="1:5">
      <c r="A3017" s="97">
        <v>596</v>
      </c>
      <c r="B3017" s="97">
        <f>IF(B3016=0,0,IF(IF(DATA!$J$26&gt;B3016,B3016+1,0)&lt;DATA!$I$26,0,B3016+1))</f>
        <v>10671</v>
      </c>
      <c r="C3017" s="97">
        <f t="shared" si="1031"/>
        <v>146</v>
      </c>
      <c r="D3017" s="97">
        <f t="shared" si="1033"/>
        <v>0</v>
      </c>
      <c r="E3017" s="97">
        <f t="shared" si="1032"/>
        <v>0</v>
      </c>
    </row>
    <row r="3018" spans="1:5">
      <c r="A3018" s="97">
        <v>597</v>
      </c>
      <c r="B3018" s="97">
        <f>IF(B3017=0,0,IF(IF(DATA!$J$26&gt;B3017,B3017+1,0)&lt;DATA!$I$26,0,B3017+1))</f>
        <v>10672</v>
      </c>
      <c r="C3018" s="97">
        <f t="shared" si="1031"/>
        <v>147</v>
      </c>
      <c r="D3018" s="97">
        <f t="shared" si="1033"/>
        <v>0</v>
      </c>
      <c r="E3018" s="97">
        <f t="shared" si="1032"/>
        <v>0</v>
      </c>
    </row>
    <row r="3019" spans="1:5">
      <c r="A3019" s="97">
        <v>598</v>
      </c>
      <c r="B3019" s="97">
        <f>IF(B3018=0,0,IF(IF(DATA!$J$26&gt;B3018,B3018+1,0)&lt;DATA!$I$26,0,B3018+1))</f>
        <v>10673</v>
      </c>
      <c r="C3019" s="97">
        <f t="shared" si="1031"/>
        <v>148</v>
      </c>
      <c r="D3019" s="97">
        <f t="shared" si="1033"/>
        <v>0</v>
      </c>
      <c r="E3019" s="97">
        <f t="shared" si="1032"/>
        <v>0</v>
      </c>
    </row>
    <row r="3020" spans="1:5">
      <c r="A3020" s="97">
        <v>599</v>
      </c>
      <c r="B3020" s="97">
        <f>IF(B3019=0,0,IF(IF(DATA!$J$26&gt;B3019,B3019+1,0)&lt;DATA!$I$26,0,B3019+1))</f>
        <v>10674</v>
      </c>
      <c r="C3020" s="97">
        <f t="shared" si="1031"/>
        <v>149</v>
      </c>
      <c r="D3020" s="97">
        <f t="shared" si="1033"/>
        <v>0</v>
      </c>
      <c r="E3020" s="97">
        <f t="shared" si="1032"/>
        <v>0</v>
      </c>
    </row>
    <row r="3021" spans="1:5">
      <c r="A3021" s="97">
        <v>600</v>
      </c>
      <c r="B3021" s="97">
        <f>IF(B3020=0,0,IF(IF(DATA!$J$26&gt;B3020,B3020+1,0)&lt;DATA!$I$26,0,B3020+1))</f>
        <v>10675</v>
      </c>
      <c r="C3021" s="97">
        <f t="shared" si="1031"/>
        <v>150</v>
      </c>
      <c r="D3021" s="97">
        <f t="shared" si="1033"/>
        <v>0</v>
      </c>
      <c r="E3021" s="97">
        <f t="shared" si="1032"/>
        <v>0</v>
      </c>
    </row>
    <row r="3022" spans="1:5">
      <c r="A3022" s="97">
        <v>601</v>
      </c>
      <c r="B3022" s="97">
        <f>DATA!I27</f>
        <v>0</v>
      </c>
      <c r="C3022" s="97">
        <f t="shared" si="1031"/>
        <v>0</v>
      </c>
      <c r="D3022" s="97">
        <f t="shared" si="1033"/>
        <v>0</v>
      </c>
      <c r="E3022" s="97">
        <f t="shared" si="1032"/>
        <v>0</v>
      </c>
    </row>
    <row r="3023" spans="1:5">
      <c r="A3023" s="97">
        <v>602</v>
      </c>
      <c r="B3023" s="97">
        <f>IF(B3022=0,0,IF(IF(DATA!$J$27&gt;B3022,B3022+1,0)&lt;DATA!$I$27,0,B3022+1))</f>
        <v>0</v>
      </c>
      <c r="C3023" s="97">
        <f t="shared" si="1031"/>
        <v>0</v>
      </c>
      <c r="D3023" s="97">
        <f t="shared" si="1033"/>
        <v>0</v>
      </c>
      <c r="E3023" s="97">
        <f t="shared" si="1032"/>
        <v>0</v>
      </c>
    </row>
    <row r="3024" spans="1:5">
      <c r="A3024" s="97">
        <v>603</v>
      </c>
      <c r="B3024" s="97">
        <f>IF(B3023=0,0,IF(IF(DATA!$J$27&gt;B3023,B3023+1,0)&lt;DATA!$I$27,0,B3023+1))</f>
        <v>0</v>
      </c>
      <c r="C3024" s="97">
        <f t="shared" si="1031"/>
        <v>0</v>
      </c>
      <c r="D3024" s="97">
        <f t="shared" si="1033"/>
        <v>0</v>
      </c>
      <c r="E3024" s="97">
        <f t="shared" si="1032"/>
        <v>0</v>
      </c>
    </row>
    <row r="3025" spans="1:5">
      <c r="A3025" s="97">
        <v>604</v>
      </c>
      <c r="B3025" s="97">
        <f>IF(B3024=0,0,IF(IF(DATA!$J$27&gt;B3024,B3024+1,0)&lt;DATA!$I$27,0,B3024+1))</f>
        <v>0</v>
      </c>
      <c r="C3025" s="97">
        <f t="shared" si="1031"/>
        <v>0</v>
      </c>
      <c r="D3025" s="97">
        <f t="shared" si="1033"/>
        <v>0</v>
      </c>
      <c r="E3025" s="97">
        <f t="shared" si="1032"/>
        <v>0</v>
      </c>
    </row>
    <row r="3026" spans="1:5">
      <c r="A3026" s="97">
        <v>605</v>
      </c>
      <c r="B3026" s="97">
        <f>IF(B3025=0,0,IF(IF(DATA!$J$27&gt;B3025,B3025+1,0)&lt;DATA!$I$27,0,B3025+1))</f>
        <v>0</v>
      </c>
      <c r="C3026" s="97">
        <f t="shared" si="1031"/>
        <v>0</v>
      </c>
      <c r="D3026" s="97">
        <f t="shared" si="1033"/>
        <v>0</v>
      </c>
      <c r="E3026" s="97">
        <f t="shared" si="1032"/>
        <v>0</v>
      </c>
    </row>
    <row r="3027" spans="1:5">
      <c r="A3027" s="97">
        <v>606</v>
      </c>
      <c r="B3027" s="97">
        <f>IF(B3026=0,0,IF(IF(DATA!$J$27&gt;B3026,B3026+1,0)&lt;DATA!$I$27,0,B3026+1))</f>
        <v>0</v>
      </c>
      <c r="C3027" s="97">
        <f t="shared" si="1031"/>
        <v>0</v>
      </c>
      <c r="D3027" s="97">
        <f t="shared" si="1033"/>
        <v>0</v>
      </c>
      <c r="E3027" s="97">
        <f t="shared" si="1032"/>
        <v>0</v>
      </c>
    </row>
    <row r="3028" spans="1:5">
      <c r="A3028" s="97">
        <v>607</v>
      </c>
      <c r="B3028" s="97">
        <f>IF(B3027=0,0,IF(IF(DATA!$J$27&gt;B3027,B3027+1,0)&lt;DATA!$I$27,0,B3027+1))</f>
        <v>0</v>
      </c>
      <c r="C3028" s="97">
        <f t="shared" si="1031"/>
        <v>0</v>
      </c>
      <c r="D3028" s="97">
        <f t="shared" si="1033"/>
        <v>0</v>
      </c>
      <c r="E3028" s="97">
        <f t="shared" si="1032"/>
        <v>0</v>
      </c>
    </row>
    <row r="3029" spans="1:5">
      <c r="A3029" s="97">
        <v>608</v>
      </c>
      <c r="B3029" s="97">
        <f>IF(B3028=0,0,IF(IF(DATA!$J$27&gt;B3028,B3028+1,0)&lt;DATA!$I$27,0,B3028+1))</f>
        <v>0</v>
      </c>
      <c r="C3029" s="97">
        <f t="shared" si="1031"/>
        <v>0</v>
      </c>
      <c r="D3029" s="97">
        <f t="shared" si="1033"/>
        <v>0</v>
      </c>
      <c r="E3029" s="97">
        <f t="shared" si="1032"/>
        <v>0</v>
      </c>
    </row>
    <row r="3030" spans="1:5">
      <c r="A3030" s="97">
        <v>609</v>
      </c>
      <c r="B3030" s="97">
        <f>IF(B3029=0,0,IF(IF(DATA!$J$27&gt;B3029,B3029+1,0)&lt;DATA!$I$27,0,B3029+1))</f>
        <v>0</v>
      </c>
      <c r="C3030" s="97">
        <f t="shared" si="1031"/>
        <v>0</v>
      </c>
      <c r="D3030" s="97">
        <f t="shared" si="1033"/>
        <v>0</v>
      </c>
      <c r="E3030" s="97">
        <f t="shared" si="1032"/>
        <v>0</v>
      </c>
    </row>
    <row r="3031" spans="1:5">
      <c r="A3031" s="97">
        <v>610</v>
      </c>
      <c r="B3031" s="97">
        <f>IF(B3030=0,0,IF(IF(DATA!$J$27&gt;B3030,B3030+1,0)&lt;DATA!$I$27,0,B3030+1))</f>
        <v>0</v>
      </c>
      <c r="C3031" s="97">
        <f t="shared" si="1031"/>
        <v>0</v>
      </c>
      <c r="D3031" s="97">
        <f t="shared" si="1033"/>
        <v>0</v>
      </c>
      <c r="E3031" s="97">
        <f t="shared" si="1032"/>
        <v>0</v>
      </c>
    </row>
    <row r="3032" spans="1:5">
      <c r="A3032" s="97">
        <v>611</v>
      </c>
      <c r="B3032" s="97">
        <f>IF(B3031=0,0,IF(IF(DATA!$J$27&gt;B3031,B3031+1,0)&lt;DATA!$I$27,0,B3031+1))</f>
        <v>0</v>
      </c>
      <c r="C3032" s="97">
        <f t="shared" si="1031"/>
        <v>0</v>
      </c>
      <c r="D3032" s="97">
        <f t="shared" si="1033"/>
        <v>0</v>
      </c>
      <c r="E3032" s="97">
        <f t="shared" si="1032"/>
        <v>0</v>
      </c>
    </row>
    <row r="3033" spans="1:5">
      <c r="A3033" s="97">
        <v>612</v>
      </c>
      <c r="B3033" s="97">
        <f>IF(B3032=0,0,IF(IF(DATA!$J$27&gt;B3032,B3032+1,0)&lt;DATA!$I$27,0,B3032+1))</f>
        <v>0</v>
      </c>
      <c r="C3033" s="97">
        <f t="shared" si="1031"/>
        <v>0</v>
      </c>
      <c r="D3033" s="97">
        <f t="shared" si="1033"/>
        <v>0</v>
      </c>
      <c r="E3033" s="97">
        <f t="shared" si="1032"/>
        <v>0</v>
      </c>
    </row>
    <row r="3034" spans="1:5">
      <c r="A3034" s="97">
        <v>613</v>
      </c>
      <c r="B3034" s="97">
        <f>IF(B3033=0,0,IF(IF(DATA!$J$27&gt;B3033,B3033+1,0)&lt;DATA!$I$27,0,B3033+1))</f>
        <v>0</v>
      </c>
      <c r="C3034" s="97">
        <f t="shared" si="1031"/>
        <v>0</v>
      </c>
      <c r="D3034" s="97">
        <f t="shared" si="1033"/>
        <v>0</v>
      </c>
      <c r="E3034" s="97">
        <f t="shared" si="1032"/>
        <v>0</v>
      </c>
    </row>
    <row r="3035" spans="1:5">
      <c r="A3035" s="97">
        <v>614</v>
      </c>
      <c r="B3035" s="97">
        <f>IF(B3034=0,0,IF(IF(DATA!$J$27&gt;B3034,B3034+1,0)&lt;DATA!$I$27,0,B3034+1))</f>
        <v>0</v>
      </c>
      <c r="C3035" s="97">
        <f t="shared" si="1031"/>
        <v>0</v>
      </c>
      <c r="D3035" s="97">
        <f t="shared" si="1033"/>
        <v>0</v>
      </c>
      <c r="E3035" s="97">
        <f t="shared" si="1032"/>
        <v>0</v>
      </c>
    </row>
    <row r="3036" spans="1:5">
      <c r="A3036" s="97">
        <v>615</v>
      </c>
      <c r="B3036" s="97">
        <f>IF(B3035=0,0,IF(IF(DATA!$J$27&gt;B3035,B3035+1,0)&lt;DATA!$I$27,0,B3035+1))</f>
        <v>0</v>
      </c>
      <c r="C3036" s="97">
        <f t="shared" si="1031"/>
        <v>0</v>
      </c>
      <c r="D3036" s="97">
        <f t="shared" si="1033"/>
        <v>0</v>
      </c>
      <c r="E3036" s="97">
        <f t="shared" si="1032"/>
        <v>0</v>
      </c>
    </row>
    <row r="3037" spans="1:5">
      <c r="A3037" s="97">
        <v>616</v>
      </c>
      <c r="B3037" s="97">
        <f>IF(B3036=0,0,IF(IF(DATA!$J$27&gt;B3036,B3036+1,0)&lt;DATA!$I$27,0,B3036+1))</f>
        <v>0</v>
      </c>
      <c r="C3037" s="97">
        <f t="shared" si="1031"/>
        <v>0</v>
      </c>
      <c r="D3037" s="97">
        <f t="shared" si="1033"/>
        <v>0</v>
      </c>
      <c r="E3037" s="97">
        <f t="shared" si="1032"/>
        <v>0</v>
      </c>
    </row>
    <row r="3038" spans="1:5">
      <c r="A3038" s="97">
        <v>617</v>
      </c>
      <c r="B3038" s="97">
        <f>IF(B3037=0,0,IF(IF(DATA!$J$27&gt;B3037,B3037+1,0)&lt;DATA!$I$27,0,B3037+1))</f>
        <v>0</v>
      </c>
      <c r="C3038" s="97">
        <f t="shared" si="1031"/>
        <v>0</v>
      </c>
      <c r="D3038" s="97">
        <f t="shared" si="1033"/>
        <v>0</v>
      </c>
      <c r="E3038" s="97">
        <f t="shared" si="1032"/>
        <v>0</v>
      </c>
    </row>
    <row r="3039" spans="1:5">
      <c r="A3039" s="97">
        <v>618</v>
      </c>
      <c r="B3039" s="97">
        <f>IF(B3038=0,0,IF(IF(DATA!$J$27&gt;B3038,B3038+1,0)&lt;DATA!$I$27,0,B3038+1))</f>
        <v>0</v>
      </c>
      <c r="C3039" s="97">
        <f t="shared" si="1031"/>
        <v>0</v>
      </c>
      <c r="D3039" s="97">
        <f t="shared" si="1033"/>
        <v>0</v>
      </c>
      <c r="E3039" s="97">
        <f t="shared" si="1032"/>
        <v>0</v>
      </c>
    </row>
    <row r="3040" spans="1:5">
      <c r="A3040" s="97">
        <v>619</v>
      </c>
      <c r="B3040" s="97">
        <f>IF(B3039=0,0,IF(IF(DATA!$J$27&gt;B3039,B3039+1,0)&lt;DATA!$I$27,0,B3039+1))</f>
        <v>0</v>
      </c>
      <c r="C3040" s="97">
        <f t="shared" si="1031"/>
        <v>0</v>
      </c>
      <c r="D3040" s="97">
        <f t="shared" si="1033"/>
        <v>0</v>
      </c>
      <c r="E3040" s="97">
        <f t="shared" si="1032"/>
        <v>0</v>
      </c>
    </row>
    <row r="3041" spans="1:5">
      <c r="A3041" s="97">
        <v>620</v>
      </c>
      <c r="B3041" s="97">
        <f>IF(B3040=0,0,IF(IF(DATA!$J$27&gt;B3040,B3040+1,0)&lt;DATA!$I$27,0,B3040+1))</f>
        <v>0</v>
      </c>
      <c r="C3041" s="97">
        <f t="shared" si="1031"/>
        <v>0</v>
      </c>
      <c r="D3041" s="97">
        <f t="shared" si="1033"/>
        <v>0</v>
      </c>
      <c r="E3041" s="97">
        <f t="shared" si="1032"/>
        <v>0</v>
      </c>
    </row>
    <row r="3042" spans="1:5">
      <c r="A3042" s="97">
        <v>621</v>
      </c>
      <c r="B3042" s="97">
        <f>IF(B3041=0,0,IF(IF(DATA!$J$27&gt;B3041,B3041+1,0)&lt;DATA!$I$27,0,B3041+1))</f>
        <v>0</v>
      </c>
      <c r="C3042" s="97">
        <f t="shared" si="1031"/>
        <v>0</v>
      </c>
      <c r="D3042" s="97">
        <f t="shared" si="1033"/>
        <v>0</v>
      </c>
      <c r="E3042" s="97">
        <f t="shared" si="1032"/>
        <v>0</v>
      </c>
    </row>
    <row r="3043" spans="1:5">
      <c r="A3043" s="97">
        <v>622</v>
      </c>
      <c r="B3043" s="97">
        <f>IF(B3042=0,0,IF(IF(DATA!$J$27&gt;B3042,B3042+1,0)&lt;DATA!$I$27,0,B3042+1))</f>
        <v>0</v>
      </c>
      <c r="C3043" s="97">
        <f t="shared" si="1031"/>
        <v>0</v>
      </c>
      <c r="D3043" s="97">
        <f t="shared" si="1033"/>
        <v>0</v>
      </c>
      <c r="E3043" s="97">
        <f t="shared" si="1032"/>
        <v>0</v>
      </c>
    </row>
    <row r="3044" spans="1:5">
      <c r="A3044" s="97">
        <v>623</v>
      </c>
      <c r="B3044" s="97">
        <f>IF(B3043=0,0,IF(IF(DATA!$J$27&gt;B3043,B3043+1,0)&lt;DATA!$I$27,0,B3043+1))</f>
        <v>0</v>
      </c>
      <c r="C3044" s="97">
        <f t="shared" si="1031"/>
        <v>0</v>
      </c>
      <c r="D3044" s="97">
        <f t="shared" si="1033"/>
        <v>0</v>
      </c>
      <c r="E3044" s="97">
        <f t="shared" si="1032"/>
        <v>0</v>
      </c>
    </row>
    <row r="3045" spans="1:5">
      <c r="A3045" s="97">
        <v>624</v>
      </c>
      <c r="B3045" s="97">
        <f>IF(B3044=0,0,IF(IF(DATA!$J$27&gt;B3044,B3044+1,0)&lt;DATA!$I$27,0,B3044+1))</f>
        <v>0</v>
      </c>
      <c r="C3045" s="97">
        <f t="shared" si="1031"/>
        <v>0</v>
      </c>
      <c r="D3045" s="97">
        <f t="shared" si="1033"/>
        <v>0</v>
      </c>
      <c r="E3045" s="97">
        <f t="shared" si="1032"/>
        <v>0</v>
      </c>
    </row>
    <row r="3046" spans="1:5">
      <c r="A3046" s="97">
        <v>625</v>
      </c>
      <c r="B3046" s="97">
        <f>IF(B3045=0,0,IF(IF(DATA!$J$27&gt;B3045,B3045+1,0)&lt;DATA!$I$27,0,B3045+1))</f>
        <v>0</v>
      </c>
      <c r="C3046" s="97">
        <f t="shared" si="1031"/>
        <v>0</v>
      </c>
      <c r="D3046" s="97">
        <f t="shared" si="1033"/>
        <v>0</v>
      </c>
      <c r="E3046" s="97">
        <f t="shared" si="1032"/>
        <v>0</v>
      </c>
    </row>
    <row r="3047" spans="1:5">
      <c r="A3047" s="97">
        <v>626</v>
      </c>
      <c r="B3047" s="97">
        <f>IF(B3046=0,0,IF(IF(DATA!$J$27&gt;B3046,B3046+1,0)&lt;DATA!$I$27,0,B3046+1))</f>
        <v>0</v>
      </c>
      <c r="C3047" s="97">
        <f t="shared" si="1031"/>
        <v>0</v>
      </c>
      <c r="D3047" s="97">
        <f t="shared" si="1033"/>
        <v>0</v>
      </c>
      <c r="E3047" s="97">
        <f t="shared" si="1032"/>
        <v>0</v>
      </c>
    </row>
    <row r="3048" spans="1:5">
      <c r="A3048" s="97">
        <v>627</v>
      </c>
      <c r="B3048" s="97">
        <f>IF(B3047=0,0,IF(IF(DATA!$J$27&gt;B3047,B3047+1,0)&lt;DATA!$I$27,0,B3047+1))</f>
        <v>0</v>
      </c>
      <c r="C3048" s="97">
        <f t="shared" si="1031"/>
        <v>0</v>
      </c>
      <c r="D3048" s="97">
        <f t="shared" si="1033"/>
        <v>0</v>
      </c>
      <c r="E3048" s="97">
        <f t="shared" si="1032"/>
        <v>0</v>
      </c>
    </row>
    <row r="3049" spans="1:5">
      <c r="A3049" s="97">
        <v>628</v>
      </c>
      <c r="B3049" s="97">
        <f>IF(B3048=0,0,IF(IF(DATA!$J$27&gt;B3048,B3048+1,0)&lt;DATA!$I$27,0,B3048+1))</f>
        <v>0</v>
      </c>
      <c r="C3049" s="97">
        <f t="shared" si="1031"/>
        <v>0</v>
      </c>
      <c r="D3049" s="97">
        <f t="shared" si="1033"/>
        <v>0</v>
      </c>
      <c r="E3049" s="97">
        <f t="shared" si="1032"/>
        <v>0</v>
      </c>
    </row>
    <row r="3050" spans="1:5">
      <c r="A3050" s="97">
        <v>629</v>
      </c>
      <c r="B3050" s="97">
        <f>IF(B3049=0,0,IF(IF(DATA!$J$27&gt;B3049,B3049+1,0)&lt;DATA!$I$27,0,B3049+1))</f>
        <v>0</v>
      </c>
      <c r="C3050" s="97">
        <f t="shared" si="1031"/>
        <v>0</v>
      </c>
      <c r="D3050" s="97">
        <f t="shared" si="1033"/>
        <v>0</v>
      </c>
      <c r="E3050" s="97">
        <f t="shared" si="1032"/>
        <v>0</v>
      </c>
    </row>
    <row r="3051" spans="1:5">
      <c r="A3051" s="97">
        <v>630</v>
      </c>
      <c r="B3051" s="97">
        <f>IF(B3050=0,0,IF(IF(DATA!$J$27&gt;B3050,B3050+1,0)&lt;DATA!$I$27,0,B3050+1))</f>
        <v>0</v>
      </c>
      <c r="C3051" s="97">
        <f t="shared" si="1031"/>
        <v>0</v>
      </c>
      <c r="D3051" s="97">
        <f t="shared" si="1033"/>
        <v>0</v>
      </c>
      <c r="E3051" s="97">
        <f t="shared" si="1032"/>
        <v>0</v>
      </c>
    </row>
    <row r="3052" spans="1:5">
      <c r="A3052" s="97">
        <v>631</v>
      </c>
      <c r="B3052" s="97">
        <f>IF(B3051=0,0,IF(IF(DATA!$J$27&gt;B3051,B3051+1,0)&lt;DATA!$I$27,0,B3051+1))</f>
        <v>0</v>
      </c>
      <c r="C3052" s="97">
        <f t="shared" si="1031"/>
        <v>0</v>
      </c>
      <c r="D3052" s="97">
        <f t="shared" si="1033"/>
        <v>0</v>
      </c>
      <c r="E3052" s="97">
        <f t="shared" si="1032"/>
        <v>0</v>
      </c>
    </row>
    <row r="3053" spans="1:5">
      <c r="A3053" s="97">
        <v>632</v>
      </c>
      <c r="B3053" s="97">
        <f>IF(B3052=0,0,IF(IF(DATA!$J$27&gt;B3052,B3052+1,0)&lt;DATA!$I$27,0,B3052+1))</f>
        <v>0</v>
      </c>
      <c r="C3053" s="97">
        <f t="shared" si="1031"/>
        <v>0</v>
      </c>
      <c r="D3053" s="97">
        <f t="shared" si="1033"/>
        <v>0</v>
      </c>
      <c r="E3053" s="97">
        <f t="shared" si="1032"/>
        <v>0</v>
      </c>
    </row>
    <row r="3054" spans="1:5">
      <c r="A3054" s="97">
        <v>633</v>
      </c>
      <c r="B3054" s="97">
        <f>IF(B3053=0,0,IF(IF(DATA!$J$27&gt;B3053,B3053+1,0)&lt;DATA!$I$27,0,B3053+1))</f>
        <v>0</v>
      </c>
      <c r="C3054" s="97">
        <f t="shared" si="1031"/>
        <v>0</v>
      </c>
      <c r="D3054" s="97">
        <f t="shared" si="1033"/>
        <v>0</v>
      </c>
      <c r="E3054" s="97">
        <f t="shared" si="1032"/>
        <v>0</v>
      </c>
    </row>
    <row r="3055" spans="1:5">
      <c r="A3055" s="97">
        <v>634</v>
      </c>
      <c r="B3055" s="97">
        <f>IF(B3054=0,0,IF(IF(DATA!$J$27&gt;B3054,B3054+1,0)&lt;DATA!$I$27,0,B3054+1))</f>
        <v>0</v>
      </c>
      <c r="C3055" s="97">
        <f t="shared" si="1031"/>
        <v>0</v>
      </c>
      <c r="D3055" s="97">
        <f t="shared" si="1033"/>
        <v>0</v>
      </c>
      <c r="E3055" s="97">
        <f t="shared" si="1032"/>
        <v>0</v>
      </c>
    </row>
    <row r="3056" spans="1:5">
      <c r="A3056" s="97">
        <v>635</v>
      </c>
      <c r="B3056" s="97">
        <f>IF(B3055=0,0,IF(IF(DATA!$J$27&gt;B3055,B3055+1,0)&lt;DATA!$I$27,0,B3055+1))</f>
        <v>0</v>
      </c>
      <c r="C3056" s="97">
        <f t="shared" si="1031"/>
        <v>0</v>
      </c>
      <c r="D3056" s="97">
        <f t="shared" si="1033"/>
        <v>0</v>
      </c>
      <c r="E3056" s="97">
        <f t="shared" si="1032"/>
        <v>0</v>
      </c>
    </row>
    <row r="3057" spans="1:5">
      <c r="A3057" s="97">
        <v>636</v>
      </c>
      <c r="B3057" s="97">
        <f>IF(B3056=0,0,IF(IF(DATA!$J$27&gt;B3056,B3056+1,0)&lt;DATA!$I$27,0,B3056+1))</f>
        <v>0</v>
      </c>
      <c r="C3057" s="97">
        <f t="shared" si="1031"/>
        <v>0</v>
      </c>
      <c r="D3057" s="97">
        <f t="shared" si="1033"/>
        <v>0</v>
      </c>
      <c r="E3057" s="97">
        <f t="shared" si="1032"/>
        <v>0</v>
      </c>
    </row>
    <row r="3058" spans="1:5">
      <c r="A3058" s="97">
        <v>637</v>
      </c>
      <c r="B3058" s="97">
        <f>IF(B3057=0,0,IF(IF(DATA!$J$27&gt;B3057,B3057+1,0)&lt;DATA!$I$27,0,B3057+1))</f>
        <v>0</v>
      </c>
      <c r="C3058" s="97">
        <f t="shared" si="1031"/>
        <v>0</v>
      </c>
      <c r="D3058" s="97">
        <f t="shared" si="1033"/>
        <v>0</v>
      </c>
      <c r="E3058" s="97">
        <f t="shared" si="1032"/>
        <v>0</v>
      </c>
    </row>
    <row r="3059" spans="1:5">
      <c r="A3059" s="97">
        <v>638</v>
      </c>
      <c r="B3059" s="97">
        <f>IF(B3058=0,0,IF(IF(DATA!$J$27&gt;B3058,B3058+1,0)&lt;DATA!$I$27,0,B3058+1))</f>
        <v>0</v>
      </c>
      <c r="C3059" s="97">
        <f t="shared" si="1031"/>
        <v>0</v>
      </c>
      <c r="D3059" s="97">
        <f t="shared" si="1033"/>
        <v>0</v>
      </c>
      <c r="E3059" s="97">
        <f t="shared" si="1032"/>
        <v>0</v>
      </c>
    </row>
    <row r="3060" spans="1:5">
      <c r="A3060" s="97">
        <v>639</v>
      </c>
      <c r="B3060" s="97">
        <f>IF(B3059=0,0,IF(IF(DATA!$J$27&gt;B3059,B3059+1,0)&lt;DATA!$I$27,0,B3059+1))</f>
        <v>0</v>
      </c>
      <c r="C3060" s="97">
        <f t="shared" si="1031"/>
        <v>0</v>
      </c>
      <c r="D3060" s="97">
        <f t="shared" si="1033"/>
        <v>0</v>
      </c>
      <c r="E3060" s="97">
        <f t="shared" si="1032"/>
        <v>0</v>
      </c>
    </row>
    <row r="3061" spans="1:5">
      <c r="A3061" s="97">
        <v>640</v>
      </c>
      <c r="B3061" s="97">
        <f>IF(B3060=0,0,IF(IF(DATA!$J$27&gt;B3060,B3060+1,0)&lt;DATA!$I$27,0,B3060+1))</f>
        <v>0</v>
      </c>
      <c r="C3061" s="97">
        <f t="shared" si="1031"/>
        <v>0</v>
      </c>
      <c r="D3061" s="97">
        <f t="shared" si="1033"/>
        <v>0</v>
      </c>
      <c r="E3061" s="97">
        <f t="shared" si="1032"/>
        <v>0</v>
      </c>
    </row>
    <row r="3062" spans="1:5">
      <c r="A3062" s="97">
        <v>641</v>
      </c>
      <c r="B3062" s="97">
        <f>IF(B3061=0,0,IF(IF(DATA!$J$27&gt;B3061,B3061+1,0)&lt;DATA!$I$27,0,B3061+1))</f>
        <v>0</v>
      </c>
      <c r="C3062" s="97">
        <f t="shared" ref="C3062:C3125" si="1034">COUNTIF($B$2422:$B$3172,"&gt;0")-RANK(B3062,$B$2422:$B$3172)+1</f>
        <v>0</v>
      </c>
      <c r="D3062" s="97">
        <f t="shared" si="1033"/>
        <v>0</v>
      </c>
      <c r="E3062" s="97">
        <f t="shared" ref="E3062:E3125" si="1035">INDEX($B$2422:$B$3172,MATCH(D3062,$C$2422:$C$3172,0))</f>
        <v>0</v>
      </c>
    </row>
    <row r="3063" spans="1:5">
      <c r="A3063" s="97">
        <v>642</v>
      </c>
      <c r="B3063" s="97">
        <f>IF(B3062=0,0,IF(IF(DATA!$J$27&gt;B3062,B3062+1,0)&lt;DATA!$I$27,0,B3062+1))</f>
        <v>0</v>
      </c>
      <c r="C3063" s="97">
        <f t="shared" si="1034"/>
        <v>0</v>
      </c>
      <c r="D3063" s="97">
        <f t="shared" ref="D3063:D3126" si="1036">IF(D3062=0,0,IF(D3062&lt;$C$3176,D3062+1,0))</f>
        <v>0</v>
      </c>
      <c r="E3063" s="97">
        <f t="shared" si="1035"/>
        <v>0</v>
      </c>
    </row>
    <row r="3064" spans="1:5">
      <c r="A3064" s="97">
        <v>643</v>
      </c>
      <c r="B3064" s="97">
        <f>IF(B3063=0,0,IF(IF(DATA!$J$27&gt;B3063,B3063+1,0)&lt;DATA!$I$27,0,B3063+1))</f>
        <v>0</v>
      </c>
      <c r="C3064" s="97">
        <f t="shared" si="1034"/>
        <v>0</v>
      </c>
      <c r="D3064" s="97">
        <f t="shared" si="1036"/>
        <v>0</v>
      </c>
      <c r="E3064" s="97">
        <f t="shared" si="1035"/>
        <v>0</v>
      </c>
    </row>
    <row r="3065" spans="1:5">
      <c r="A3065" s="97">
        <v>644</v>
      </c>
      <c r="B3065" s="97">
        <f>IF(B3064=0,0,IF(IF(DATA!$J$27&gt;B3064,B3064+1,0)&lt;DATA!$I$27,0,B3064+1))</f>
        <v>0</v>
      </c>
      <c r="C3065" s="97">
        <f t="shared" si="1034"/>
        <v>0</v>
      </c>
      <c r="D3065" s="97">
        <f t="shared" si="1036"/>
        <v>0</v>
      </c>
      <c r="E3065" s="97">
        <f t="shared" si="1035"/>
        <v>0</v>
      </c>
    </row>
    <row r="3066" spans="1:5">
      <c r="A3066" s="97">
        <v>645</v>
      </c>
      <c r="B3066" s="97">
        <f>IF(B3065=0,0,IF(IF(DATA!$J$27&gt;B3065,B3065+1,0)&lt;DATA!$I$27,0,B3065+1))</f>
        <v>0</v>
      </c>
      <c r="C3066" s="97">
        <f t="shared" si="1034"/>
        <v>0</v>
      </c>
      <c r="D3066" s="97">
        <f t="shared" si="1036"/>
        <v>0</v>
      </c>
      <c r="E3066" s="97">
        <f t="shared" si="1035"/>
        <v>0</v>
      </c>
    </row>
    <row r="3067" spans="1:5">
      <c r="A3067" s="97">
        <v>646</v>
      </c>
      <c r="B3067" s="97">
        <f>IF(B3066=0,0,IF(IF(DATA!$J$27&gt;B3066,B3066+1,0)&lt;DATA!$I$27,0,B3066+1))</f>
        <v>0</v>
      </c>
      <c r="C3067" s="97">
        <f t="shared" si="1034"/>
        <v>0</v>
      </c>
      <c r="D3067" s="97">
        <f t="shared" si="1036"/>
        <v>0</v>
      </c>
      <c r="E3067" s="97">
        <f t="shared" si="1035"/>
        <v>0</v>
      </c>
    </row>
    <row r="3068" spans="1:5">
      <c r="A3068" s="97">
        <v>647</v>
      </c>
      <c r="B3068" s="97">
        <f>IF(B3067=0,0,IF(IF(DATA!$J$27&gt;B3067,B3067+1,0)&lt;DATA!$I$27,0,B3067+1))</f>
        <v>0</v>
      </c>
      <c r="C3068" s="97">
        <f t="shared" si="1034"/>
        <v>0</v>
      </c>
      <c r="D3068" s="97">
        <f t="shared" si="1036"/>
        <v>0</v>
      </c>
      <c r="E3068" s="97">
        <f t="shared" si="1035"/>
        <v>0</v>
      </c>
    </row>
    <row r="3069" spans="1:5">
      <c r="A3069" s="97">
        <v>648</v>
      </c>
      <c r="B3069" s="97">
        <f>IF(B3068=0,0,IF(IF(DATA!$J$27&gt;B3068,B3068+1,0)&lt;DATA!$I$27,0,B3068+1))</f>
        <v>0</v>
      </c>
      <c r="C3069" s="97">
        <f t="shared" si="1034"/>
        <v>0</v>
      </c>
      <c r="D3069" s="97">
        <f t="shared" si="1036"/>
        <v>0</v>
      </c>
      <c r="E3069" s="97">
        <f t="shared" si="1035"/>
        <v>0</v>
      </c>
    </row>
    <row r="3070" spans="1:5">
      <c r="A3070" s="97">
        <v>649</v>
      </c>
      <c r="B3070" s="97">
        <f>IF(B3069=0,0,IF(IF(DATA!$J$27&gt;B3069,B3069+1,0)&lt;DATA!$I$27,0,B3069+1))</f>
        <v>0</v>
      </c>
      <c r="C3070" s="97">
        <f t="shared" si="1034"/>
        <v>0</v>
      </c>
      <c r="D3070" s="97">
        <f t="shared" si="1036"/>
        <v>0</v>
      </c>
      <c r="E3070" s="97">
        <f t="shared" si="1035"/>
        <v>0</v>
      </c>
    </row>
    <row r="3071" spans="1:5">
      <c r="A3071" s="97">
        <v>650</v>
      </c>
      <c r="B3071" s="97">
        <f>IF(B3070=0,0,IF(IF(DATA!$J$27&gt;B3070,B3070+1,0)&lt;DATA!$I$27,0,B3070+1))</f>
        <v>0</v>
      </c>
      <c r="C3071" s="97">
        <f t="shared" si="1034"/>
        <v>0</v>
      </c>
      <c r="D3071" s="97">
        <f t="shared" si="1036"/>
        <v>0</v>
      </c>
      <c r="E3071" s="97">
        <f t="shared" si="1035"/>
        <v>0</v>
      </c>
    </row>
    <row r="3072" spans="1:5">
      <c r="A3072" s="97">
        <v>651</v>
      </c>
      <c r="B3072" s="97">
        <f>IF(B3071=0,0,IF(IF(DATA!$J$27&gt;B3071,B3071+1,0)&lt;DATA!$I$27,0,B3071+1))</f>
        <v>0</v>
      </c>
      <c r="C3072" s="97">
        <f t="shared" si="1034"/>
        <v>0</v>
      </c>
      <c r="D3072" s="97">
        <f t="shared" si="1036"/>
        <v>0</v>
      </c>
      <c r="E3072" s="97">
        <f t="shared" si="1035"/>
        <v>0</v>
      </c>
    </row>
    <row r="3073" spans="1:5">
      <c r="A3073" s="97">
        <v>652</v>
      </c>
      <c r="B3073" s="97">
        <f>IF(B3072=0,0,IF(IF(DATA!$J$27&gt;B3072,B3072+1,0)&lt;DATA!$I$27,0,B3072+1))</f>
        <v>0</v>
      </c>
      <c r="C3073" s="97">
        <f t="shared" si="1034"/>
        <v>0</v>
      </c>
      <c r="D3073" s="97">
        <f t="shared" si="1036"/>
        <v>0</v>
      </c>
      <c r="E3073" s="97">
        <f t="shared" si="1035"/>
        <v>0</v>
      </c>
    </row>
    <row r="3074" spans="1:5">
      <c r="A3074" s="97">
        <v>653</v>
      </c>
      <c r="B3074" s="97">
        <f>IF(B3073=0,0,IF(IF(DATA!$J$27&gt;B3073,B3073+1,0)&lt;DATA!$I$27,0,B3073+1))</f>
        <v>0</v>
      </c>
      <c r="C3074" s="97">
        <f t="shared" si="1034"/>
        <v>0</v>
      </c>
      <c r="D3074" s="97">
        <f t="shared" si="1036"/>
        <v>0</v>
      </c>
      <c r="E3074" s="97">
        <f t="shared" si="1035"/>
        <v>0</v>
      </c>
    </row>
    <row r="3075" spans="1:5">
      <c r="A3075" s="97">
        <v>654</v>
      </c>
      <c r="B3075" s="97">
        <f>IF(B3074=0,0,IF(IF(DATA!$J$27&gt;B3074,B3074+1,0)&lt;DATA!$I$27,0,B3074+1))</f>
        <v>0</v>
      </c>
      <c r="C3075" s="97">
        <f t="shared" si="1034"/>
        <v>0</v>
      </c>
      <c r="D3075" s="97">
        <f t="shared" si="1036"/>
        <v>0</v>
      </c>
      <c r="E3075" s="97">
        <f t="shared" si="1035"/>
        <v>0</v>
      </c>
    </row>
    <row r="3076" spans="1:5">
      <c r="A3076" s="97">
        <v>655</v>
      </c>
      <c r="B3076" s="97">
        <f>IF(B3075=0,0,IF(IF(DATA!$J$27&gt;B3075,B3075+1,0)&lt;DATA!$I$27,0,B3075+1))</f>
        <v>0</v>
      </c>
      <c r="C3076" s="97">
        <f t="shared" si="1034"/>
        <v>0</v>
      </c>
      <c r="D3076" s="97">
        <f t="shared" si="1036"/>
        <v>0</v>
      </c>
      <c r="E3076" s="97">
        <f t="shared" si="1035"/>
        <v>0</v>
      </c>
    </row>
    <row r="3077" spans="1:5">
      <c r="A3077" s="97">
        <v>656</v>
      </c>
      <c r="B3077" s="97">
        <f>IF(B3076=0,0,IF(IF(DATA!$J$27&gt;B3076,B3076+1,0)&lt;DATA!$I$27,0,B3076+1))</f>
        <v>0</v>
      </c>
      <c r="C3077" s="97">
        <f t="shared" si="1034"/>
        <v>0</v>
      </c>
      <c r="D3077" s="97">
        <f t="shared" si="1036"/>
        <v>0</v>
      </c>
      <c r="E3077" s="97">
        <f t="shared" si="1035"/>
        <v>0</v>
      </c>
    </row>
    <row r="3078" spans="1:5">
      <c r="A3078" s="97">
        <v>657</v>
      </c>
      <c r="B3078" s="97">
        <f>IF(B3077=0,0,IF(IF(DATA!$J$27&gt;B3077,B3077+1,0)&lt;DATA!$I$27,0,B3077+1))</f>
        <v>0</v>
      </c>
      <c r="C3078" s="97">
        <f t="shared" si="1034"/>
        <v>0</v>
      </c>
      <c r="D3078" s="97">
        <f t="shared" si="1036"/>
        <v>0</v>
      </c>
      <c r="E3078" s="97">
        <f t="shared" si="1035"/>
        <v>0</v>
      </c>
    </row>
    <row r="3079" spans="1:5">
      <c r="A3079" s="97">
        <v>658</v>
      </c>
      <c r="B3079" s="97">
        <f>IF(B3078=0,0,IF(IF(DATA!$J$27&gt;B3078,B3078+1,0)&lt;DATA!$I$27,0,B3078+1))</f>
        <v>0</v>
      </c>
      <c r="C3079" s="97">
        <f t="shared" si="1034"/>
        <v>0</v>
      </c>
      <c r="D3079" s="97">
        <f t="shared" si="1036"/>
        <v>0</v>
      </c>
      <c r="E3079" s="97">
        <f t="shared" si="1035"/>
        <v>0</v>
      </c>
    </row>
    <row r="3080" spans="1:5">
      <c r="A3080" s="97">
        <v>659</v>
      </c>
      <c r="B3080" s="97">
        <f>IF(B3079=0,0,IF(IF(DATA!$J$27&gt;B3079,B3079+1,0)&lt;DATA!$I$27,0,B3079+1))</f>
        <v>0</v>
      </c>
      <c r="C3080" s="97">
        <f t="shared" si="1034"/>
        <v>0</v>
      </c>
      <c r="D3080" s="97">
        <f t="shared" si="1036"/>
        <v>0</v>
      </c>
      <c r="E3080" s="97">
        <f t="shared" si="1035"/>
        <v>0</v>
      </c>
    </row>
    <row r="3081" spans="1:5">
      <c r="A3081" s="97">
        <v>660</v>
      </c>
      <c r="B3081" s="97">
        <f>IF(B3080=0,0,IF(IF(DATA!$J$27&gt;B3080,B3080+1,0)&lt;DATA!$I$27,0,B3080+1))</f>
        <v>0</v>
      </c>
      <c r="C3081" s="97">
        <f t="shared" si="1034"/>
        <v>0</v>
      </c>
      <c r="D3081" s="97">
        <f t="shared" si="1036"/>
        <v>0</v>
      </c>
      <c r="E3081" s="97">
        <f t="shared" si="1035"/>
        <v>0</v>
      </c>
    </row>
    <row r="3082" spans="1:5">
      <c r="A3082" s="97">
        <v>661</v>
      </c>
      <c r="B3082" s="97">
        <f>IF(B3081=0,0,IF(IF(DATA!$J$27&gt;B3081,B3081+1,0)&lt;DATA!$I$27,0,B3081+1))</f>
        <v>0</v>
      </c>
      <c r="C3082" s="97">
        <f t="shared" si="1034"/>
        <v>0</v>
      </c>
      <c r="D3082" s="97">
        <f t="shared" si="1036"/>
        <v>0</v>
      </c>
      <c r="E3082" s="97">
        <f t="shared" si="1035"/>
        <v>0</v>
      </c>
    </row>
    <row r="3083" spans="1:5">
      <c r="A3083" s="97">
        <v>662</v>
      </c>
      <c r="B3083" s="97">
        <f>IF(B3082=0,0,IF(IF(DATA!$J$27&gt;B3082,B3082+1,0)&lt;DATA!$I$27,0,B3082+1))</f>
        <v>0</v>
      </c>
      <c r="C3083" s="97">
        <f t="shared" si="1034"/>
        <v>0</v>
      </c>
      <c r="D3083" s="97">
        <f t="shared" si="1036"/>
        <v>0</v>
      </c>
      <c r="E3083" s="97">
        <f t="shared" si="1035"/>
        <v>0</v>
      </c>
    </row>
    <row r="3084" spans="1:5">
      <c r="A3084" s="97">
        <v>663</v>
      </c>
      <c r="B3084" s="97">
        <f>IF(B3083=0,0,IF(IF(DATA!$J$27&gt;B3083,B3083+1,0)&lt;DATA!$I$27,0,B3083+1))</f>
        <v>0</v>
      </c>
      <c r="C3084" s="97">
        <f t="shared" si="1034"/>
        <v>0</v>
      </c>
      <c r="D3084" s="97">
        <f t="shared" si="1036"/>
        <v>0</v>
      </c>
      <c r="E3084" s="97">
        <f t="shared" si="1035"/>
        <v>0</v>
      </c>
    </row>
    <row r="3085" spans="1:5">
      <c r="A3085" s="97">
        <v>664</v>
      </c>
      <c r="B3085" s="97">
        <f>IF(B3084=0,0,IF(IF(DATA!$J$27&gt;B3084,B3084+1,0)&lt;DATA!$I$27,0,B3084+1))</f>
        <v>0</v>
      </c>
      <c r="C3085" s="97">
        <f t="shared" si="1034"/>
        <v>0</v>
      </c>
      <c r="D3085" s="97">
        <f t="shared" si="1036"/>
        <v>0</v>
      </c>
      <c r="E3085" s="97">
        <f t="shared" si="1035"/>
        <v>0</v>
      </c>
    </row>
    <row r="3086" spans="1:5">
      <c r="A3086" s="97">
        <v>665</v>
      </c>
      <c r="B3086" s="97">
        <f>IF(B3085=0,0,IF(IF(DATA!$J$27&gt;B3085,B3085+1,0)&lt;DATA!$I$27,0,B3085+1))</f>
        <v>0</v>
      </c>
      <c r="C3086" s="97">
        <f t="shared" si="1034"/>
        <v>0</v>
      </c>
      <c r="D3086" s="97">
        <f t="shared" si="1036"/>
        <v>0</v>
      </c>
      <c r="E3086" s="97">
        <f t="shared" si="1035"/>
        <v>0</v>
      </c>
    </row>
    <row r="3087" spans="1:5">
      <c r="A3087" s="97">
        <v>666</v>
      </c>
      <c r="B3087" s="97">
        <f>IF(B3086=0,0,IF(IF(DATA!$J$27&gt;B3086,B3086+1,0)&lt;DATA!$I$27,0,B3086+1))</f>
        <v>0</v>
      </c>
      <c r="C3087" s="97">
        <f t="shared" si="1034"/>
        <v>0</v>
      </c>
      <c r="D3087" s="97">
        <f t="shared" si="1036"/>
        <v>0</v>
      </c>
      <c r="E3087" s="97">
        <f t="shared" si="1035"/>
        <v>0</v>
      </c>
    </row>
    <row r="3088" spans="1:5">
      <c r="A3088" s="97">
        <v>667</v>
      </c>
      <c r="B3088" s="97">
        <f>IF(B3087=0,0,IF(IF(DATA!$J$27&gt;B3087,B3087+1,0)&lt;DATA!$I$27,0,B3087+1))</f>
        <v>0</v>
      </c>
      <c r="C3088" s="97">
        <f t="shared" si="1034"/>
        <v>0</v>
      </c>
      <c r="D3088" s="97">
        <f t="shared" si="1036"/>
        <v>0</v>
      </c>
      <c r="E3088" s="97">
        <f t="shared" si="1035"/>
        <v>0</v>
      </c>
    </row>
    <row r="3089" spans="1:5">
      <c r="A3089" s="97">
        <v>668</v>
      </c>
      <c r="B3089" s="97">
        <f>IF(B3088=0,0,IF(IF(DATA!$J$27&gt;B3088,B3088+1,0)&lt;DATA!$I$27,0,B3088+1))</f>
        <v>0</v>
      </c>
      <c r="C3089" s="97">
        <f t="shared" si="1034"/>
        <v>0</v>
      </c>
      <c r="D3089" s="97">
        <f t="shared" si="1036"/>
        <v>0</v>
      </c>
      <c r="E3089" s="97">
        <f t="shared" si="1035"/>
        <v>0</v>
      </c>
    </row>
    <row r="3090" spans="1:5">
      <c r="A3090" s="97">
        <v>669</v>
      </c>
      <c r="B3090" s="97">
        <f>IF(B3089=0,0,IF(IF(DATA!$J$27&gt;B3089,B3089+1,0)&lt;DATA!$I$27,0,B3089+1))</f>
        <v>0</v>
      </c>
      <c r="C3090" s="97">
        <f t="shared" si="1034"/>
        <v>0</v>
      </c>
      <c r="D3090" s="97">
        <f t="shared" si="1036"/>
        <v>0</v>
      </c>
      <c r="E3090" s="97">
        <f t="shared" si="1035"/>
        <v>0</v>
      </c>
    </row>
    <row r="3091" spans="1:5">
      <c r="A3091" s="97">
        <v>670</v>
      </c>
      <c r="B3091" s="97">
        <f>IF(B3090=0,0,IF(IF(DATA!$J$27&gt;B3090,B3090+1,0)&lt;DATA!$I$27,0,B3090+1))</f>
        <v>0</v>
      </c>
      <c r="C3091" s="97">
        <f t="shared" si="1034"/>
        <v>0</v>
      </c>
      <c r="D3091" s="97">
        <f t="shared" si="1036"/>
        <v>0</v>
      </c>
      <c r="E3091" s="97">
        <f t="shared" si="1035"/>
        <v>0</v>
      </c>
    </row>
    <row r="3092" spans="1:5">
      <c r="A3092" s="97">
        <v>671</v>
      </c>
      <c r="B3092" s="97">
        <f>IF(B3091=0,0,IF(IF(DATA!$J$27&gt;B3091,B3091+1,0)&lt;DATA!$I$27,0,B3091+1))</f>
        <v>0</v>
      </c>
      <c r="C3092" s="97">
        <f t="shared" si="1034"/>
        <v>0</v>
      </c>
      <c r="D3092" s="97">
        <f t="shared" si="1036"/>
        <v>0</v>
      </c>
      <c r="E3092" s="97">
        <f t="shared" si="1035"/>
        <v>0</v>
      </c>
    </row>
    <row r="3093" spans="1:5">
      <c r="A3093" s="97">
        <v>672</v>
      </c>
      <c r="B3093" s="97">
        <f>IF(B3092=0,0,IF(IF(DATA!$J$27&gt;B3092,B3092+1,0)&lt;DATA!$I$27,0,B3092+1))</f>
        <v>0</v>
      </c>
      <c r="C3093" s="97">
        <f t="shared" si="1034"/>
        <v>0</v>
      </c>
      <c r="D3093" s="97">
        <f t="shared" si="1036"/>
        <v>0</v>
      </c>
      <c r="E3093" s="97">
        <f t="shared" si="1035"/>
        <v>0</v>
      </c>
    </row>
    <row r="3094" spans="1:5">
      <c r="A3094" s="97">
        <v>673</v>
      </c>
      <c r="B3094" s="97">
        <f>IF(B3093=0,0,IF(IF(DATA!$J$27&gt;B3093,B3093+1,0)&lt;DATA!$I$27,0,B3093+1))</f>
        <v>0</v>
      </c>
      <c r="C3094" s="97">
        <f t="shared" si="1034"/>
        <v>0</v>
      </c>
      <c r="D3094" s="97">
        <f t="shared" si="1036"/>
        <v>0</v>
      </c>
      <c r="E3094" s="97">
        <f t="shared" si="1035"/>
        <v>0</v>
      </c>
    </row>
    <row r="3095" spans="1:5">
      <c r="A3095" s="97">
        <v>674</v>
      </c>
      <c r="B3095" s="97">
        <f>IF(B3094=0,0,IF(IF(DATA!$J$27&gt;B3094,B3094+1,0)&lt;DATA!$I$27,0,B3094+1))</f>
        <v>0</v>
      </c>
      <c r="C3095" s="97">
        <f t="shared" si="1034"/>
        <v>0</v>
      </c>
      <c r="D3095" s="97">
        <f t="shared" si="1036"/>
        <v>0</v>
      </c>
      <c r="E3095" s="97">
        <f t="shared" si="1035"/>
        <v>0</v>
      </c>
    </row>
    <row r="3096" spans="1:5" s="99" customFormat="1">
      <c r="A3096" s="99">
        <v>675</v>
      </c>
      <c r="B3096" s="97">
        <f>IF(B3095=0,0,IF(IF(DATA!$J$27&gt;B3095,B3095+1,0)&lt;DATA!$I$27,0,B3095+1))</f>
        <v>0</v>
      </c>
      <c r="C3096" s="97">
        <f t="shared" si="1034"/>
        <v>0</v>
      </c>
      <c r="D3096" s="97">
        <f t="shared" si="1036"/>
        <v>0</v>
      </c>
      <c r="E3096" s="97">
        <f t="shared" si="1035"/>
        <v>0</v>
      </c>
    </row>
    <row r="3097" spans="1:5">
      <c r="A3097" s="97">
        <v>676</v>
      </c>
      <c r="B3097" s="97">
        <f>DATA!I28</f>
        <v>0</v>
      </c>
      <c r="C3097" s="97">
        <f t="shared" si="1034"/>
        <v>0</v>
      </c>
      <c r="D3097" s="97">
        <f t="shared" si="1036"/>
        <v>0</v>
      </c>
      <c r="E3097" s="97">
        <f t="shared" si="1035"/>
        <v>0</v>
      </c>
    </row>
    <row r="3098" spans="1:5">
      <c r="A3098" s="97">
        <v>677</v>
      </c>
      <c r="B3098" s="97">
        <f>IF(B3097=0,0,IF(IF(DATA!$J$28&gt;B3097,B3097+1,0)&lt;DATA!$I$28,0,B3097+1))</f>
        <v>0</v>
      </c>
      <c r="C3098" s="97">
        <f t="shared" si="1034"/>
        <v>0</v>
      </c>
      <c r="D3098" s="97">
        <f t="shared" si="1036"/>
        <v>0</v>
      </c>
      <c r="E3098" s="97">
        <f t="shared" si="1035"/>
        <v>0</v>
      </c>
    </row>
    <row r="3099" spans="1:5">
      <c r="A3099" s="97">
        <v>678</v>
      </c>
      <c r="B3099" s="97">
        <f>IF(B3098=0,0,IF(IF(DATA!$J$28&gt;B3098,B3098+1,0)&lt;DATA!$I$28,0,B3098+1))</f>
        <v>0</v>
      </c>
      <c r="C3099" s="97">
        <f t="shared" si="1034"/>
        <v>0</v>
      </c>
      <c r="D3099" s="97">
        <f t="shared" si="1036"/>
        <v>0</v>
      </c>
      <c r="E3099" s="97">
        <f t="shared" si="1035"/>
        <v>0</v>
      </c>
    </row>
    <row r="3100" spans="1:5">
      <c r="A3100" s="97">
        <v>679</v>
      </c>
      <c r="B3100" s="97">
        <f>IF(B3099=0,0,IF(IF(DATA!$J$28&gt;B3099,B3099+1,0)&lt;DATA!$I$28,0,B3099+1))</f>
        <v>0</v>
      </c>
      <c r="C3100" s="97">
        <f t="shared" si="1034"/>
        <v>0</v>
      </c>
      <c r="D3100" s="97">
        <f t="shared" si="1036"/>
        <v>0</v>
      </c>
      <c r="E3100" s="97">
        <f t="shared" si="1035"/>
        <v>0</v>
      </c>
    </row>
    <row r="3101" spans="1:5">
      <c r="A3101" s="97">
        <v>680</v>
      </c>
      <c r="B3101" s="97">
        <f>IF(B3100=0,0,IF(IF(DATA!$J$28&gt;B3100,B3100+1,0)&lt;DATA!$I$28,0,B3100+1))</f>
        <v>0</v>
      </c>
      <c r="C3101" s="97">
        <f t="shared" si="1034"/>
        <v>0</v>
      </c>
      <c r="D3101" s="97">
        <f t="shared" si="1036"/>
        <v>0</v>
      </c>
      <c r="E3101" s="97">
        <f t="shared" si="1035"/>
        <v>0</v>
      </c>
    </row>
    <row r="3102" spans="1:5">
      <c r="A3102" s="97">
        <v>681</v>
      </c>
      <c r="B3102" s="97">
        <f>IF(B3101=0,0,IF(IF(DATA!$J$28&gt;B3101,B3101+1,0)&lt;DATA!$I$28,0,B3101+1))</f>
        <v>0</v>
      </c>
      <c r="C3102" s="97">
        <f t="shared" si="1034"/>
        <v>0</v>
      </c>
      <c r="D3102" s="97">
        <f t="shared" si="1036"/>
        <v>0</v>
      </c>
      <c r="E3102" s="97">
        <f t="shared" si="1035"/>
        <v>0</v>
      </c>
    </row>
    <row r="3103" spans="1:5">
      <c r="A3103" s="97">
        <v>682</v>
      </c>
      <c r="B3103" s="97">
        <f>IF(B3102=0,0,IF(IF(DATA!$J$28&gt;B3102,B3102+1,0)&lt;DATA!$I$28,0,B3102+1))</f>
        <v>0</v>
      </c>
      <c r="C3103" s="97">
        <f t="shared" si="1034"/>
        <v>0</v>
      </c>
      <c r="D3103" s="97">
        <f t="shared" si="1036"/>
        <v>0</v>
      </c>
      <c r="E3103" s="97">
        <f t="shared" si="1035"/>
        <v>0</v>
      </c>
    </row>
    <row r="3104" spans="1:5">
      <c r="A3104" s="97">
        <v>683</v>
      </c>
      <c r="B3104" s="97">
        <f>IF(B3103=0,0,IF(IF(DATA!$J$28&gt;B3103,B3103+1,0)&lt;DATA!$I$28,0,B3103+1))</f>
        <v>0</v>
      </c>
      <c r="C3104" s="97">
        <f t="shared" si="1034"/>
        <v>0</v>
      </c>
      <c r="D3104" s="97">
        <f t="shared" si="1036"/>
        <v>0</v>
      </c>
      <c r="E3104" s="97">
        <f t="shared" si="1035"/>
        <v>0</v>
      </c>
    </row>
    <row r="3105" spans="1:5">
      <c r="A3105" s="97">
        <v>684</v>
      </c>
      <c r="B3105" s="97">
        <f>IF(B3104=0,0,IF(IF(DATA!$J$28&gt;B3104,B3104+1,0)&lt;DATA!$I$28,0,B3104+1))</f>
        <v>0</v>
      </c>
      <c r="C3105" s="97">
        <f t="shared" si="1034"/>
        <v>0</v>
      </c>
      <c r="D3105" s="97">
        <f t="shared" si="1036"/>
        <v>0</v>
      </c>
      <c r="E3105" s="97">
        <f t="shared" si="1035"/>
        <v>0</v>
      </c>
    </row>
    <row r="3106" spans="1:5">
      <c r="A3106" s="97">
        <v>685</v>
      </c>
      <c r="B3106" s="97">
        <f>IF(B3105=0,0,IF(IF(DATA!$J$28&gt;B3105,B3105+1,0)&lt;DATA!$I$28,0,B3105+1))</f>
        <v>0</v>
      </c>
      <c r="C3106" s="97">
        <f t="shared" si="1034"/>
        <v>0</v>
      </c>
      <c r="D3106" s="97">
        <f t="shared" si="1036"/>
        <v>0</v>
      </c>
      <c r="E3106" s="97">
        <f t="shared" si="1035"/>
        <v>0</v>
      </c>
    </row>
    <row r="3107" spans="1:5">
      <c r="A3107" s="97">
        <v>686</v>
      </c>
      <c r="B3107" s="97">
        <f>IF(B3106=0,0,IF(IF(DATA!$J$28&gt;B3106,B3106+1,0)&lt;DATA!$I$28,0,B3106+1))</f>
        <v>0</v>
      </c>
      <c r="C3107" s="97">
        <f t="shared" si="1034"/>
        <v>0</v>
      </c>
      <c r="D3107" s="97">
        <f t="shared" si="1036"/>
        <v>0</v>
      </c>
      <c r="E3107" s="97">
        <f t="shared" si="1035"/>
        <v>0</v>
      </c>
    </row>
    <row r="3108" spans="1:5">
      <c r="A3108" s="97">
        <v>687</v>
      </c>
      <c r="B3108" s="97">
        <f>IF(B3107=0,0,IF(IF(DATA!$J$28&gt;B3107,B3107+1,0)&lt;DATA!$I$28,0,B3107+1))</f>
        <v>0</v>
      </c>
      <c r="C3108" s="97">
        <f t="shared" si="1034"/>
        <v>0</v>
      </c>
      <c r="D3108" s="97">
        <f t="shared" si="1036"/>
        <v>0</v>
      </c>
      <c r="E3108" s="97">
        <f t="shared" si="1035"/>
        <v>0</v>
      </c>
    </row>
    <row r="3109" spans="1:5">
      <c r="A3109" s="97">
        <v>688</v>
      </c>
      <c r="B3109" s="97">
        <f>IF(B3108=0,0,IF(IF(DATA!$J$28&gt;B3108,B3108+1,0)&lt;DATA!$I$28,0,B3108+1))</f>
        <v>0</v>
      </c>
      <c r="C3109" s="97">
        <f t="shared" si="1034"/>
        <v>0</v>
      </c>
      <c r="D3109" s="97">
        <f t="shared" si="1036"/>
        <v>0</v>
      </c>
      <c r="E3109" s="97">
        <f t="shared" si="1035"/>
        <v>0</v>
      </c>
    </row>
    <row r="3110" spans="1:5">
      <c r="A3110" s="97">
        <v>689</v>
      </c>
      <c r="B3110" s="97">
        <f>IF(B3109=0,0,IF(IF(DATA!$J$28&gt;B3109,B3109+1,0)&lt;DATA!$I$28,0,B3109+1))</f>
        <v>0</v>
      </c>
      <c r="C3110" s="97">
        <f t="shared" si="1034"/>
        <v>0</v>
      </c>
      <c r="D3110" s="97">
        <f t="shared" si="1036"/>
        <v>0</v>
      </c>
      <c r="E3110" s="97">
        <f t="shared" si="1035"/>
        <v>0</v>
      </c>
    </row>
    <row r="3111" spans="1:5">
      <c r="A3111" s="97">
        <v>690</v>
      </c>
      <c r="B3111" s="97">
        <f>IF(B3110=0,0,IF(IF(DATA!$J$28&gt;B3110,B3110+1,0)&lt;DATA!$I$28,0,B3110+1))</f>
        <v>0</v>
      </c>
      <c r="C3111" s="97">
        <f t="shared" si="1034"/>
        <v>0</v>
      </c>
      <c r="D3111" s="97">
        <f t="shared" si="1036"/>
        <v>0</v>
      </c>
      <c r="E3111" s="97">
        <f t="shared" si="1035"/>
        <v>0</v>
      </c>
    </row>
    <row r="3112" spans="1:5">
      <c r="A3112" s="97">
        <v>691</v>
      </c>
      <c r="B3112" s="97">
        <f>IF(B3111=0,0,IF(IF(DATA!$J$28&gt;B3111,B3111+1,0)&lt;DATA!$I$28,0,B3111+1))</f>
        <v>0</v>
      </c>
      <c r="C3112" s="97">
        <f t="shared" si="1034"/>
        <v>0</v>
      </c>
      <c r="D3112" s="97">
        <f t="shared" si="1036"/>
        <v>0</v>
      </c>
      <c r="E3112" s="97">
        <f t="shared" si="1035"/>
        <v>0</v>
      </c>
    </row>
    <row r="3113" spans="1:5">
      <c r="A3113" s="97">
        <v>692</v>
      </c>
      <c r="B3113" s="97">
        <f>IF(B3112=0,0,IF(IF(DATA!$J$28&gt;B3112,B3112+1,0)&lt;DATA!$I$28,0,B3112+1))</f>
        <v>0</v>
      </c>
      <c r="C3113" s="97">
        <f t="shared" si="1034"/>
        <v>0</v>
      </c>
      <c r="D3113" s="97">
        <f t="shared" si="1036"/>
        <v>0</v>
      </c>
      <c r="E3113" s="97">
        <f t="shared" si="1035"/>
        <v>0</v>
      </c>
    </row>
    <row r="3114" spans="1:5">
      <c r="A3114" s="97">
        <v>693</v>
      </c>
      <c r="B3114" s="97">
        <f>IF(B3113=0,0,IF(IF(DATA!$J$28&gt;B3113,B3113+1,0)&lt;DATA!$I$28,0,B3113+1))</f>
        <v>0</v>
      </c>
      <c r="C3114" s="97">
        <f t="shared" si="1034"/>
        <v>0</v>
      </c>
      <c r="D3114" s="97">
        <f t="shared" si="1036"/>
        <v>0</v>
      </c>
      <c r="E3114" s="97">
        <f t="shared" si="1035"/>
        <v>0</v>
      </c>
    </row>
    <row r="3115" spans="1:5">
      <c r="A3115" s="97">
        <v>694</v>
      </c>
      <c r="B3115" s="97">
        <f>IF(B3114=0,0,IF(IF(DATA!$J$28&gt;B3114,B3114+1,0)&lt;DATA!$I$28,0,B3114+1))</f>
        <v>0</v>
      </c>
      <c r="C3115" s="97">
        <f t="shared" si="1034"/>
        <v>0</v>
      </c>
      <c r="D3115" s="97">
        <f t="shared" si="1036"/>
        <v>0</v>
      </c>
      <c r="E3115" s="97">
        <f t="shared" si="1035"/>
        <v>0</v>
      </c>
    </row>
    <row r="3116" spans="1:5">
      <c r="A3116" s="97">
        <v>695</v>
      </c>
      <c r="B3116" s="97">
        <f>IF(B3115=0,0,IF(IF(DATA!$J$28&gt;B3115,B3115+1,0)&lt;DATA!$I$28,0,B3115+1))</f>
        <v>0</v>
      </c>
      <c r="C3116" s="97">
        <f t="shared" si="1034"/>
        <v>0</v>
      </c>
      <c r="D3116" s="97">
        <f t="shared" si="1036"/>
        <v>0</v>
      </c>
      <c r="E3116" s="97">
        <f t="shared" si="1035"/>
        <v>0</v>
      </c>
    </row>
    <row r="3117" spans="1:5">
      <c r="A3117" s="97">
        <v>696</v>
      </c>
      <c r="B3117" s="97">
        <f>IF(B3116=0,0,IF(IF(DATA!$J$28&gt;B3116,B3116+1,0)&lt;DATA!$I$28,0,B3116+1))</f>
        <v>0</v>
      </c>
      <c r="C3117" s="97">
        <f t="shared" si="1034"/>
        <v>0</v>
      </c>
      <c r="D3117" s="97">
        <f t="shared" si="1036"/>
        <v>0</v>
      </c>
      <c r="E3117" s="97">
        <f t="shared" si="1035"/>
        <v>0</v>
      </c>
    </row>
    <row r="3118" spans="1:5">
      <c r="A3118" s="97">
        <v>697</v>
      </c>
      <c r="B3118" s="97">
        <f>IF(B3117=0,0,IF(IF(DATA!$J$28&gt;B3117,B3117+1,0)&lt;DATA!$I$28,0,B3117+1))</f>
        <v>0</v>
      </c>
      <c r="C3118" s="97">
        <f t="shared" si="1034"/>
        <v>0</v>
      </c>
      <c r="D3118" s="97">
        <f t="shared" si="1036"/>
        <v>0</v>
      </c>
      <c r="E3118" s="97">
        <f t="shared" si="1035"/>
        <v>0</v>
      </c>
    </row>
    <row r="3119" spans="1:5">
      <c r="A3119" s="97">
        <v>698</v>
      </c>
      <c r="B3119" s="97">
        <f>IF(B3118=0,0,IF(IF(DATA!$J$28&gt;B3118,B3118+1,0)&lt;DATA!$I$28,0,B3118+1))</f>
        <v>0</v>
      </c>
      <c r="C3119" s="97">
        <f t="shared" si="1034"/>
        <v>0</v>
      </c>
      <c r="D3119" s="97">
        <f t="shared" si="1036"/>
        <v>0</v>
      </c>
      <c r="E3119" s="97">
        <f t="shared" si="1035"/>
        <v>0</v>
      </c>
    </row>
    <row r="3120" spans="1:5">
      <c r="A3120" s="97">
        <v>699</v>
      </c>
      <c r="B3120" s="97">
        <f>IF(B3119=0,0,IF(IF(DATA!$J$28&gt;B3119,B3119+1,0)&lt;DATA!$I$28,0,B3119+1))</f>
        <v>0</v>
      </c>
      <c r="C3120" s="97">
        <f t="shared" si="1034"/>
        <v>0</v>
      </c>
      <c r="D3120" s="97">
        <f t="shared" si="1036"/>
        <v>0</v>
      </c>
      <c r="E3120" s="97">
        <f t="shared" si="1035"/>
        <v>0</v>
      </c>
    </row>
    <row r="3121" spans="1:5">
      <c r="A3121" s="97">
        <v>700</v>
      </c>
      <c r="B3121" s="97">
        <f>IF(B3120=0,0,IF(IF(DATA!$J$28&gt;B3120,B3120+1,0)&lt;DATA!$I$28,0,B3120+1))</f>
        <v>0</v>
      </c>
      <c r="C3121" s="97">
        <f t="shared" si="1034"/>
        <v>0</v>
      </c>
      <c r="D3121" s="97">
        <f t="shared" si="1036"/>
        <v>0</v>
      </c>
      <c r="E3121" s="97">
        <f t="shared" si="1035"/>
        <v>0</v>
      </c>
    </row>
    <row r="3122" spans="1:5">
      <c r="A3122" s="97">
        <v>701</v>
      </c>
      <c r="B3122" s="97">
        <f>IF(B3121=0,0,IF(IF(DATA!$J$28&gt;B3121,B3121+1,0)&lt;DATA!$I$28,0,B3121+1))</f>
        <v>0</v>
      </c>
      <c r="C3122" s="97">
        <f t="shared" si="1034"/>
        <v>0</v>
      </c>
      <c r="D3122" s="97">
        <f t="shared" si="1036"/>
        <v>0</v>
      </c>
      <c r="E3122" s="97">
        <f t="shared" si="1035"/>
        <v>0</v>
      </c>
    </row>
    <row r="3123" spans="1:5">
      <c r="A3123" s="97">
        <v>702</v>
      </c>
      <c r="B3123" s="97">
        <f>IF(B3122=0,0,IF(IF(DATA!$J$28&gt;B3122,B3122+1,0)&lt;DATA!$I$28,0,B3122+1))</f>
        <v>0</v>
      </c>
      <c r="C3123" s="97">
        <f t="shared" si="1034"/>
        <v>0</v>
      </c>
      <c r="D3123" s="97">
        <f t="shared" si="1036"/>
        <v>0</v>
      </c>
      <c r="E3123" s="97">
        <f t="shared" si="1035"/>
        <v>0</v>
      </c>
    </row>
    <row r="3124" spans="1:5">
      <c r="A3124" s="97">
        <v>703</v>
      </c>
      <c r="B3124" s="97">
        <f>IF(B3123=0,0,IF(IF(DATA!$J$28&gt;B3123,B3123+1,0)&lt;DATA!$I$28,0,B3123+1))</f>
        <v>0</v>
      </c>
      <c r="C3124" s="97">
        <f t="shared" si="1034"/>
        <v>0</v>
      </c>
      <c r="D3124" s="97">
        <f t="shared" si="1036"/>
        <v>0</v>
      </c>
      <c r="E3124" s="97">
        <f t="shared" si="1035"/>
        <v>0</v>
      </c>
    </row>
    <row r="3125" spans="1:5">
      <c r="A3125" s="97">
        <v>704</v>
      </c>
      <c r="B3125" s="97">
        <f>IF(B3124=0,0,IF(IF(DATA!$J$28&gt;B3124,B3124+1,0)&lt;DATA!$I$28,0,B3124+1))</f>
        <v>0</v>
      </c>
      <c r="C3125" s="97">
        <f t="shared" si="1034"/>
        <v>0</v>
      </c>
      <c r="D3125" s="97">
        <f t="shared" si="1036"/>
        <v>0</v>
      </c>
      <c r="E3125" s="97">
        <f t="shared" si="1035"/>
        <v>0</v>
      </c>
    </row>
    <row r="3126" spans="1:5">
      <c r="A3126" s="97">
        <v>705</v>
      </c>
      <c r="B3126" s="97">
        <f>IF(B3125=0,0,IF(IF(DATA!$J$28&gt;B3125,B3125+1,0)&lt;DATA!$I$28,0,B3125+1))</f>
        <v>0</v>
      </c>
      <c r="C3126" s="97">
        <f t="shared" ref="C3126:C3172" si="1037">COUNTIF($B$2422:$B$3172,"&gt;0")-RANK(B3126,$B$2422:$B$3172)+1</f>
        <v>0</v>
      </c>
      <c r="D3126" s="97">
        <f t="shared" si="1036"/>
        <v>0</v>
      </c>
      <c r="E3126" s="97">
        <f t="shared" ref="E3126:E3172" si="1038">INDEX($B$2422:$B$3172,MATCH(D3126,$C$2422:$C$3172,0))</f>
        <v>0</v>
      </c>
    </row>
    <row r="3127" spans="1:5">
      <c r="A3127" s="97">
        <v>706</v>
      </c>
      <c r="B3127" s="97">
        <f>IF(B3126=0,0,IF(IF(DATA!$J$28&gt;B3126,B3126+1,0)&lt;DATA!$I$28,0,B3126+1))</f>
        <v>0</v>
      </c>
      <c r="C3127" s="97">
        <f t="shared" si="1037"/>
        <v>0</v>
      </c>
      <c r="D3127" s="97">
        <f t="shared" ref="D3127:D3172" si="1039">IF(D3126=0,0,IF(D3126&lt;$C$3176,D3126+1,0))</f>
        <v>0</v>
      </c>
      <c r="E3127" s="97">
        <f t="shared" si="1038"/>
        <v>0</v>
      </c>
    </row>
    <row r="3128" spans="1:5">
      <c r="A3128" s="97">
        <v>707</v>
      </c>
      <c r="B3128" s="97">
        <f>IF(B3127=0,0,IF(IF(DATA!$J$28&gt;B3127,B3127+1,0)&lt;DATA!$I$28,0,B3127+1))</f>
        <v>0</v>
      </c>
      <c r="C3128" s="97">
        <f t="shared" si="1037"/>
        <v>0</v>
      </c>
      <c r="D3128" s="97">
        <f t="shared" si="1039"/>
        <v>0</v>
      </c>
      <c r="E3128" s="97">
        <f t="shared" si="1038"/>
        <v>0</v>
      </c>
    </row>
    <row r="3129" spans="1:5">
      <c r="A3129" s="97">
        <v>708</v>
      </c>
      <c r="B3129" s="97">
        <f>IF(B3128=0,0,IF(IF(DATA!$J$28&gt;B3128,B3128+1,0)&lt;DATA!$I$28,0,B3128+1))</f>
        <v>0</v>
      </c>
      <c r="C3129" s="97">
        <f t="shared" si="1037"/>
        <v>0</v>
      </c>
      <c r="D3129" s="97">
        <f t="shared" si="1039"/>
        <v>0</v>
      </c>
      <c r="E3129" s="97">
        <f t="shared" si="1038"/>
        <v>0</v>
      </c>
    </row>
    <row r="3130" spans="1:5">
      <c r="A3130" s="97">
        <v>709</v>
      </c>
      <c r="B3130" s="97">
        <f>IF(B3129=0,0,IF(IF(DATA!$J$28&gt;B3129,B3129+1,0)&lt;DATA!$I$28,0,B3129+1))</f>
        <v>0</v>
      </c>
      <c r="C3130" s="97">
        <f t="shared" si="1037"/>
        <v>0</v>
      </c>
      <c r="D3130" s="97">
        <f t="shared" si="1039"/>
        <v>0</v>
      </c>
      <c r="E3130" s="97">
        <f t="shared" si="1038"/>
        <v>0</v>
      </c>
    </row>
    <row r="3131" spans="1:5">
      <c r="A3131" s="97">
        <v>710</v>
      </c>
      <c r="B3131" s="97">
        <f>IF(B3130=0,0,IF(IF(DATA!$J$28&gt;B3130,B3130+1,0)&lt;DATA!$I$28,0,B3130+1))</f>
        <v>0</v>
      </c>
      <c r="C3131" s="97">
        <f t="shared" si="1037"/>
        <v>0</v>
      </c>
      <c r="D3131" s="97">
        <f t="shared" si="1039"/>
        <v>0</v>
      </c>
      <c r="E3131" s="97">
        <f t="shared" si="1038"/>
        <v>0</v>
      </c>
    </row>
    <row r="3132" spans="1:5">
      <c r="A3132" s="97">
        <v>711</v>
      </c>
      <c r="B3132" s="97">
        <f>IF(B3131=0,0,IF(IF(DATA!$J$28&gt;B3131,B3131+1,0)&lt;DATA!$I$28,0,B3131+1))</f>
        <v>0</v>
      </c>
      <c r="C3132" s="97">
        <f t="shared" si="1037"/>
        <v>0</v>
      </c>
      <c r="D3132" s="97">
        <f t="shared" si="1039"/>
        <v>0</v>
      </c>
      <c r="E3132" s="97">
        <f t="shared" si="1038"/>
        <v>0</v>
      </c>
    </row>
    <row r="3133" spans="1:5">
      <c r="A3133" s="97">
        <v>712</v>
      </c>
      <c r="B3133" s="97">
        <f>IF(B3132=0,0,IF(IF(DATA!$J$28&gt;B3132,B3132+1,0)&lt;DATA!$I$28,0,B3132+1))</f>
        <v>0</v>
      </c>
      <c r="C3133" s="97">
        <f t="shared" si="1037"/>
        <v>0</v>
      </c>
      <c r="D3133" s="97">
        <f t="shared" si="1039"/>
        <v>0</v>
      </c>
      <c r="E3133" s="97">
        <f t="shared" si="1038"/>
        <v>0</v>
      </c>
    </row>
    <row r="3134" spans="1:5">
      <c r="A3134" s="97">
        <v>713</v>
      </c>
      <c r="B3134" s="97">
        <f>IF(B3133=0,0,IF(IF(DATA!$J$28&gt;B3133,B3133+1,0)&lt;DATA!$I$28,0,B3133+1))</f>
        <v>0</v>
      </c>
      <c r="C3134" s="97">
        <f t="shared" si="1037"/>
        <v>0</v>
      </c>
      <c r="D3134" s="97">
        <f t="shared" si="1039"/>
        <v>0</v>
      </c>
      <c r="E3134" s="97">
        <f t="shared" si="1038"/>
        <v>0</v>
      </c>
    </row>
    <row r="3135" spans="1:5">
      <c r="A3135" s="97">
        <v>714</v>
      </c>
      <c r="B3135" s="97">
        <f>IF(B3134=0,0,IF(IF(DATA!$J$28&gt;B3134,B3134+1,0)&lt;DATA!$I$28,0,B3134+1))</f>
        <v>0</v>
      </c>
      <c r="C3135" s="97">
        <f t="shared" si="1037"/>
        <v>0</v>
      </c>
      <c r="D3135" s="97">
        <f t="shared" si="1039"/>
        <v>0</v>
      </c>
      <c r="E3135" s="97">
        <f t="shared" si="1038"/>
        <v>0</v>
      </c>
    </row>
    <row r="3136" spans="1:5">
      <c r="A3136" s="97">
        <v>715</v>
      </c>
      <c r="B3136" s="97">
        <f>IF(B3135=0,0,IF(IF(DATA!$J$28&gt;B3135,B3135+1,0)&lt;DATA!$I$28,0,B3135+1))</f>
        <v>0</v>
      </c>
      <c r="C3136" s="97">
        <f t="shared" si="1037"/>
        <v>0</v>
      </c>
      <c r="D3136" s="97">
        <f t="shared" si="1039"/>
        <v>0</v>
      </c>
      <c r="E3136" s="97">
        <f t="shared" si="1038"/>
        <v>0</v>
      </c>
    </row>
    <row r="3137" spans="1:5">
      <c r="A3137" s="97">
        <v>716</v>
      </c>
      <c r="B3137" s="97">
        <f>IF(B3136=0,0,IF(IF(DATA!$J$28&gt;B3136,B3136+1,0)&lt;DATA!$I$28,0,B3136+1))</f>
        <v>0</v>
      </c>
      <c r="C3137" s="97">
        <f t="shared" si="1037"/>
        <v>0</v>
      </c>
      <c r="D3137" s="97">
        <f t="shared" si="1039"/>
        <v>0</v>
      </c>
      <c r="E3137" s="97">
        <f t="shared" si="1038"/>
        <v>0</v>
      </c>
    </row>
    <row r="3138" spans="1:5">
      <c r="A3138" s="97">
        <v>717</v>
      </c>
      <c r="B3138" s="97">
        <f>IF(B3137=0,0,IF(IF(DATA!$J$28&gt;B3137,B3137+1,0)&lt;DATA!$I$28,0,B3137+1))</f>
        <v>0</v>
      </c>
      <c r="C3138" s="97">
        <f t="shared" si="1037"/>
        <v>0</v>
      </c>
      <c r="D3138" s="97">
        <f t="shared" si="1039"/>
        <v>0</v>
      </c>
      <c r="E3138" s="97">
        <f t="shared" si="1038"/>
        <v>0</v>
      </c>
    </row>
    <row r="3139" spans="1:5">
      <c r="A3139" s="97">
        <v>718</v>
      </c>
      <c r="B3139" s="97">
        <f>IF(B3138=0,0,IF(IF(DATA!$J$28&gt;B3138,B3138+1,0)&lt;DATA!$I$28,0,B3138+1))</f>
        <v>0</v>
      </c>
      <c r="C3139" s="97">
        <f t="shared" si="1037"/>
        <v>0</v>
      </c>
      <c r="D3139" s="97">
        <f t="shared" si="1039"/>
        <v>0</v>
      </c>
      <c r="E3139" s="97">
        <f t="shared" si="1038"/>
        <v>0</v>
      </c>
    </row>
    <row r="3140" spans="1:5">
      <c r="A3140" s="97">
        <v>719</v>
      </c>
      <c r="B3140" s="97">
        <f>IF(B3139=0,0,IF(IF(DATA!$J$28&gt;B3139,B3139+1,0)&lt;DATA!$I$28,0,B3139+1))</f>
        <v>0</v>
      </c>
      <c r="C3140" s="97">
        <f t="shared" si="1037"/>
        <v>0</v>
      </c>
      <c r="D3140" s="97">
        <f t="shared" si="1039"/>
        <v>0</v>
      </c>
      <c r="E3140" s="97">
        <f t="shared" si="1038"/>
        <v>0</v>
      </c>
    </row>
    <row r="3141" spans="1:5">
      <c r="A3141" s="97">
        <v>720</v>
      </c>
      <c r="B3141" s="97">
        <f>IF(B3140=0,0,IF(IF(DATA!$J$28&gt;B3140,B3140+1,0)&lt;DATA!$I$28,0,B3140+1))</f>
        <v>0</v>
      </c>
      <c r="C3141" s="97">
        <f t="shared" si="1037"/>
        <v>0</v>
      </c>
      <c r="D3141" s="97">
        <f t="shared" si="1039"/>
        <v>0</v>
      </c>
      <c r="E3141" s="97">
        <f t="shared" si="1038"/>
        <v>0</v>
      </c>
    </row>
    <row r="3142" spans="1:5">
      <c r="A3142" s="97">
        <v>721</v>
      </c>
      <c r="B3142" s="97">
        <f>IF(B3141=0,0,IF(IF(DATA!$J$28&gt;B3141,B3141+1,0)&lt;DATA!$I$28,0,B3141+1))</f>
        <v>0</v>
      </c>
      <c r="C3142" s="97">
        <f t="shared" si="1037"/>
        <v>0</v>
      </c>
      <c r="D3142" s="97">
        <f t="shared" si="1039"/>
        <v>0</v>
      </c>
      <c r="E3142" s="97">
        <f t="shared" si="1038"/>
        <v>0</v>
      </c>
    </row>
    <row r="3143" spans="1:5">
      <c r="A3143" s="97">
        <v>722</v>
      </c>
      <c r="B3143" s="97">
        <f>IF(B3142=0,0,IF(IF(DATA!$J$28&gt;B3142,B3142+1,0)&lt;DATA!$I$28,0,B3142+1))</f>
        <v>0</v>
      </c>
      <c r="C3143" s="97">
        <f t="shared" si="1037"/>
        <v>0</v>
      </c>
      <c r="D3143" s="97">
        <f t="shared" si="1039"/>
        <v>0</v>
      </c>
      <c r="E3143" s="97">
        <f t="shared" si="1038"/>
        <v>0</v>
      </c>
    </row>
    <row r="3144" spans="1:5">
      <c r="A3144" s="97">
        <v>723</v>
      </c>
      <c r="B3144" s="97">
        <f>IF(B3143=0,0,IF(IF(DATA!$J$28&gt;B3143,B3143+1,0)&lt;DATA!$I$28,0,B3143+1))</f>
        <v>0</v>
      </c>
      <c r="C3144" s="97">
        <f t="shared" si="1037"/>
        <v>0</v>
      </c>
      <c r="D3144" s="97">
        <f t="shared" si="1039"/>
        <v>0</v>
      </c>
      <c r="E3144" s="97">
        <f t="shared" si="1038"/>
        <v>0</v>
      </c>
    </row>
    <row r="3145" spans="1:5">
      <c r="A3145" s="97">
        <v>724</v>
      </c>
      <c r="B3145" s="97">
        <f>IF(B3144=0,0,IF(IF(DATA!$J$28&gt;B3144,B3144+1,0)&lt;DATA!$I$28,0,B3144+1))</f>
        <v>0</v>
      </c>
      <c r="C3145" s="97">
        <f t="shared" si="1037"/>
        <v>0</v>
      </c>
      <c r="D3145" s="97">
        <f t="shared" si="1039"/>
        <v>0</v>
      </c>
      <c r="E3145" s="97">
        <f t="shared" si="1038"/>
        <v>0</v>
      </c>
    </row>
    <row r="3146" spans="1:5">
      <c r="A3146" s="97">
        <v>725</v>
      </c>
      <c r="B3146" s="97">
        <f>IF(B3145=0,0,IF(IF(DATA!$J$28&gt;B3145,B3145+1,0)&lt;DATA!$I$28,0,B3145+1))</f>
        <v>0</v>
      </c>
      <c r="C3146" s="97">
        <f t="shared" si="1037"/>
        <v>0</v>
      </c>
      <c r="D3146" s="97">
        <f t="shared" si="1039"/>
        <v>0</v>
      </c>
      <c r="E3146" s="97">
        <f t="shared" si="1038"/>
        <v>0</v>
      </c>
    </row>
    <row r="3147" spans="1:5">
      <c r="A3147" s="97">
        <v>726</v>
      </c>
      <c r="B3147" s="97">
        <f>IF(B3146=0,0,IF(IF(DATA!$J$28&gt;B3146,B3146+1,0)&lt;DATA!$I$28,0,B3146+1))</f>
        <v>0</v>
      </c>
      <c r="C3147" s="97">
        <f t="shared" si="1037"/>
        <v>0</v>
      </c>
      <c r="D3147" s="97">
        <f t="shared" si="1039"/>
        <v>0</v>
      </c>
      <c r="E3147" s="97">
        <f t="shared" si="1038"/>
        <v>0</v>
      </c>
    </row>
    <row r="3148" spans="1:5">
      <c r="A3148" s="97">
        <v>727</v>
      </c>
      <c r="B3148" s="97">
        <f>IF(B3147=0,0,IF(IF(DATA!$J$28&gt;B3147,B3147+1,0)&lt;DATA!$I$28,0,B3147+1))</f>
        <v>0</v>
      </c>
      <c r="C3148" s="97">
        <f t="shared" si="1037"/>
        <v>0</v>
      </c>
      <c r="D3148" s="97">
        <f t="shared" si="1039"/>
        <v>0</v>
      </c>
      <c r="E3148" s="97">
        <f t="shared" si="1038"/>
        <v>0</v>
      </c>
    </row>
    <row r="3149" spans="1:5">
      <c r="A3149" s="97">
        <v>728</v>
      </c>
      <c r="B3149" s="97">
        <f>IF(B3148=0,0,IF(IF(DATA!$J$28&gt;B3148,B3148+1,0)&lt;DATA!$I$28,0,B3148+1))</f>
        <v>0</v>
      </c>
      <c r="C3149" s="97">
        <f t="shared" si="1037"/>
        <v>0</v>
      </c>
      <c r="D3149" s="97">
        <f t="shared" si="1039"/>
        <v>0</v>
      </c>
      <c r="E3149" s="97">
        <f t="shared" si="1038"/>
        <v>0</v>
      </c>
    </row>
    <row r="3150" spans="1:5">
      <c r="A3150" s="97">
        <v>729</v>
      </c>
      <c r="B3150" s="97">
        <f>IF(B3149=0,0,IF(IF(DATA!$J$28&gt;B3149,B3149+1,0)&lt;DATA!$I$28,0,B3149+1))</f>
        <v>0</v>
      </c>
      <c r="C3150" s="97">
        <f t="shared" si="1037"/>
        <v>0</v>
      </c>
      <c r="D3150" s="97">
        <f t="shared" si="1039"/>
        <v>0</v>
      </c>
      <c r="E3150" s="97">
        <f t="shared" si="1038"/>
        <v>0</v>
      </c>
    </row>
    <row r="3151" spans="1:5">
      <c r="A3151" s="97">
        <v>730</v>
      </c>
      <c r="B3151" s="97">
        <f>IF(B3150=0,0,IF(IF(DATA!$J$28&gt;B3150,B3150+1,0)&lt;DATA!$I$28,0,B3150+1))</f>
        <v>0</v>
      </c>
      <c r="C3151" s="97">
        <f t="shared" si="1037"/>
        <v>0</v>
      </c>
      <c r="D3151" s="97">
        <f t="shared" si="1039"/>
        <v>0</v>
      </c>
      <c r="E3151" s="97">
        <f t="shared" si="1038"/>
        <v>0</v>
      </c>
    </row>
    <row r="3152" spans="1:5">
      <c r="A3152" s="97">
        <v>731</v>
      </c>
      <c r="B3152" s="97">
        <f>IF(B3151=0,0,IF(IF(DATA!$J$28&gt;B3151,B3151+1,0)&lt;DATA!$I$28,0,B3151+1))</f>
        <v>0</v>
      </c>
      <c r="C3152" s="97">
        <f t="shared" si="1037"/>
        <v>0</v>
      </c>
      <c r="D3152" s="97">
        <f t="shared" si="1039"/>
        <v>0</v>
      </c>
      <c r="E3152" s="97">
        <f t="shared" si="1038"/>
        <v>0</v>
      </c>
    </row>
    <row r="3153" spans="1:5">
      <c r="A3153" s="97">
        <v>732</v>
      </c>
      <c r="B3153" s="97">
        <f>IF(B3152=0,0,IF(IF(DATA!$J$28&gt;B3152,B3152+1,0)&lt;DATA!$I$28,0,B3152+1))</f>
        <v>0</v>
      </c>
      <c r="C3153" s="97">
        <f t="shared" si="1037"/>
        <v>0</v>
      </c>
      <c r="D3153" s="97">
        <f t="shared" si="1039"/>
        <v>0</v>
      </c>
      <c r="E3153" s="97">
        <f t="shared" si="1038"/>
        <v>0</v>
      </c>
    </row>
    <row r="3154" spans="1:5">
      <c r="A3154" s="97">
        <v>733</v>
      </c>
      <c r="B3154" s="97">
        <f>IF(B3153=0,0,IF(IF(DATA!$J$28&gt;B3153,B3153+1,0)&lt;DATA!$I$28,0,B3153+1))</f>
        <v>0</v>
      </c>
      <c r="C3154" s="97">
        <f t="shared" si="1037"/>
        <v>0</v>
      </c>
      <c r="D3154" s="97">
        <f t="shared" si="1039"/>
        <v>0</v>
      </c>
      <c r="E3154" s="97">
        <f t="shared" si="1038"/>
        <v>0</v>
      </c>
    </row>
    <row r="3155" spans="1:5">
      <c r="A3155" s="97">
        <v>734</v>
      </c>
      <c r="B3155" s="97">
        <f>IF(B3154=0,0,IF(IF(DATA!$J$28&gt;B3154,B3154+1,0)&lt;DATA!$I$28,0,B3154+1))</f>
        <v>0</v>
      </c>
      <c r="C3155" s="97">
        <f t="shared" si="1037"/>
        <v>0</v>
      </c>
      <c r="D3155" s="97">
        <f t="shared" si="1039"/>
        <v>0</v>
      </c>
      <c r="E3155" s="97">
        <f t="shared" si="1038"/>
        <v>0</v>
      </c>
    </row>
    <row r="3156" spans="1:5">
      <c r="A3156" s="97">
        <v>735</v>
      </c>
      <c r="B3156" s="97">
        <f>IF(B3155=0,0,IF(IF(DATA!$J$28&gt;B3155,B3155+1,0)&lt;DATA!$I$28,0,B3155+1))</f>
        <v>0</v>
      </c>
      <c r="C3156" s="97">
        <f t="shared" si="1037"/>
        <v>0</v>
      </c>
      <c r="D3156" s="97">
        <f t="shared" si="1039"/>
        <v>0</v>
      </c>
      <c r="E3156" s="97">
        <f t="shared" si="1038"/>
        <v>0</v>
      </c>
    </row>
    <row r="3157" spans="1:5">
      <c r="A3157" s="97">
        <v>736</v>
      </c>
      <c r="B3157" s="97">
        <f>IF(B3156=0,0,IF(IF(DATA!$J$28&gt;B3156,B3156+1,0)&lt;DATA!$I$28,0,B3156+1))</f>
        <v>0</v>
      </c>
      <c r="C3157" s="97">
        <f t="shared" si="1037"/>
        <v>0</v>
      </c>
      <c r="D3157" s="97">
        <f t="shared" si="1039"/>
        <v>0</v>
      </c>
      <c r="E3157" s="97">
        <f t="shared" si="1038"/>
        <v>0</v>
      </c>
    </row>
    <row r="3158" spans="1:5">
      <c r="A3158" s="97">
        <v>737</v>
      </c>
      <c r="B3158" s="97">
        <f>IF(B3157=0,0,IF(IF(DATA!$J$28&gt;B3157,B3157+1,0)&lt;DATA!$I$28,0,B3157+1))</f>
        <v>0</v>
      </c>
      <c r="C3158" s="97">
        <f t="shared" si="1037"/>
        <v>0</v>
      </c>
      <c r="D3158" s="97">
        <f t="shared" si="1039"/>
        <v>0</v>
      </c>
      <c r="E3158" s="97">
        <f t="shared" si="1038"/>
        <v>0</v>
      </c>
    </row>
    <row r="3159" spans="1:5">
      <c r="A3159" s="97">
        <v>738</v>
      </c>
      <c r="B3159" s="97">
        <f>IF(B3158=0,0,IF(IF(DATA!$J$28&gt;B3158,B3158+1,0)&lt;DATA!$I$28,0,B3158+1))</f>
        <v>0</v>
      </c>
      <c r="C3159" s="97">
        <f t="shared" si="1037"/>
        <v>0</v>
      </c>
      <c r="D3159" s="97">
        <f t="shared" si="1039"/>
        <v>0</v>
      </c>
      <c r="E3159" s="97">
        <f t="shared" si="1038"/>
        <v>0</v>
      </c>
    </row>
    <row r="3160" spans="1:5">
      <c r="A3160" s="97">
        <v>739</v>
      </c>
      <c r="B3160" s="97">
        <f>IF(B3159=0,0,IF(IF(DATA!$J$28&gt;B3159,B3159+1,0)&lt;DATA!$I$28,0,B3159+1))</f>
        <v>0</v>
      </c>
      <c r="C3160" s="97">
        <f t="shared" si="1037"/>
        <v>0</v>
      </c>
      <c r="D3160" s="97">
        <f t="shared" si="1039"/>
        <v>0</v>
      </c>
      <c r="E3160" s="97">
        <f t="shared" si="1038"/>
        <v>0</v>
      </c>
    </row>
    <row r="3161" spans="1:5">
      <c r="A3161" s="97">
        <v>740</v>
      </c>
      <c r="B3161" s="97">
        <f>IF(B3160=0,0,IF(IF(DATA!$J$28&gt;B3160,B3160+1,0)&lt;DATA!$I$28,0,B3160+1))</f>
        <v>0</v>
      </c>
      <c r="C3161" s="97">
        <f t="shared" si="1037"/>
        <v>0</v>
      </c>
      <c r="D3161" s="97">
        <f t="shared" si="1039"/>
        <v>0</v>
      </c>
      <c r="E3161" s="97">
        <f t="shared" si="1038"/>
        <v>0</v>
      </c>
    </row>
    <row r="3162" spans="1:5">
      <c r="A3162" s="97">
        <v>741</v>
      </c>
      <c r="B3162" s="97">
        <f>IF(B3161=0,0,IF(IF(DATA!$J$28&gt;B3161,B3161+1,0)&lt;DATA!$I$28,0,B3161+1))</f>
        <v>0</v>
      </c>
      <c r="C3162" s="97">
        <f t="shared" si="1037"/>
        <v>0</v>
      </c>
      <c r="D3162" s="97">
        <f t="shared" si="1039"/>
        <v>0</v>
      </c>
      <c r="E3162" s="97">
        <f t="shared" si="1038"/>
        <v>0</v>
      </c>
    </row>
    <row r="3163" spans="1:5">
      <c r="A3163" s="97">
        <v>742</v>
      </c>
      <c r="B3163" s="97">
        <f>IF(B3162=0,0,IF(IF(DATA!$J$28&gt;B3162,B3162+1,0)&lt;DATA!$I$28,0,B3162+1))</f>
        <v>0</v>
      </c>
      <c r="C3163" s="97">
        <f t="shared" si="1037"/>
        <v>0</v>
      </c>
      <c r="D3163" s="97">
        <f t="shared" si="1039"/>
        <v>0</v>
      </c>
      <c r="E3163" s="97">
        <f t="shared" si="1038"/>
        <v>0</v>
      </c>
    </row>
    <row r="3164" spans="1:5">
      <c r="A3164" s="97">
        <v>743</v>
      </c>
      <c r="B3164" s="97">
        <f>IF(B3163=0,0,IF(IF(DATA!$J$28&gt;B3163,B3163+1,0)&lt;DATA!$I$28,0,B3163+1))</f>
        <v>0</v>
      </c>
      <c r="C3164" s="97">
        <f t="shared" si="1037"/>
        <v>0</v>
      </c>
      <c r="D3164" s="97">
        <f t="shared" si="1039"/>
        <v>0</v>
      </c>
      <c r="E3164" s="97">
        <f t="shared" si="1038"/>
        <v>0</v>
      </c>
    </row>
    <row r="3165" spans="1:5">
      <c r="A3165" s="97">
        <v>744</v>
      </c>
      <c r="B3165" s="97">
        <f>IF(B3164=0,0,IF(IF(DATA!$J$28&gt;B3164,B3164+1,0)&lt;DATA!$I$28,0,B3164+1))</f>
        <v>0</v>
      </c>
      <c r="C3165" s="97">
        <f t="shared" si="1037"/>
        <v>0</v>
      </c>
      <c r="D3165" s="97">
        <f t="shared" si="1039"/>
        <v>0</v>
      </c>
      <c r="E3165" s="97">
        <f t="shared" si="1038"/>
        <v>0</v>
      </c>
    </row>
    <row r="3166" spans="1:5">
      <c r="A3166" s="97">
        <v>745</v>
      </c>
      <c r="B3166" s="97">
        <f>IF(B3165=0,0,IF(IF(DATA!$J$28&gt;B3165,B3165+1,0)&lt;DATA!$I$28,0,B3165+1))</f>
        <v>0</v>
      </c>
      <c r="C3166" s="97">
        <f t="shared" si="1037"/>
        <v>0</v>
      </c>
      <c r="D3166" s="97">
        <f t="shared" si="1039"/>
        <v>0</v>
      </c>
      <c r="E3166" s="97">
        <f t="shared" si="1038"/>
        <v>0</v>
      </c>
    </row>
    <row r="3167" spans="1:5">
      <c r="A3167" s="97">
        <v>746</v>
      </c>
      <c r="B3167" s="97">
        <f>IF(B3166=0,0,IF(IF(DATA!$J$28&gt;B3166,B3166+1,0)&lt;DATA!$I$28,0,B3166+1))</f>
        <v>0</v>
      </c>
      <c r="C3167" s="97">
        <f t="shared" si="1037"/>
        <v>0</v>
      </c>
      <c r="D3167" s="97">
        <f t="shared" si="1039"/>
        <v>0</v>
      </c>
      <c r="E3167" s="97">
        <f t="shared" si="1038"/>
        <v>0</v>
      </c>
    </row>
    <row r="3168" spans="1:5">
      <c r="A3168" s="97">
        <v>747</v>
      </c>
      <c r="B3168" s="97">
        <f>IF(B3167=0,0,IF(IF(DATA!$J$28&gt;B3167,B3167+1,0)&lt;DATA!$I$28,0,B3167+1))</f>
        <v>0</v>
      </c>
      <c r="C3168" s="97">
        <f t="shared" si="1037"/>
        <v>0</v>
      </c>
      <c r="D3168" s="97">
        <f t="shared" si="1039"/>
        <v>0</v>
      </c>
      <c r="E3168" s="97">
        <f t="shared" si="1038"/>
        <v>0</v>
      </c>
    </row>
    <row r="3169" spans="1:5">
      <c r="A3169" s="97">
        <v>748</v>
      </c>
      <c r="B3169" s="97">
        <f>IF(B3168=0,0,IF(IF(DATA!$J$28&gt;B3168,B3168+1,0)&lt;DATA!$I$28,0,B3168+1))</f>
        <v>0</v>
      </c>
      <c r="C3169" s="97">
        <f t="shared" si="1037"/>
        <v>0</v>
      </c>
      <c r="D3169" s="97">
        <f t="shared" si="1039"/>
        <v>0</v>
      </c>
      <c r="E3169" s="97">
        <f t="shared" si="1038"/>
        <v>0</v>
      </c>
    </row>
    <row r="3170" spans="1:5">
      <c r="A3170" s="97">
        <v>749</v>
      </c>
      <c r="B3170" s="97">
        <f>IF(B3169=0,0,IF(IF(DATA!$J$28&gt;B3169,B3169+1,0)&lt;DATA!$I$28,0,B3169+1))</f>
        <v>0</v>
      </c>
      <c r="C3170" s="97">
        <f t="shared" si="1037"/>
        <v>0</v>
      </c>
      <c r="D3170" s="97">
        <f t="shared" si="1039"/>
        <v>0</v>
      </c>
      <c r="E3170" s="97">
        <f t="shared" si="1038"/>
        <v>0</v>
      </c>
    </row>
    <row r="3171" spans="1:5">
      <c r="A3171" s="97">
        <v>750</v>
      </c>
      <c r="B3171" s="97">
        <f>IF(B3170=0,0,IF(IF(DATA!$J$28&gt;B3170,B3170+1,0)&lt;DATA!$I$28,0,B3170+1))</f>
        <v>0</v>
      </c>
      <c r="C3171" s="97">
        <f t="shared" si="1037"/>
        <v>0</v>
      </c>
      <c r="D3171" s="97">
        <f t="shared" si="1039"/>
        <v>0</v>
      </c>
      <c r="E3171" s="97">
        <f t="shared" si="1038"/>
        <v>0</v>
      </c>
    </row>
    <row r="3172" spans="1:5">
      <c r="A3172" s="97">
        <v>751</v>
      </c>
      <c r="B3172" s="97">
        <f>IF(B3171=0,0,IF(IF(DATA!$J$28&gt;B3171,B3171+1,0)&lt;DATA!$I$28,0,B3171+1))</f>
        <v>0</v>
      </c>
      <c r="C3172" s="97">
        <f t="shared" si="1037"/>
        <v>0</v>
      </c>
      <c r="D3172" s="97">
        <f t="shared" si="1039"/>
        <v>0</v>
      </c>
      <c r="E3172" s="97">
        <f t="shared" si="1038"/>
        <v>0</v>
      </c>
    </row>
    <row r="3176" spans="1:5">
      <c r="B3176" s="97">
        <f>COUNTIF(B2420:B3171,"&gt;0")</f>
        <v>150</v>
      </c>
      <c r="C3176" s="97">
        <f>COUNTIF(C2420:C3171,"&gt;0")</f>
        <v>150</v>
      </c>
    </row>
    <row r="3216" spans="9:145">
      <c r="I3216" s="97" t="s">
        <v>29</v>
      </c>
      <c r="J3216" s="97" t="s">
        <v>30</v>
      </c>
      <c r="M3216" s="97">
        <v>1</v>
      </c>
      <c r="P3216" s="97">
        <v>2</v>
      </c>
      <c r="S3216" s="97">
        <v>3</v>
      </c>
      <c r="V3216" s="97">
        <v>4</v>
      </c>
      <c r="Y3216" s="97">
        <v>5</v>
      </c>
      <c r="AB3216" s="97">
        <v>6</v>
      </c>
      <c r="AE3216" s="97">
        <v>7</v>
      </c>
      <c r="AH3216" s="97">
        <v>8</v>
      </c>
      <c r="AK3216" s="97">
        <v>9</v>
      </c>
      <c r="AN3216" s="97">
        <v>10</v>
      </c>
      <c r="AQ3216" s="97">
        <v>11</v>
      </c>
      <c r="AT3216" s="97">
        <v>12</v>
      </c>
      <c r="AW3216" s="97">
        <v>13</v>
      </c>
      <c r="AZ3216" s="97">
        <v>14</v>
      </c>
      <c r="BC3216" s="97">
        <v>15</v>
      </c>
      <c r="BF3216" s="97">
        <v>16</v>
      </c>
      <c r="BI3216" s="97">
        <v>17</v>
      </c>
      <c r="BL3216" s="97">
        <v>18</v>
      </c>
      <c r="BO3216" s="97">
        <v>19</v>
      </c>
      <c r="BR3216" s="97">
        <v>20</v>
      </c>
      <c r="BU3216" s="97">
        <v>21</v>
      </c>
      <c r="BX3216" s="97">
        <v>22</v>
      </c>
      <c r="CA3216" s="97">
        <v>23</v>
      </c>
      <c r="CD3216" s="97">
        <v>24</v>
      </c>
      <c r="CG3216" s="97">
        <v>25</v>
      </c>
      <c r="CJ3216" s="97">
        <v>26</v>
      </c>
      <c r="CM3216" s="97">
        <v>27</v>
      </c>
      <c r="CP3216" s="97">
        <v>28</v>
      </c>
      <c r="CS3216" s="97">
        <v>29</v>
      </c>
      <c r="CV3216" s="97">
        <v>30</v>
      </c>
      <c r="CY3216" s="97">
        <v>31</v>
      </c>
      <c r="DB3216" s="97">
        <v>32</v>
      </c>
      <c r="DE3216" s="97">
        <v>33</v>
      </c>
      <c r="DH3216" s="97">
        <v>34</v>
      </c>
      <c r="DK3216" s="97">
        <v>35</v>
      </c>
      <c r="DN3216" s="97">
        <v>36</v>
      </c>
      <c r="DQ3216" s="97">
        <v>37</v>
      </c>
      <c r="DT3216" s="97">
        <v>38</v>
      </c>
      <c r="DW3216" s="97">
        <v>39</v>
      </c>
      <c r="DZ3216" s="97">
        <v>40</v>
      </c>
      <c r="EC3216" s="97">
        <v>41</v>
      </c>
      <c r="EF3216" s="97">
        <v>42</v>
      </c>
      <c r="EI3216" s="97">
        <v>43</v>
      </c>
      <c r="EL3216" s="97">
        <v>44</v>
      </c>
      <c r="EO3216" s="97">
        <v>45</v>
      </c>
    </row>
    <row r="3219" spans="1:147">
      <c r="A3219" s="97" t="s">
        <v>24</v>
      </c>
      <c r="B3219" s="97" t="s">
        <v>27</v>
      </c>
      <c r="C3219" s="97" t="s">
        <v>25</v>
      </c>
      <c r="D3219" s="97" t="s">
        <v>28</v>
      </c>
      <c r="E3219" s="97" t="s">
        <v>26</v>
      </c>
      <c r="M3219" s="97">
        <f>I3222</f>
        <v>1</v>
      </c>
      <c r="N3219" s="97">
        <f>J3222</f>
        <v>8</v>
      </c>
      <c r="P3219" s="97">
        <f>I3223</f>
        <v>9</v>
      </c>
      <c r="Q3219" s="97">
        <f>J3223</f>
        <v>16</v>
      </c>
      <c r="S3219" s="97">
        <f>I3224</f>
        <v>17</v>
      </c>
      <c r="T3219" s="97">
        <f>J3224</f>
        <v>24</v>
      </c>
      <c r="V3219" s="97">
        <f>I3225</f>
        <v>25</v>
      </c>
      <c r="W3219" s="97">
        <f>J3225</f>
        <v>32</v>
      </c>
      <c r="Y3219" s="97">
        <f>I3226</f>
        <v>33</v>
      </c>
      <c r="Z3219" s="97">
        <f>J3226</f>
        <v>40</v>
      </c>
      <c r="AB3219" s="97">
        <f>I3227</f>
        <v>41</v>
      </c>
      <c r="AC3219" s="97">
        <f>J3227</f>
        <v>47</v>
      </c>
      <c r="AE3219" s="97">
        <f>I3228</f>
        <v>48</v>
      </c>
      <c r="AF3219" s="97">
        <f>J3228</f>
        <v>54</v>
      </c>
      <c r="AH3219" s="97">
        <f>I3229</f>
        <v>55</v>
      </c>
      <c r="AI3219" s="97">
        <f>J3229</f>
        <v>61</v>
      </c>
      <c r="AK3219" s="97">
        <f>I3230</f>
        <v>62</v>
      </c>
      <c r="AL3219" s="97">
        <f>J3230</f>
        <v>68</v>
      </c>
      <c r="AN3219" s="97">
        <f>I3231</f>
        <v>69</v>
      </c>
      <c r="AO3219" s="97">
        <f>J3231</f>
        <v>75</v>
      </c>
      <c r="AQ3219" s="97">
        <f>I3232</f>
        <v>0</v>
      </c>
      <c r="AR3219" s="97">
        <f>J3232</f>
        <v>0</v>
      </c>
      <c r="AT3219" s="97">
        <f>I3233</f>
        <v>0</v>
      </c>
      <c r="AU3219" s="97">
        <f>J3233</f>
        <v>0</v>
      </c>
      <c r="AW3219" s="97">
        <f>I3234</f>
        <v>0</v>
      </c>
      <c r="AX3219" s="97">
        <f>J3234</f>
        <v>0</v>
      </c>
      <c r="AZ3219" s="97">
        <f>I3235</f>
        <v>0</v>
      </c>
      <c r="BA3219" s="97">
        <f>J3235</f>
        <v>0</v>
      </c>
      <c r="BC3219" s="97">
        <f>I3236</f>
        <v>0</v>
      </c>
      <c r="BD3219" s="97">
        <f>J3236</f>
        <v>0</v>
      </c>
      <c r="BF3219" s="97">
        <f>I3237</f>
        <v>0</v>
      </c>
      <c r="BG3219" s="97">
        <f>J3237</f>
        <v>0</v>
      </c>
      <c r="BI3219" s="97">
        <f>I3238</f>
        <v>0</v>
      </c>
      <c r="BJ3219" s="97">
        <f>J3238</f>
        <v>0</v>
      </c>
      <c r="BL3219" s="97">
        <f>I3239</f>
        <v>0</v>
      </c>
      <c r="BM3219" s="97">
        <f>J3239</f>
        <v>0</v>
      </c>
      <c r="BO3219" s="97">
        <f>I3240</f>
        <v>0</v>
      </c>
      <c r="BP3219" s="97">
        <f>J3240</f>
        <v>0</v>
      </c>
      <c r="BR3219" s="97">
        <f>I3241</f>
        <v>0</v>
      </c>
      <c r="BS3219" s="97">
        <f>J3241</f>
        <v>0</v>
      </c>
      <c r="BU3219" s="97">
        <f>I3242</f>
        <v>0</v>
      </c>
      <c r="BV3219" s="97">
        <f>J3242</f>
        <v>0</v>
      </c>
      <c r="BX3219" s="97">
        <f>I3243</f>
        <v>0</v>
      </c>
      <c r="BY3219" s="97">
        <f>J3243</f>
        <v>0</v>
      </c>
      <c r="CA3219" s="97">
        <f>I3244</f>
        <v>0</v>
      </c>
      <c r="CB3219" s="97">
        <f>J3244</f>
        <v>0</v>
      </c>
      <c r="CD3219" s="97">
        <f>I3245</f>
        <v>0</v>
      </c>
      <c r="CE3219" s="97">
        <f>J3245</f>
        <v>0</v>
      </c>
      <c r="CG3219" s="97">
        <f>I3246</f>
        <v>0</v>
      </c>
      <c r="CH3219" s="97">
        <f>J3246</f>
        <v>0</v>
      </c>
      <c r="CJ3219" s="97">
        <f>I3247</f>
        <v>0</v>
      </c>
      <c r="CK3219" s="97">
        <f>J3247</f>
        <v>0</v>
      </c>
      <c r="CM3219" s="97">
        <f>I3248</f>
        <v>0</v>
      </c>
      <c r="CN3219" s="97">
        <f>J3248</f>
        <v>0</v>
      </c>
      <c r="CP3219" s="97">
        <f>I3249</f>
        <v>0</v>
      </c>
      <c r="CQ3219" s="97">
        <f>J3249</f>
        <v>0</v>
      </c>
      <c r="CS3219" s="97">
        <f>I3250</f>
        <v>0</v>
      </c>
      <c r="CT3219" s="97">
        <f>J3250</f>
        <v>0</v>
      </c>
      <c r="CV3219" s="97">
        <f>I3251</f>
        <v>0</v>
      </c>
      <c r="CW3219" s="97">
        <f>J3251</f>
        <v>0</v>
      </c>
      <c r="CY3219" s="97">
        <f>I3252</f>
        <v>0</v>
      </c>
      <c r="CZ3219" s="97">
        <f>J3252</f>
        <v>0</v>
      </c>
      <c r="DB3219" s="97">
        <f>I3253</f>
        <v>0</v>
      </c>
      <c r="DC3219" s="97">
        <f>J3253</f>
        <v>0</v>
      </c>
      <c r="DE3219" s="97">
        <f>I3254</f>
        <v>0</v>
      </c>
      <c r="DF3219" s="97">
        <f>J3254</f>
        <v>0</v>
      </c>
      <c r="DH3219" s="97">
        <f>I3255</f>
        <v>0</v>
      </c>
      <c r="DI3219" s="97">
        <f>J3255</f>
        <v>0</v>
      </c>
      <c r="DK3219" s="97">
        <f>I3256</f>
        <v>0</v>
      </c>
      <c r="DL3219" s="97">
        <f>J3256</f>
        <v>0</v>
      </c>
      <c r="DN3219" s="97">
        <f>I3257</f>
        <v>0</v>
      </c>
      <c r="DO3219" s="97">
        <f>J3257</f>
        <v>0</v>
      </c>
      <c r="DQ3219" s="97">
        <f>I3258</f>
        <v>0</v>
      </c>
      <c r="DR3219" s="97">
        <f>J3258</f>
        <v>0</v>
      </c>
      <c r="DT3219" s="97">
        <f>I3259</f>
        <v>0</v>
      </c>
      <c r="DU3219" s="97">
        <f>J3259</f>
        <v>0</v>
      </c>
      <c r="DW3219" s="97">
        <f>I3260</f>
        <v>0</v>
      </c>
      <c r="DX3219" s="97">
        <f>J3260</f>
        <v>0</v>
      </c>
      <c r="DZ3219" s="97">
        <f>I3261</f>
        <v>0</v>
      </c>
      <c r="EA3219" s="97">
        <f>J3261</f>
        <v>0</v>
      </c>
      <c r="EC3219" s="97">
        <f>I3262</f>
        <v>0</v>
      </c>
      <c r="ED3219" s="97">
        <f>J3262</f>
        <v>0</v>
      </c>
      <c r="EF3219" s="97">
        <f>I3263</f>
        <v>0</v>
      </c>
      <c r="EG3219" s="97">
        <f>J3263</f>
        <v>0</v>
      </c>
      <c r="EI3219" s="97">
        <f>I3264</f>
        <v>0</v>
      </c>
      <c r="EJ3219" s="97">
        <f>J3264</f>
        <v>0</v>
      </c>
      <c r="EL3219" s="97">
        <f>I3265</f>
        <v>0</v>
      </c>
      <c r="EM3219" s="97">
        <f>J3265</f>
        <v>0</v>
      </c>
      <c r="EO3219" s="97">
        <f>I3266</f>
        <v>0</v>
      </c>
      <c r="EP3219" s="97">
        <f>J3266</f>
        <v>0</v>
      </c>
    </row>
    <row r="3222" spans="1:147">
      <c r="A3222" s="97">
        <v>1</v>
      </c>
      <c r="B3222" s="97">
        <f>DATA!I29</f>
        <v>0</v>
      </c>
      <c r="C3222" s="97">
        <f t="shared" ref="C3222:C3285" si="1040">COUNTIF($B$3222:$B$3972,"&gt;0")-RANK(B3222,$B$3222:$B$3972)+1</f>
        <v>0</v>
      </c>
      <c r="D3222" s="97">
        <f>IF(MAX(B3222:B3971)=0,0,1)</f>
        <v>1</v>
      </c>
      <c r="E3222" s="97">
        <f t="shared" ref="E3222:E3285" si="1041">INDEX($B$3222:$B$3972,MATCH(D3222,$C$3222:$C$3972,0))</f>
        <v>110401</v>
      </c>
      <c r="H3222" s="97">
        <v>1</v>
      </c>
      <c r="I3222" s="97">
        <f>D3222</f>
        <v>1</v>
      </c>
      <c r="J3222" s="97">
        <f>IF(I3222=0,0,MIN(IF(I3222&lt;$C$3976,J3220+DATA!H88,0),$C$3976))</f>
        <v>8</v>
      </c>
      <c r="M3222" s="98">
        <f>M3219</f>
        <v>1</v>
      </c>
      <c r="N3222" s="98">
        <f t="shared" ref="N3222:N3251" si="1042">INDEX($E$3222:$E$3972,MATCH(M3222,$D$3222:$D$3972,0))</f>
        <v>110401</v>
      </c>
      <c r="O3222" s="98"/>
      <c r="P3222" s="98">
        <f>P3219</f>
        <v>9</v>
      </c>
      <c r="Q3222" s="98">
        <f t="shared" ref="Q3222:Q3251" si="1043">INDEX($E$3222:$E$3972,MATCH(P3222,$D$3222:$D$3972,0))</f>
        <v>110409</v>
      </c>
      <c r="R3222" s="98"/>
      <c r="S3222" s="98">
        <f>S3219</f>
        <v>17</v>
      </c>
      <c r="T3222" s="98">
        <f t="shared" ref="T3222:T3251" si="1044">INDEX($E$3222:$E$3972,MATCH(S3222,$D$3222:$D$3972,0))</f>
        <v>110417</v>
      </c>
      <c r="U3222" s="98"/>
      <c r="V3222" s="98">
        <f>V3219</f>
        <v>25</v>
      </c>
      <c r="W3222" s="98">
        <f t="shared" ref="W3222:W3251" si="1045">INDEX($E$3222:$E$3972,MATCH(V3222,$D$3222:$D$3972,0))</f>
        <v>110425</v>
      </c>
      <c r="X3222" s="98"/>
      <c r="Y3222" s="98">
        <f>Y3219</f>
        <v>33</v>
      </c>
      <c r="Z3222" s="98">
        <f t="shared" ref="Z3222:Z3251" si="1046">INDEX($E$3222:$E$3972,MATCH(Y3222,$D$3222:$D$3972,0))</f>
        <v>110433</v>
      </c>
      <c r="AA3222" s="98"/>
      <c r="AB3222" s="98">
        <f>AB3219</f>
        <v>41</v>
      </c>
      <c r="AC3222" s="98">
        <f t="shared" ref="AC3222:AC3251" si="1047">INDEX($E$3222:$E$3972,MATCH(AB3222,$D$3222:$D$3972,0))</f>
        <v>110441</v>
      </c>
      <c r="AD3222" s="98"/>
      <c r="AE3222" s="98">
        <f>AE3219</f>
        <v>48</v>
      </c>
      <c r="AF3222" s="98">
        <f t="shared" ref="AF3222:AF3251" si="1048">INDEX($E$3222:$E$3972,MATCH(AE3222,$D$3222:$D$3972,0))</f>
        <v>110448</v>
      </c>
      <c r="AG3222" s="98"/>
      <c r="AH3222" s="98">
        <f>AH3219</f>
        <v>55</v>
      </c>
      <c r="AI3222" s="98">
        <f t="shared" ref="AI3222:AI3251" si="1049">INDEX($E$3222:$E$3972,MATCH(AH3222,$D$3222:$D$3972,0))</f>
        <v>110455</v>
      </c>
      <c r="AJ3222" s="98"/>
      <c r="AK3222" s="98">
        <f>AK3219</f>
        <v>62</v>
      </c>
      <c r="AL3222" s="98">
        <f t="shared" ref="AL3222:AL3251" si="1050">INDEX($E$3222:$E$3972,MATCH(AK3222,$D$3222:$D$3972,0))</f>
        <v>110462</v>
      </c>
      <c r="AM3222" s="98"/>
      <c r="AN3222" s="98">
        <f>AN3219</f>
        <v>69</v>
      </c>
      <c r="AO3222" s="98">
        <f t="shared" ref="AO3222:AO3251" si="1051">INDEX($E$3222:$E$3972,MATCH(AN3222,$D$3222:$D$3972,0))</f>
        <v>110469</v>
      </c>
      <c r="AP3222" s="98"/>
      <c r="AQ3222" s="98">
        <f>AQ3219</f>
        <v>0</v>
      </c>
      <c r="AR3222" s="98">
        <f t="shared" ref="AR3222:AR3251" si="1052">INDEX($E$3222:$E$3972,MATCH(AQ3222,$D$3222:$D$3972,0))</f>
        <v>0</v>
      </c>
      <c r="AS3222" s="98"/>
      <c r="AT3222" s="98">
        <f>AT3219</f>
        <v>0</v>
      </c>
      <c r="AU3222" s="98">
        <f t="shared" ref="AU3222:AU3251" si="1053">INDEX($E$3222:$E$3972,MATCH(AT3222,$D$3222:$D$3972,0))</f>
        <v>0</v>
      </c>
      <c r="AV3222" s="98"/>
      <c r="AW3222" s="98">
        <f>AW3219</f>
        <v>0</v>
      </c>
      <c r="AX3222" s="98">
        <f t="shared" ref="AX3222:AX3251" si="1054">INDEX($E$3222:$E$3972,MATCH(AW3222,$D$3222:$D$3972,0))</f>
        <v>0</v>
      </c>
      <c r="AY3222" s="98"/>
      <c r="AZ3222" s="98">
        <f>AZ3219</f>
        <v>0</v>
      </c>
      <c r="BA3222" s="98">
        <f t="shared" ref="BA3222:BA3251" si="1055">INDEX($E$3222:$E$3972,MATCH(AZ3222,$D$3222:$D$3972,0))</f>
        <v>0</v>
      </c>
      <c r="BB3222" s="98"/>
      <c r="BC3222" s="98">
        <f>BC3219</f>
        <v>0</v>
      </c>
      <c r="BD3222" s="98">
        <f t="shared" ref="BD3222:BD3251" si="1056">INDEX($E$3222:$E$3972,MATCH(BC3222,$D$3222:$D$3972,0))</f>
        <v>0</v>
      </c>
      <c r="BE3222" s="98"/>
      <c r="BF3222" s="98">
        <f>BF3219</f>
        <v>0</v>
      </c>
      <c r="BG3222" s="98">
        <f t="shared" ref="BG3222:BG3251" si="1057">INDEX($E$3222:$E$3972,MATCH(BF3222,$D$3222:$D$3972,0))</f>
        <v>0</v>
      </c>
      <c r="BH3222" s="98"/>
      <c r="BI3222" s="98">
        <f>BI3219</f>
        <v>0</v>
      </c>
      <c r="BJ3222" s="98">
        <f t="shared" ref="BJ3222:BJ3251" si="1058">INDEX($E$3222:$E$3972,MATCH(BI3222,$D$3222:$D$3972,0))</f>
        <v>0</v>
      </c>
      <c r="BK3222" s="98"/>
      <c r="BL3222" s="98">
        <f>BL3219</f>
        <v>0</v>
      </c>
      <c r="BM3222" s="98">
        <f t="shared" ref="BM3222:BM3251" si="1059">INDEX($E$3222:$E$3972,MATCH(BL3222,$D$3222:$D$3972,0))</f>
        <v>0</v>
      </c>
      <c r="BN3222" s="98"/>
      <c r="BO3222" s="98">
        <f>BO3219</f>
        <v>0</v>
      </c>
      <c r="BP3222" s="98">
        <f t="shared" ref="BP3222:BP3251" si="1060">INDEX($E$3222:$E$3972,MATCH(BO3222,$D$3222:$D$3972,0))</f>
        <v>0</v>
      </c>
      <c r="BQ3222" s="98"/>
      <c r="BR3222" s="98">
        <f>BR3219</f>
        <v>0</v>
      </c>
      <c r="BS3222" s="98">
        <f t="shared" ref="BS3222:BS3251" si="1061">INDEX($E$3222:$E$3972,MATCH(BR3222,$D$3222:$D$3972,0))</f>
        <v>0</v>
      </c>
      <c r="BT3222" s="98"/>
      <c r="BU3222" s="98">
        <f>BU3219</f>
        <v>0</v>
      </c>
      <c r="BV3222" s="98">
        <f t="shared" ref="BV3222:BV3251" si="1062">INDEX($E$3222:$E$3972,MATCH(BU3222,$D$3222:$D$3972,0))</f>
        <v>0</v>
      </c>
      <c r="BW3222" s="98"/>
      <c r="BX3222" s="98">
        <f>BX3219</f>
        <v>0</v>
      </c>
      <c r="BY3222" s="98">
        <f t="shared" ref="BY3222:BY3251" si="1063">INDEX($E$3222:$E$3972,MATCH(BX3222,$D$3222:$D$3972,0))</f>
        <v>0</v>
      </c>
      <c r="BZ3222" s="98"/>
      <c r="CA3222" s="98">
        <f>CA3219</f>
        <v>0</v>
      </c>
      <c r="CB3222" s="98">
        <f t="shared" ref="CB3222:CB3251" si="1064">INDEX($E$3222:$E$3972,MATCH(CA3222,$D$3222:$D$3972,0))</f>
        <v>0</v>
      </c>
      <c r="CC3222" s="98"/>
      <c r="CD3222" s="98">
        <f>CD3219</f>
        <v>0</v>
      </c>
      <c r="CE3222" s="98">
        <f t="shared" ref="CE3222:CE3251" si="1065">INDEX($E$3222:$E$3972,MATCH(CD3222,$D$3222:$D$3972,0))</f>
        <v>0</v>
      </c>
      <c r="CF3222" s="98"/>
      <c r="CG3222" s="98">
        <f>CG3219</f>
        <v>0</v>
      </c>
      <c r="CH3222" s="98">
        <f t="shared" ref="CH3222:CH3251" si="1066">INDEX($E$3222:$E$3972,MATCH(CG3222,$D$3222:$D$3972,0))</f>
        <v>0</v>
      </c>
      <c r="CI3222" s="98"/>
      <c r="CJ3222" s="98">
        <f>CJ3219</f>
        <v>0</v>
      </c>
      <c r="CK3222" s="98">
        <f t="shared" ref="CK3222:CK3251" si="1067">INDEX($E$3222:$E$3972,MATCH(CJ3222,$D$3222:$D$3972,0))</f>
        <v>0</v>
      </c>
      <c r="CL3222" s="98"/>
      <c r="CM3222" s="98">
        <f>CM3219</f>
        <v>0</v>
      </c>
      <c r="CN3222" s="98">
        <f t="shared" ref="CN3222:CN3251" si="1068">INDEX($E$3222:$E$3972,MATCH(CM3222,$D$3222:$D$3972,0))</f>
        <v>0</v>
      </c>
      <c r="CO3222" s="98"/>
      <c r="CP3222" s="98">
        <f>CP3219</f>
        <v>0</v>
      </c>
      <c r="CQ3222" s="98">
        <f t="shared" ref="CQ3222:CQ3251" si="1069">INDEX($E$3222:$E$3972,MATCH(CP3222,$D$3222:$D$3972,0))</f>
        <v>0</v>
      </c>
      <c r="CR3222" s="98"/>
      <c r="CS3222" s="98">
        <f>CS3219</f>
        <v>0</v>
      </c>
      <c r="CT3222" s="98">
        <f t="shared" ref="CT3222:CT3251" si="1070">INDEX($E$3222:$E$3972,MATCH(CS3222,$D$3222:$D$3972,0))</f>
        <v>0</v>
      </c>
      <c r="CU3222" s="98"/>
      <c r="CV3222" s="98">
        <f>CV3219</f>
        <v>0</v>
      </c>
      <c r="CW3222" s="98">
        <f t="shared" ref="CW3222:CW3251" si="1071">INDEX($E$3222:$E$3972,MATCH(CV3222,$D$3222:$D$3972,0))</f>
        <v>0</v>
      </c>
      <c r="CX3222" s="98"/>
      <c r="CY3222" s="98">
        <f>CY3219</f>
        <v>0</v>
      </c>
      <c r="CZ3222" s="98">
        <f t="shared" ref="CZ3222:CZ3251" si="1072">INDEX($E$3222:$E$3972,MATCH(CY3222,$D$3222:$D$3972,0))</f>
        <v>0</v>
      </c>
      <c r="DA3222" s="98"/>
      <c r="DB3222" s="98">
        <f>DB3219</f>
        <v>0</v>
      </c>
      <c r="DC3222" s="98">
        <f t="shared" ref="DC3222:DC3251" si="1073">INDEX($E$3222:$E$3972,MATCH(DB3222,$D$3222:$D$3972,0))</f>
        <v>0</v>
      </c>
      <c r="DD3222" s="98"/>
      <c r="DE3222" s="98">
        <f>DE3219</f>
        <v>0</v>
      </c>
      <c r="DF3222" s="98">
        <f t="shared" ref="DF3222:DF3251" si="1074">INDEX($E$3222:$E$3972,MATCH(DE3222,$D$3222:$D$3972,0))</f>
        <v>0</v>
      </c>
      <c r="DG3222" s="98"/>
      <c r="DH3222" s="98">
        <f>DH3219</f>
        <v>0</v>
      </c>
      <c r="DI3222" s="98">
        <f t="shared" ref="DI3222:DI3251" si="1075">INDEX($E$3222:$E$3972,MATCH(DH3222,$D$3222:$D$3972,0))</f>
        <v>0</v>
      </c>
      <c r="DJ3222" s="98"/>
      <c r="DK3222" s="98">
        <f>DK3219</f>
        <v>0</v>
      </c>
      <c r="DL3222" s="98">
        <f t="shared" ref="DL3222:DL3251" si="1076">INDEX($E$3222:$E$3972,MATCH(DK3222,$D$3222:$D$3972,0))</f>
        <v>0</v>
      </c>
      <c r="DM3222" s="98"/>
      <c r="DN3222" s="98">
        <f>DN3219</f>
        <v>0</v>
      </c>
      <c r="DO3222" s="98">
        <f t="shared" ref="DO3222:DO3251" si="1077">INDEX($E$3222:$E$3972,MATCH(DN3222,$D$3222:$D$3972,0))</f>
        <v>0</v>
      </c>
      <c r="DP3222" s="98"/>
      <c r="DQ3222" s="98">
        <f>DQ3219</f>
        <v>0</v>
      </c>
      <c r="DR3222" s="98">
        <f t="shared" ref="DR3222:DR3251" si="1078">INDEX($E$3222:$E$3972,MATCH(DQ3222,$D$3222:$D$3972,0))</f>
        <v>0</v>
      </c>
      <c r="DS3222" s="98"/>
      <c r="DT3222" s="98">
        <f>DT3219</f>
        <v>0</v>
      </c>
      <c r="DU3222" s="98">
        <f t="shared" ref="DU3222:DU3251" si="1079">INDEX($E$3222:$E$3972,MATCH(DT3222,$D$3222:$D$3972,0))</f>
        <v>0</v>
      </c>
      <c r="DV3222" s="98"/>
      <c r="DW3222" s="98">
        <f>DW3219</f>
        <v>0</v>
      </c>
      <c r="DX3222" s="98">
        <f t="shared" ref="DX3222:DX3251" si="1080">INDEX($E$3222:$E$3972,MATCH(DW3222,$D$3222:$D$3972,0))</f>
        <v>0</v>
      </c>
      <c r="DY3222" s="98"/>
      <c r="DZ3222" s="98">
        <f>DZ3219</f>
        <v>0</v>
      </c>
      <c r="EA3222" s="98">
        <f t="shared" ref="EA3222:EA3251" si="1081">INDEX($E$3222:$E$3972,MATCH(DZ3222,$D$3222:$D$3972,0))</f>
        <v>0</v>
      </c>
      <c r="EB3222" s="98"/>
      <c r="EC3222" s="98">
        <f>EC3219</f>
        <v>0</v>
      </c>
      <c r="ED3222" s="98">
        <f t="shared" ref="ED3222:ED3251" si="1082">INDEX($E$3222:$E$3972,MATCH(EC3222,$D$3222:$D$3972,0))</f>
        <v>0</v>
      </c>
      <c r="EE3222" s="98"/>
      <c r="EF3222" s="98">
        <f>EF3219</f>
        <v>0</v>
      </c>
      <c r="EG3222" s="98">
        <f t="shared" ref="EG3222:EG3251" si="1083">INDEX($E$3222:$E$3972,MATCH(EF3222,$D$3222:$D$3972,0))</f>
        <v>0</v>
      </c>
      <c r="EH3222" s="98"/>
      <c r="EI3222" s="98">
        <f>EI3219</f>
        <v>0</v>
      </c>
      <c r="EJ3222" s="98">
        <f t="shared" ref="EJ3222:EJ3251" si="1084">INDEX($E$3222:$E$3972,MATCH(EI3222,$D$3222:$D$3972,0))</f>
        <v>0</v>
      </c>
      <c r="EK3222" s="98"/>
      <c r="EL3222" s="98">
        <f>EL3219</f>
        <v>0</v>
      </c>
      <c r="EM3222" s="98">
        <f t="shared" ref="EM3222:EM3251" si="1085">INDEX($E$3222:$E$3972,MATCH(EL3222,$D$3222:$D$3972,0))</f>
        <v>0</v>
      </c>
      <c r="EN3222" s="98"/>
      <c r="EO3222" s="98">
        <f>EO3219</f>
        <v>0</v>
      </c>
      <c r="EP3222" s="98">
        <f t="shared" ref="EP3222:EP3251" si="1086">INDEX($E$3222:$E$3972,MATCH(EO3222,$D$3222:$D$3972,0))</f>
        <v>0</v>
      </c>
      <c r="EQ3222" s="98"/>
    </row>
    <row r="3223" spans="1:147">
      <c r="A3223" s="97">
        <v>2</v>
      </c>
      <c r="B3223" s="97">
        <f>IF(B3222=0,0,IF(IF(DATA!$J$29&gt;B3222,B3222+1,0)&lt;DATA!$I$29,0,B3222+1))</f>
        <v>0</v>
      </c>
      <c r="C3223" s="97">
        <f t="shared" si="1040"/>
        <v>0</v>
      </c>
      <c r="D3223" s="97">
        <f t="shared" ref="D3223:D3286" si="1087">IF(D3222=0,0,IF(D3222&lt;$C$3976,D3222+1,0))</f>
        <v>2</v>
      </c>
      <c r="E3223" s="97">
        <f t="shared" si="1041"/>
        <v>110402</v>
      </c>
      <c r="H3223" s="97">
        <v>2</v>
      </c>
      <c r="I3223" s="97">
        <f t="shared" ref="I3223:I3266" si="1088">IF(J3222=$C$3976,0,IF(J3222=0,0,J3222+1))</f>
        <v>9</v>
      </c>
      <c r="J3223" s="97">
        <f>IF(I3223=0,0,MIN(IF(I3223&lt;$C$3976,J3222+DATA!H89,0),$C$3976))</f>
        <v>16</v>
      </c>
      <c r="M3223" s="98">
        <f t="shared" ref="M3223:M3251" si="1089">IF(M3222=0,0,IF(M3222&lt;$N$3219,M3222+1,0))</f>
        <v>2</v>
      </c>
      <c r="N3223" s="98">
        <f t="shared" si="1042"/>
        <v>110402</v>
      </c>
      <c r="O3223" s="98">
        <f t="shared" ref="O3223:O3252" si="1090">IF(N3223=0,0,N3223-N3222)</f>
        <v>1</v>
      </c>
      <c r="P3223" s="98">
        <f t="shared" ref="P3223:P3251" si="1091">IF(P3222=0,0,IF(P3222&lt;$Q$3219,P3222+1,0))</f>
        <v>10</v>
      </c>
      <c r="Q3223" s="98">
        <f t="shared" si="1043"/>
        <v>110410</v>
      </c>
      <c r="R3223" s="98">
        <f t="shared" ref="R3223:R3251" si="1092">IF(Q3223=0,0,Q3223-Q3222)</f>
        <v>1</v>
      </c>
      <c r="S3223" s="98">
        <f t="shared" ref="S3223:S3251" si="1093">IF(S3222=0,0,IF(S3222&lt;$T$3219,S3222+1,0))</f>
        <v>18</v>
      </c>
      <c r="T3223" s="98">
        <f t="shared" si="1044"/>
        <v>110418</v>
      </c>
      <c r="U3223" s="98">
        <f t="shared" ref="U3223:U3251" si="1094">IF(T3223=0,0,T3223-T3222)</f>
        <v>1</v>
      </c>
      <c r="V3223" s="98">
        <f t="shared" ref="V3223:V3251" si="1095">IF(V3222=0,0,IF(V3222&lt;$W$3219,V3222+1,0))</f>
        <v>26</v>
      </c>
      <c r="W3223" s="98">
        <f t="shared" si="1045"/>
        <v>110426</v>
      </c>
      <c r="X3223" s="98">
        <f t="shared" ref="X3223:X3251" si="1096">IF(W3223=0,0,W3223-W3222)</f>
        <v>1</v>
      </c>
      <c r="Y3223" s="98">
        <f t="shared" ref="Y3223:Y3251" si="1097">IF(Y3222=0,0,IF(Y3222&lt;$Z$3219,Y3222+1,0))</f>
        <v>34</v>
      </c>
      <c r="Z3223" s="98">
        <f t="shared" si="1046"/>
        <v>110434</v>
      </c>
      <c r="AA3223" s="98">
        <f t="shared" ref="AA3223:AA3251" si="1098">IF(Z3223=0,0,Z3223-Z3222)</f>
        <v>1</v>
      </c>
      <c r="AB3223" s="98">
        <f t="shared" ref="AB3223:AB3251" si="1099">IF(AB3222=0,0,IF(AB3222&lt;$AC$3219,AB3222+1,0))</f>
        <v>42</v>
      </c>
      <c r="AC3223" s="98">
        <f t="shared" si="1047"/>
        <v>110442</v>
      </c>
      <c r="AD3223" s="98">
        <f t="shared" ref="AD3223:AD3251" si="1100">IF(AC3223=0,0,AC3223-AC3222)</f>
        <v>1</v>
      </c>
      <c r="AE3223" s="98">
        <f t="shared" ref="AE3223:AE3251" si="1101">IF(AE3222=0,0,IF(AE3222&lt;$AF$3219,AE3222+1,0))</f>
        <v>49</v>
      </c>
      <c r="AF3223" s="98">
        <f t="shared" si="1048"/>
        <v>110449</v>
      </c>
      <c r="AG3223" s="98">
        <f t="shared" ref="AG3223:AG3251" si="1102">IF(AF3223=0,0,AF3223-AF3222)</f>
        <v>1</v>
      </c>
      <c r="AH3223" s="98">
        <f t="shared" ref="AH3223:AH3251" si="1103">IF(AH3222=0,0,IF(AH3222&lt;$AI$3219,AH3222+1,0))</f>
        <v>56</v>
      </c>
      <c r="AI3223" s="98">
        <f t="shared" si="1049"/>
        <v>110456</v>
      </c>
      <c r="AJ3223" s="98">
        <f t="shared" ref="AJ3223:AJ3251" si="1104">IF(AI3223=0,0,AI3223-AI3222)</f>
        <v>1</v>
      </c>
      <c r="AK3223" s="98">
        <f t="shared" ref="AK3223:AK3251" si="1105">IF(AK3222=0,0,IF(AK3222&lt;$AL$3219,AK3222+1,0))</f>
        <v>63</v>
      </c>
      <c r="AL3223" s="98">
        <f t="shared" si="1050"/>
        <v>110463</v>
      </c>
      <c r="AM3223" s="98">
        <f t="shared" ref="AM3223:AM3251" si="1106">IF(AL3223=0,0,AL3223-AL3222)</f>
        <v>1</v>
      </c>
      <c r="AN3223" s="98">
        <f t="shared" ref="AN3223:AN3251" si="1107">IF(AN3222=0,0,IF(AN3222&lt;$AO$3219,AN3222+1,0))</f>
        <v>70</v>
      </c>
      <c r="AO3223" s="98">
        <f t="shared" si="1051"/>
        <v>110470</v>
      </c>
      <c r="AP3223" s="98">
        <f t="shared" ref="AP3223:AP3251" si="1108">IF(AO3223=0,0,AO3223-AO3222)</f>
        <v>1</v>
      </c>
      <c r="AQ3223" s="98">
        <f t="shared" ref="AQ3223:AQ3251" si="1109">IF(AQ3222=0,0,IF(AQ3222&lt;$AR$3219,AQ3222+1,0))</f>
        <v>0</v>
      </c>
      <c r="AR3223" s="98">
        <f t="shared" si="1052"/>
        <v>0</v>
      </c>
      <c r="AS3223" s="98">
        <f t="shared" ref="AS3223:AS3251" si="1110">IF(AR3223=0,0,AR3223-AR3222)</f>
        <v>0</v>
      </c>
      <c r="AT3223" s="98">
        <f t="shared" ref="AT3223:AT3251" si="1111">IF(AT3222=0,0,IF(AT3222&lt;$AU$3219,AT3222+1,0))</f>
        <v>0</v>
      </c>
      <c r="AU3223" s="98">
        <f t="shared" si="1053"/>
        <v>0</v>
      </c>
      <c r="AV3223" s="98">
        <f t="shared" ref="AV3223:AV3251" si="1112">IF(AU3223=0,0,AU3223-AU3222)</f>
        <v>0</v>
      </c>
      <c r="AW3223" s="98">
        <f t="shared" ref="AW3223:AW3251" si="1113">IF(AW3222=0,0,IF(AW3222&lt;$AX$3219,AW3222+1,0))</f>
        <v>0</v>
      </c>
      <c r="AX3223" s="98">
        <f t="shared" si="1054"/>
        <v>0</v>
      </c>
      <c r="AY3223" s="98">
        <f t="shared" ref="AY3223:AY3251" si="1114">IF(AX3223=0,0,AX3223-AX3222)</f>
        <v>0</v>
      </c>
      <c r="AZ3223" s="98">
        <f t="shared" ref="AZ3223:AZ3251" si="1115">IF(AZ3222=0,0,IF(AZ3222&lt;$BA$3219,AZ3222+1,0))</f>
        <v>0</v>
      </c>
      <c r="BA3223" s="98">
        <f t="shared" si="1055"/>
        <v>0</v>
      </c>
      <c r="BB3223" s="98">
        <f t="shared" ref="BB3223:BB3251" si="1116">IF(BA3223=0,0,BA3223-BA3222)</f>
        <v>0</v>
      </c>
      <c r="BC3223" s="98">
        <f t="shared" ref="BC3223:BC3251" si="1117">IF(BC3222=0,0,IF(BC3222&lt;$BD$3219,BC3222+1,0))</f>
        <v>0</v>
      </c>
      <c r="BD3223" s="98">
        <f t="shared" si="1056"/>
        <v>0</v>
      </c>
      <c r="BE3223" s="98">
        <f t="shared" ref="BE3223:BE3251" si="1118">IF(BD3223=0,0,BD3223-BD3222)</f>
        <v>0</v>
      </c>
      <c r="BF3223" s="98">
        <f t="shared" ref="BF3223:BF3251" si="1119">IF(BF3222=0,0,IF(BF3222&lt;$BG$3219,BF3222+1,0))</f>
        <v>0</v>
      </c>
      <c r="BG3223" s="98">
        <f t="shared" si="1057"/>
        <v>0</v>
      </c>
      <c r="BH3223" s="98">
        <f t="shared" ref="BH3223:BH3251" si="1120">IF(BG3223=0,0,BG3223-BG3222)</f>
        <v>0</v>
      </c>
      <c r="BI3223" s="98">
        <f t="shared" ref="BI3223:BI3251" si="1121">IF(BI3222=0,0,IF(BI3222&lt;$BJ$3219,BI3222+1,0))</f>
        <v>0</v>
      </c>
      <c r="BJ3223" s="98">
        <f t="shared" si="1058"/>
        <v>0</v>
      </c>
      <c r="BK3223" s="98">
        <f t="shared" ref="BK3223:BK3251" si="1122">IF(BJ3223=0,0,BJ3223-BJ3222)</f>
        <v>0</v>
      </c>
      <c r="BL3223" s="98">
        <f t="shared" ref="BL3223:BL3251" si="1123">IF(BL3222=0,0,IF(BL3222&lt;$BM$3219,BL3222+1,0))</f>
        <v>0</v>
      </c>
      <c r="BM3223" s="98">
        <f t="shared" si="1059"/>
        <v>0</v>
      </c>
      <c r="BN3223" s="98">
        <f t="shared" ref="BN3223:BN3251" si="1124">IF(BM3223=0,0,BM3223-BM3222)</f>
        <v>0</v>
      </c>
      <c r="BO3223" s="98">
        <f t="shared" ref="BO3223:BO3251" si="1125">IF(BO3222=0,0,IF(BO3222&lt;$BP$3219,BO3222+1,0))</f>
        <v>0</v>
      </c>
      <c r="BP3223" s="98">
        <f t="shared" si="1060"/>
        <v>0</v>
      </c>
      <c r="BQ3223" s="98">
        <f t="shared" ref="BQ3223:BQ3251" si="1126">IF(BP3223=0,0,BP3223-BP3222)</f>
        <v>0</v>
      </c>
      <c r="BR3223" s="98">
        <f t="shared" ref="BR3223:BR3251" si="1127">IF(BR3222=0,0,IF(BR3222&lt;$BS$3219,BR3222+1,0))</f>
        <v>0</v>
      </c>
      <c r="BS3223" s="98">
        <f t="shared" si="1061"/>
        <v>0</v>
      </c>
      <c r="BT3223" s="98">
        <f t="shared" ref="BT3223:BT3251" si="1128">IF(BS3223=0,0,BS3223-BS3222)</f>
        <v>0</v>
      </c>
      <c r="BU3223" s="98">
        <f t="shared" ref="BU3223:BU3251" si="1129">IF(BU3222=0,0,IF(BU3222&lt;$BV$3219,BU3222+1,0))</f>
        <v>0</v>
      </c>
      <c r="BV3223" s="98">
        <f t="shared" si="1062"/>
        <v>0</v>
      </c>
      <c r="BW3223" s="98">
        <f t="shared" ref="BW3223:BW3251" si="1130">IF(BV3223=0,0,BV3223-BV3222)</f>
        <v>0</v>
      </c>
      <c r="BX3223" s="98">
        <f t="shared" ref="BX3223:BX3251" si="1131">IF(BX3222=0,0,IF(BX3222&lt;$BY$3219,BX3222+1,0))</f>
        <v>0</v>
      </c>
      <c r="BY3223" s="98">
        <f t="shared" si="1063"/>
        <v>0</v>
      </c>
      <c r="BZ3223" s="98">
        <f t="shared" ref="BZ3223:BZ3251" si="1132">IF(BY3223=0,0,BY3223-BY3222)</f>
        <v>0</v>
      </c>
      <c r="CA3223" s="98">
        <f t="shared" ref="CA3223:CA3251" si="1133">IF(CA3222=0,0,IF(CA3222&lt;$CB$3219,CA3222+1,0))</f>
        <v>0</v>
      </c>
      <c r="CB3223" s="98">
        <f t="shared" si="1064"/>
        <v>0</v>
      </c>
      <c r="CC3223" s="98">
        <f t="shared" ref="CC3223:CC3251" si="1134">IF(CB3223=0,0,CB3223-CB3222)</f>
        <v>0</v>
      </c>
      <c r="CD3223" s="98">
        <f t="shared" ref="CD3223:CD3251" si="1135">IF(CD3222=0,0,IF(CD3222&lt;$CE$3219,CD3222+1,0))</f>
        <v>0</v>
      </c>
      <c r="CE3223" s="98">
        <f t="shared" si="1065"/>
        <v>0</v>
      </c>
      <c r="CF3223" s="98">
        <f t="shared" ref="CF3223:CF3251" si="1136">IF(CE3223=0,0,CE3223-CE3222)</f>
        <v>0</v>
      </c>
      <c r="CG3223" s="98">
        <f t="shared" ref="CG3223:CG3251" si="1137">IF(CG3222=0,0,IF(CG3222&lt;$CH$3219,CG3222+1,0))</f>
        <v>0</v>
      </c>
      <c r="CH3223" s="98">
        <f t="shared" si="1066"/>
        <v>0</v>
      </c>
      <c r="CI3223" s="98">
        <f t="shared" ref="CI3223:CI3251" si="1138">IF(CH3223=0,0,CH3223-CH3222)</f>
        <v>0</v>
      </c>
      <c r="CJ3223" s="98">
        <f t="shared" ref="CJ3223:CJ3251" si="1139">IF(CJ3222=0,0,IF(CJ3222&lt;$CK$3219,CJ3222+1,0))</f>
        <v>0</v>
      </c>
      <c r="CK3223" s="98">
        <f t="shared" si="1067"/>
        <v>0</v>
      </c>
      <c r="CL3223" s="98">
        <f t="shared" ref="CL3223:CL3251" si="1140">IF(CK3223=0,0,CK3223-CK3222)</f>
        <v>0</v>
      </c>
      <c r="CM3223" s="98">
        <f t="shared" ref="CM3223:CM3251" si="1141">IF(CM3222=0,0,IF(CM3222&lt;$CN$3219,CM3222+1,0))</f>
        <v>0</v>
      </c>
      <c r="CN3223" s="98">
        <f t="shared" si="1068"/>
        <v>0</v>
      </c>
      <c r="CO3223" s="98">
        <f t="shared" ref="CO3223:CO3251" si="1142">IF(CN3223=0,0,CN3223-CN3222)</f>
        <v>0</v>
      </c>
      <c r="CP3223" s="98">
        <f t="shared" ref="CP3223:CP3251" si="1143">IF(CP3222=0,0,IF(CP3222&lt;$CQ$3219,CP3222+1,0))</f>
        <v>0</v>
      </c>
      <c r="CQ3223" s="98">
        <f t="shared" si="1069"/>
        <v>0</v>
      </c>
      <c r="CR3223" s="98">
        <f t="shared" ref="CR3223:CR3251" si="1144">IF(CQ3223=0,0,CQ3223-CQ3222)</f>
        <v>0</v>
      </c>
      <c r="CS3223" s="98">
        <f t="shared" ref="CS3223:CS3251" si="1145">IF(CS3222=0,0,IF(CS3222&lt;$CT$3219,CS3222+1,0))</f>
        <v>0</v>
      </c>
      <c r="CT3223" s="98">
        <f t="shared" si="1070"/>
        <v>0</v>
      </c>
      <c r="CU3223" s="98">
        <f t="shared" ref="CU3223:CU3251" si="1146">IF(CT3223=0,0,CT3223-CT3222)</f>
        <v>0</v>
      </c>
      <c r="CV3223" s="98">
        <f t="shared" ref="CV3223:CV3251" si="1147">IF(CV3222=0,0,IF(CV3222&lt;$CW$3219,CV3222+1,0))</f>
        <v>0</v>
      </c>
      <c r="CW3223" s="98">
        <f t="shared" si="1071"/>
        <v>0</v>
      </c>
      <c r="CX3223" s="98">
        <f t="shared" ref="CX3223:CX3251" si="1148">IF(CW3223=0,0,CW3223-CW3222)</f>
        <v>0</v>
      </c>
      <c r="CY3223" s="98">
        <f t="shared" ref="CY3223:CY3251" si="1149">IF(CY3222=0,0,IF(CY3222&lt;$CZ$3219,CY3222+1,0))</f>
        <v>0</v>
      </c>
      <c r="CZ3223" s="98">
        <f t="shared" si="1072"/>
        <v>0</v>
      </c>
      <c r="DA3223" s="98">
        <f t="shared" ref="DA3223:DA3251" si="1150">IF(CZ3223=0,0,CZ3223-CZ3222)</f>
        <v>0</v>
      </c>
      <c r="DB3223" s="98">
        <f t="shared" ref="DB3223:DB3250" si="1151">IF(DB3222=0,0,IF(DB3222&lt;$DC$3219,DB3222+1,0))</f>
        <v>0</v>
      </c>
      <c r="DC3223" s="98">
        <f t="shared" si="1073"/>
        <v>0</v>
      </c>
      <c r="DD3223" s="98">
        <f t="shared" ref="DD3223:DD3251" si="1152">IF(DC3223=0,0,DC3223-DC3222)</f>
        <v>0</v>
      </c>
      <c r="DE3223" s="98">
        <f t="shared" ref="DE3223:DE3250" si="1153">IF(DE3222=0,0,IF(DE3222&lt;$DF$3219,DE3222+1,0))</f>
        <v>0</v>
      </c>
      <c r="DF3223" s="98">
        <f t="shared" si="1074"/>
        <v>0</v>
      </c>
      <c r="DG3223" s="98">
        <f t="shared" ref="DG3223:DG3251" si="1154">IF(DF3223=0,0,DF3223-DF3222)</f>
        <v>0</v>
      </c>
      <c r="DH3223" s="98">
        <f t="shared" ref="DH3223:DH3251" si="1155">IF(DH3222=0,0,IF(DH3222&lt;$DI$3219,DH3222+1,0))</f>
        <v>0</v>
      </c>
      <c r="DI3223" s="98">
        <f t="shared" si="1075"/>
        <v>0</v>
      </c>
      <c r="DJ3223" s="98">
        <f t="shared" ref="DJ3223:DJ3251" si="1156">IF(DI3223=0,0,DI3223-DI3222)</f>
        <v>0</v>
      </c>
      <c r="DK3223" s="98">
        <f t="shared" ref="DK3223:DK3251" si="1157">IF(DK3222=0,0,IF(DK3222&lt;$DL$3219,DK3222+1,0))</f>
        <v>0</v>
      </c>
      <c r="DL3223" s="98">
        <f t="shared" si="1076"/>
        <v>0</v>
      </c>
      <c r="DM3223" s="98">
        <f t="shared" ref="DM3223:DM3251" si="1158">IF(DL3223=0,0,DL3223-DL3222)</f>
        <v>0</v>
      </c>
      <c r="DN3223" s="98">
        <f t="shared" ref="DN3223:DN3251" si="1159">IF(DN3222=0,0,IF(DN3222&lt;$DO$3219,DN3222+1,0))</f>
        <v>0</v>
      </c>
      <c r="DO3223" s="98">
        <f t="shared" si="1077"/>
        <v>0</v>
      </c>
      <c r="DP3223" s="98">
        <f t="shared" ref="DP3223:DP3251" si="1160">IF(DO3223=0,0,DO3223-DO3222)</f>
        <v>0</v>
      </c>
      <c r="DQ3223" s="98">
        <f t="shared" ref="DQ3223:DQ3251" si="1161">IF(DQ3222=0,0,IF(DQ3222&lt;$DR$3219,DQ3222+1,0))</f>
        <v>0</v>
      </c>
      <c r="DR3223" s="98">
        <f t="shared" si="1078"/>
        <v>0</v>
      </c>
      <c r="DS3223" s="98">
        <f t="shared" ref="DS3223:DS3251" si="1162">IF(DR3223=0,0,DR3223-DR3222)</f>
        <v>0</v>
      </c>
      <c r="DT3223" s="98">
        <f t="shared" ref="DT3223:DT3251" si="1163">IF(DT3222=0,0,IF(DT3222&lt;$DU$3219,DT3222+1,0))</f>
        <v>0</v>
      </c>
      <c r="DU3223" s="98">
        <f t="shared" si="1079"/>
        <v>0</v>
      </c>
      <c r="DV3223" s="98">
        <f t="shared" ref="DV3223:DV3251" si="1164">IF(DU3223=0,0,DU3223-DU3222)</f>
        <v>0</v>
      </c>
      <c r="DW3223" s="98">
        <f t="shared" ref="DW3223:DW3251" si="1165">IF(DW3222=0,0,IF(DW3222&lt;$DX$3219,DW3222+1,0))</f>
        <v>0</v>
      </c>
      <c r="DX3223" s="98">
        <f t="shared" si="1080"/>
        <v>0</v>
      </c>
      <c r="DY3223" s="98">
        <f t="shared" ref="DY3223:DY3251" si="1166">IF(DX3223=0,0,DX3223-DX3222)</f>
        <v>0</v>
      </c>
      <c r="DZ3223" s="98">
        <f t="shared" ref="DZ3223:DZ3251" si="1167">IF(DZ3222=0,0,IF(DZ3222&lt;$EA$3219,DZ3222+1,0))</f>
        <v>0</v>
      </c>
      <c r="EA3223" s="98">
        <f t="shared" si="1081"/>
        <v>0</v>
      </c>
      <c r="EB3223" s="98">
        <f t="shared" ref="EB3223:EB3251" si="1168">IF(EA3223=0,0,EA3223-EA3222)</f>
        <v>0</v>
      </c>
      <c r="EC3223" s="98">
        <f t="shared" ref="EC3223:EC3251" si="1169">IF(EC3222=0,0,IF(EC3222&lt;$ED$3219,EC3222+1,0))</f>
        <v>0</v>
      </c>
      <c r="ED3223" s="98">
        <f t="shared" si="1082"/>
        <v>0</v>
      </c>
      <c r="EE3223" s="98">
        <f t="shared" ref="EE3223:EE3251" si="1170">IF(ED3223=0,0,ED3223-ED3222)</f>
        <v>0</v>
      </c>
      <c r="EF3223" s="98">
        <f t="shared" ref="EF3223:EF3251" si="1171">IF(EF3222=0,0,IF(EF3222&lt;$EG$3219,EF3222+1,0))</f>
        <v>0</v>
      </c>
      <c r="EG3223" s="98">
        <f t="shared" si="1083"/>
        <v>0</v>
      </c>
      <c r="EH3223" s="98">
        <f t="shared" ref="EH3223:EH3251" si="1172">IF(EG3223=0,0,EG3223-EG3222)</f>
        <v>0</v>
      </c>
      <c r="EI3223" s="98">
        <f t="shared" ref="EI3223:EI3251" si="1173">IF(EI3222=0,0,IF(EI3222&lt;$EJ$3219,EI3222+1,0))</f>
        <v>0</v>
      </c>
      <c r="EJ3223" s="98">
        <f t="shared" si="1084"/>
        <v>0</v>
      </c>
      <c r="EK3223" s="98">
        <f t="shared" ref="EK3223:EK3251" si="1174">IF(EJ3223=0,0,EJ3223-EJ3222)</f>
        <v>0</v>
      </c>
      <c r="EL3223" s="98">
        <f t="shared" ref="EL3223:EL3251" si="1175">IF(EL3222=0,0,IF(EL3222&lt;$EM$3219,EL3222+1,0))</f>
        <v>0</v>
      </c>
      <c r="EM3223" s="98">
        <f t="shared" si="1085"/>
        <v>0</v>
      </c>
      <c r="EN3223" s="98">
        <f t="shared" ref="EN3223:EN3251" si="1176">IF(EM3223=0,0,EM3223-EM3222)</f>
        <v>0</v>
      </c>
      <c r="EO3223" s="98">
        <f t="shared" ref="EO3223:EO3251" si="1177">IF(EO3222=0,0,IF(EO3222&lt;$EP$3219,EO3222+1,0))</f>
        <v>0</v>
      </c>
      <c r="EP3223" s="98">
        <f t="shared" si="1086"/>
        <v>0</v>
      </c>
      <c r="EQ3223" s="98">
        <f t="shared" ref="EQ3223:EQ3251" si="1178">IF(EP3223=0,0,EP3223-EP3222)</f>
        <v>0</v>
      </c>
    </row>
    <row r="3224" spans="1:147">
      <c r="A3224" s="97">
        <v>3</v>
      </c>
      <c r="B3224" s="97">
        <f>IF(B3223=0,0,IF(IF(DATA!$J$29&gt;B3223,B3223+1,0)&lt;DATA!$I$29,0,B3223+1))</f>
        <v>0</v>
      </c>
      <c r="C3224" s="97">
        <f t="shared" si="1040"/>
        <v>0</v>
      </c>
      <c r="D3224" s="97">
        <f t="shared" si="1087"/>
        <v>3</v>
      </c>
      <c r="E3224" s="97">
        <f t="shared" si="1041"/>
        <v>110403</v>
      </c>
      <c r="H3224" s="97">
        <v>3</v>
      </c>
      <c r="I3224" s="97">
        <f t="shared" si="1088"/>
        <v>17</v>
      </c>
      <c r="J3224" s="97">
        <f>IF(I3224=0,0,MIN(IF(I3224&lt;$C$3976,J3223+DATA!H90,0),$C$3976))</f>
        <v>24</v>
      </c>
      <c r="M3224" s="98">
        <f t="shared" si="1089"/>
        <v>3</v>
      </c>
      <c r="N3224" s="98">
        <f t="shared" si="1042"/>
        <v>110403</v>
      </c>
      <c r="O3224" s="98">
        <f t="shared" si="1090"/>
        <v>1</v>
      </c>
      <c r="P3224" s="98">
        <f t="shared" si="1091"/>
        <v>11</v>
      </c>
      <c r="Q3224" s="98">
        <f t="shared" si="1043"/>
        <v>110411</v>
      </c>
      <c r="R3224" s="98">
        <f t="shared" si="1092"/>
        <v>1</v>
      </c>
      <c r="S3224" s="98">
        <f t="shared" si="1093"/>
        <v>19</v>
      </c>
      <c r="T3224" s="98">
        <f t="shared" si="1044"/>
        <v>110419</v>
      </c>
      <c r="U3224" s="98">
        <f t="shared" si="1094"/>
        <v>1</v>
      </c>
      <c r="V3224" s="98">
        <f t="shared" si="1095"/>
        <v>27</v>
      </c>
      <c r="W3224" s="98">
        <f t="shared" si="1045"/>
        <v>110427</v>
      </c>
      <c r="X3224" s="98">
        <f t="shared" si="1096"/>
        <v>1</v>
      </c>
      <c r="Y3224" s="98">
        <f t="shared" si="1097"/>
        <v>35</v>
      </c>
      <c r="Z3224" s="98">
        <f t="shared" si="1046"/>
        <v>110435</v>
      </c>
      <c r="AA3224" s="98">
        <f t="shared" si="1098"/>
        <v>1</v>
      </c>
      <c r="AB3224" s="98">
        <f t="shared" si="1099"/>
        <v>43</v>
      </c>
      <c r="AC3224" s="98">
        <f t="shared" si="1047"/>
        <v>110443</v>
      </c>
      <c r="AD3224" s="98">
        <f t="shared" si="1100"/>
        <v>1</v>
      </c>
      <c r="AE3224" s="98">
        <f t="shared" si="1101"/>
        <v>50</v>
      </c>
      <c r="AF3224" s="98">
        <f t="shared" si="1048"/>
        <v>110450</v>
      </c>
      <c r="AG3224" s="98">
        <f t="shared" si="1102"/>
        <v>1</v>
      </c>
      <c r="AH3224" s="98">
        <f t="shared" si="1103"/>
        <v>57</v>
      </c>
      <c r="AI3224" s="98">
        <f t="shared" si="1049"/>
        <v>110457</v>
      </c>
      <c r="AJ3224" s="98">
        <f t="shared" si="1104"/>
        <v>1</v>
      </c>
      <c r="AK3224" s="98">
        <f t="shared" si="1105"/>
        <v>64</v>
      </c>
      <c r="AL3224" s="98">
        <f t="shared" si="1050"/>
        <v>110464</v>
      </c>
      <c r="AM3224" s="98">
        <f t="shared" si="1106"/>
        <v>1</v>
      </c>
      <c r="AN3224" s="98">
        <f t="shared" si="1107"/>
        <v>71</v>
      </c>
      <c r="AO3224" s="98">
        <f t="shared" si="1051"/>
        <v>110471</v>
      </c>
      <c r="AP3224" s="98">
        <f t="shared" si="1108"/>
        <v>1</v>
      </c>
      <c r="AQ3224" s="98">
        <f t="shared" si="1109"/>
        <v>0</v>
      </c>
      <c r="AR3224" s="98">
        <f t="shared" si="1052"/>
        <v>0</v>
      </c>
      <c r="AS3224" s="98">
        <f t="shared" si="1110"/>
        <v>0</v>
      </c>
      <c r="AT3224" s="98">
        <f t="shared" si="1111"/>
        <v>0</v>
      </c>
      <c r="AU3224" s="98">
        <f t="shared" si="1053"/>
        <v>0</v>
      </c>
      <c r="AV3224" s="98">
        <f t="shared" si="1112"/>
        <v>0</v>
      </c>
      <c r="AW3224" s="98">
        <f t="shared" si="1113"/>
        <v>0</v>
      </c>
      <c r="AX3224" s="98">
        <f t="shared" si="1054"/>
        <v>0</v>
      </c>
      <c r="AY3224" s="98">
        <f t="shared" si="1114"/>
        <v>0</v>
      </c>
      <c r="AZ3224" s="98">
        <f t="shared" si="1115"/>
        <v>0</v>
      </c>
      <c r="BA3224" s="98">
        <f t="shared" si="1055"/>
        <v>0</v>
      </c>
      <c r="BB3224" s="98">
        <f t="shared" si="1116"/>
        <v>0</v>
      </c>
      <c r="BC3224" s="98">
        <f t="shared" si="1117"/>
        <v>0</v>
      </c>
      <c r="BD3224" s="98">
        <f t="shared" si="1056"/>
        <v>0</v>
      </c>
      <c r="BE3224" s="98">
        <f t="shared" si="1118"/>
        <v>0</v>
      </c>
      <c r="BF3224" s="98">
        <f t="shared" si="1119"/>
        <v>0</v>
      </c>
      <c r="BG3224" s="98">
        <f t="shared" si="1057"/>
        <v>0</v>
      </c>
      <c r="BH3224" s="98">
        <f t="shared" si="1120"/>
        <v>0</v>
      </c>
      <c r="BI3224" s="98">
        <f t="shared" si="1121"/>
        <v>0</v>
      </c>
      <c r="BJ3224" s="98">
        <f t="shared" si="1058"/>
        <v>0</v>
      </c>
      <c r="BK3224" s="98">
        <f t="shared" si="1122"/>
        <v>0</v>
      </c>
      <c r="BL3224" s="98">
        <f t="shared" si="1123"/>
        <v>0</v>
      </c>
      <c r="BM3224" s="98">
        <f t="shared" si="1059"/>
        <v>0</v>
      </c>
      <c r="BN3224" s="98">
        <f t="shared" si="1124"/>
        <v>0</v>
      </c>
      <c r="BO3224" s="98">
        <f t="shared" si="1125"/>
        <v>0</v>
      </c>
      <c r="BP3224" s="98">
        <f t="shared" si="1060"/>
        <v>0</v>
      </c>
      <c r="BQ3224" s="98">
        <f t="shared" si="1126"/>
        <v>0</v>
      </c>
      <c r="BR3224" s="98">
        <f t="shared" si="1127"/>
        <v>0</v>
      </c>
      <c r="BS3224" s="98">
        <f t="shared" si="1061"/>
        <v>0</v>
      </c>
      <c r="BT3224" s="98">
        <f t="shared" si="1128"/>
        <v>0</v>
      </c>
      <c r="BU3224" s="98">
        <f t="shared" si="1129"/>
        <v>0</v>
      </c>
      <c r="BV3224" s="98">
        <f t="shared" si="1062"/>
        <v>0</v>
      </c>
      <c r="BW3224" s="98">
        <f t="shared" si="1130"/>
        <v>0</v>
      </c>
      <c r="BX3224" s="98">
        <f t="shared" si="1131"/>
        <v>0</v>
      </c>
      <c r="BY3224" s="98">
        <f t="shared" si="1063"/>
        <v>0</v>
      </c>
      <c r="BZ3224" s="98">
        <f t="shared" si="1132"/>
        <v>0</v>
      </c>
      <c r="CA3224" s="98">
        <f t="shared" si="1133"/>
        <v>0</v>
      </c>
      <c r="CB3224" s="98">
        <f t="shared" si="1064"/>
        <v>0</v>
      </c>
      <c r="CC3224" s="98">
        <f t="shared" si="1134"/>
        <v>0</v>
      </c>
      <c r="CD3224" s="98">
        <f t="shared" si="1135"/>
        <v>0</v>
      </c>
      <c r="CE3224" s="98">
        <f t="shared" si="1065"/>
        <v>0</v>
      </c>
      <c r="CF3224" s="98">
        <f t="shared" si="1136"/>
        <v>0</v>
      </c>
      <c r="CG3224" s="98">
        <f t="shared" si="1137"/>
        <v>0</v>
      </c>
      <c r="CH3224" s="98">
        <f t="shared" si="1066"/>
        <v>0</v>
      </c>
      <c r="CI3224" s="98">
        <f t="shared" si="1138"/>
        <v>0</v>
      </c>
      <c r="CJ3224" s="98">
        <f t="shared" si="1139"/>
        <v>0</v>
      </c>
      <c r="CK3224" s="98">
        <f t="shared" si="1067"/>
        <v>0</v>
      </c>
      <c r="CL3224" s="98">
        <f t="shared" si="1140"/>
        <v>0</v>
      </c>
      <c r="CM3224" s="98">
        <f t="shared" si="1141"/>
        <v>0</v>
      </c>
      <c r="CN3224" s="98">
        <f t="shared" si="1068"/>
        <v>0</v>
      </c>
      <c r="CO3224" s="98">
        <f t="shared" si="1142"/>
        <v>0</v>
      </c>
      <c r="CP3224" s="98">
        <f t="shared" si="1143"/>
        <v>0</v>
      </c>
      <c r="CQ3224" s="98">
        <f t="shared" si="1069"/>
        <v>0</v>
      </c>
      <c r="CR3224" s="98">
        <f t="shared" si="1144"/>
        <v>0</v>
      </c>
      <c r="CS3224" s="98">
        <f t="shared" si="1145"/>
        <v>0</v>
      </c>
      <c r="CT3224" s="98">
        <f t="shared" si="1070"/>
        <v>0</v>
      </c>
      <c r="CU3224" s="98">
        <f t="shared" si="1146"/>
        <v>0</v>
      </c>
      <c r="CV3224" s="98">
        <f t="shared" si="1147"/>
        <v>0</v>
      </c>
      <c r="CW3224" s="98">
        <f t="shared" si="1071"/>
        <v>0</v>
      </c>
      <c r="CX3224" s="98">
        <f t="shared" si="1148"/>
        <v>0</v>
      </c>
      <c r="CY3224" s="98">
        <f t="shared" si="1149"/>
        <v>0</v>
      </c>
      <c r="CZ3224" s="98">
        <f t="shared" si="1072"/>
        <v>0</v>
      </c>
      <c r="DA3224" s="98">
        <f t="shared" si="1150"/>
        <v>0</v>
      </c>
      <c r="DB3224" s="98">
        <f t="shared" si="1151"/>
        <v>0</v>
      </c>
      <c r="DC3224" s="98">
        <f t="shared" si="1073"/>
        <v>0</v>
      </c>
      <c r="DD3224" s="98">
        <f t="shared" si="1152"/>
        <v>0</v>
      </c>
      <c r="DE3224" s="98">
        <f t="shared" si="1153"/>
        <v>0</v>
      </c>
      <c r="DF3224" s="98">
        <f t="shared" si="1074"/>
        <v>0</v>
      </c>
      <c r="DG3224" s="98">
        <f t="shared" si="1154"/>
        <v>0</v>
      </c>
      <c r="DH3224" s="98">
        <f t="shared" si="1155"/>
        <v>0</v>
      </c>
      <c r="DI3224" s="98">
        <f t="shared" si="1075"/>
        <v>0</v>
      </c>
      <c r="DJ3224" s="98">
        <f t="shared" si="1156"/>
        <v>0</v>
      </c>
      <c r="DK3224" s="98">
        <f t="shared" si="1157"/>
        <v>0</v>
      </c>
      <c r="DL3224" s="98">
        <f t="shared" si="1076"/>
        <v>0</v>
      </c>
      <c r="DM3224" s="98">
        <f t="shared" si="1158"/>
        <v>0</v>
      </c>
      <c r="DN3224" s="98">
        <f t="shared" si="1159"/>
        <v>0</v>
      </c>
      <c r="DO3224" s="98">
        <f t="shared" si="1077"/>
        <v>0</v>
      </c>
      <c r="DP3224" s="98">
        <f t="shared" si="1160"/>
        <v>0</v>
      </c>
      <c r="DQ3224" s="98">
        <f t="shared" si="1161"/>
        <v>0</v>
      </c>
      <c r="DR3224" s="98">
        <f t="shared" si="1078"/>
        <v>0</v>
      </c>
      <c r="DS3224" s="98">
        <f t="shared" si="1162"/>
        <v>0</v>
      </c>
      <c r="DT3224" s="98">
        <f t="shared" si="1163"/>
        <v>0</v>
      </c>
      <c r="DU3224" s="98">
        <f t="shared" si="1079"/>
        <v>0</v>
      </c>
      <c r="DV3224" s="98">
        <f t="shared" si="1164"/>
        <v>0</v>
      </c>
      <c r="DW3224" s="98">
        <f t="shared" si="1165"/>
        <v>0</v>
      </c>
      <c r="DX3224" s="98">
        <f t="shared" si="1080"/>
        <v>0</v>
      </c>
      <c r="DY3224" s="98">
        <f t="shared" si="1166"/>
        <v>0</v>
      </c>
      <c r="DZ3224" s="98">
        <f t="shared" si="1167"/>
        <v>0</v>
      </c>
      <c r="EA3224" s="98">
        <f t="shared" si="1081"/>
        <v>0</v>
      </c>
      <c r="EB3224" s="98">
        <f t="shared" si="1168"/>
        <v>0</v>
      </c>
      <c r="EC3224" s="98">
        <f t="shared" si="1169"/>
        <v>0</v>
      </c>
      <c r="ED3224" s="98">
        <f t="shared" si="1082"/>
        <v>0</v>
      </c>
      <c r="EE3224" s="98">
        <f t="shared" si="1170"/>
        <v>0</v>
      </c>
      <c r="EF3224" s="98">
        <f t="shared" si="1171"/>
        <v>0</v>
      </c>
      <c r="EG3224" s="98">
        <f t="shared" si="1083"/>
        <v>0</v>
      </c>
      <c r="EH3224" s="98">
        <f t="shared" si="1172"/>
        <v>0</v>
      </c>
      <c r="EI3224" s="98">
        <f t="shared" si="1173"/>
        <v>0</v>
      </c>
      <c r="EJ3224" s="98">
        <f t="shared" si="1084"/>
        <v>0</v>
      </c>
      <c r="EK3224" s="98">
        <f t="shared" si="1174"/>
        <v>0</v>
      </c>
      <c r="EL3224" s="98">
        <f t="shared" si="1175"/>
        <v>0</v>
      </c>
      <c r="EM3224" s="98">
        <f t="shared" si="1085"/>
        <v>0</v>
      </c>
      <c r="EN3224" s="98">
        <f t="shared" si="1176"/>
        <v>0</v>
      </c>
      <c r="EO3224" s="98">
        <f t="shared" si="1177"/>
        <v>0</v>
      </c>
      <c r="EP3224" s="98">
        <f t="shared" si="1086"/>
        <v>0</v>
      </c>
      <c r="EQ3224" s="98">
        <f t="shared" si="1178"/>
        <v>0</v>
      </c>
    </row>
    <row r="3225" spans="1:147">
      <c r="A3225" s="97">
        <v>4</v>
      </c>
      <c r="B3225" s="97">
        <f>IF(B3224=0,0,IF(IF(DATA!$J$29&gt;B3224,B3224+1,0)&lt;DATA!$I$29,0,B3224+1))</f>
        <v>0</v>
      </c>
      <c r="C3225" s="97">
        <f t="shared" si="1040"/>
        <v>0</v>
      </c>
      <c r="D3225" s="97">
        <f t="shared" si="1087"/>
        <v>4</v>
      </c>
      <c r="E3225" s="97">
        <f t="shared" si="1041"/>
        <v>110404</v>
      </c>
      <c r="H3225" s="97">
        <v>4</v>
      </c>
      <c r="I3225" s="97">
        <f t="shared" si="1088"/>
        <v>25</v>
      </c>
      <c r="J3225" s="97">
        <f>IF(I3225=0,0,MIN(IF(I3225&lt;$C$3976,J3224+DATA!H91,0),$C$3976))</f>
        <v>32</v>
      </c>
      <c r="M3225" s="98">
        <f t="shared" si="1089"/>
        <v>4</v>
      </c>
      <c r="N3225" s="98">
        <f t="shared" si="1042"/>
        <v>110404</v>
      </c>
      <c r="O3225" s="98">
        <f t="shared" si="1090"/>
        <v>1</v>
      </c>
      <c r="P3225" s="98">
        <f t="shared" si="1091"/>
        <v>12</v>
      </c>
      <c r="Q3225" s="98">
        <f t="shared" si="1043"/>
        <v>110412</v>
      </c>
      <c r="R3225" s="98">
        <f t="shared" si="1092"/>
        <v>1</v>
      </c>
      <c r="S3225" s="98">
        <f t="shared" si="1093"/>
        <v>20</v>
      </c>
      <c r="T3225" s="98">
        <f t="shared" si="1044"/>
        <v>110420</v>
      </c>
      <c r="U3225" s="98">
        <f t="shared" si="1094"/>
        <v>1</v>
      </c>
      <c r="V3225" s="98">
        <f t="shared" si="1095"/>
        <v>28</v>
      </c>
      <c r="W3225" s="98">
        <f t="shared" si="1045"/>
        <v>110428</v>
      </c>
      <c r="X3225" s="98">
        <f t="shared" si="1096"/>
        <v>1</v>
      </c>
      <c r="Y3225" s="98">
        <f t="shared" si="1097"/>
        <v>36</v>
      </c>
      <c r="Z3225" s="98">
        <f t="shared" si="1046"/>
        <v>110436</v>
      </c>
      <c r="AA3225" s="98">
        <f t="shared" si="1098"/>
        <v>1</v>
      </c>
      <c r="AB3225" s="98">
        <f t="shared" si="1099"/>
        <v>44</v>
      </c>
      <c r="AC3225" s="98">
        <f t="shared" si="1047"/>
        <v>110444</v>
      </c>
      <c r="AD3225" s="98">
        <f t="shared" si="1100"/>
        <v>1</v>
      </c>
      <c r="AE3225" s="98">
        <f t="shared" si="1101"/>
        <v>51</v>
      </c>
      <c r="AF3225" s="98">
        <f t="shared" si="1048"/>
        <v>110451</v>
      </c>
      <c r="AG3225" s="98">
        <f t="shared" si="1102"/>
        <v>1</v>
      </c>
      <c r="AH3225" s="98">
        <f t="shared" si="1103"/>
        <v>58</v>
      </c>
      <c r="AI3225" s="98">
        <f t="shared" si="1049"/>
        <v>110458</v>
      </c>
      <c r="AJ3225" s="98">
        <f t="shared" si="1104"/>
        <v>1</v>
      </c>
      <c r="AK3225" s="98">
        <f t="shared" si="1105"/>
        <v>65</v>
      </c>
      <c r="AL3225" s="98">
        <f t="shared" si="1050"/>
        <v>110465</v>
      </c>
      <c r="AM3225" s="98">
        <f t="shared" si="1106"/>
        <v>1</v>
      </c>
      <c r="AN3225" s="98">
        <f t="shared" si="1107"/>
        <v>72</v>
      </c>
      <c r="AO3225" s="98">
        <f t="shared" si="1051"/>
        <v>110472</v>
      </c>
      <c r="AP3225" s="98">
        <f t="shared" si="1108"/>
        <v>1</v>
      </c>
      <c r="AQ3225" s="98">
        <f t="shared" si="1109"/>
        <v>0</v>
      </c>
      <c r="AR3225" s="98">
        <f t="shared" si="1052"/>
        <v>0</v>
      </c>
      <c r="AS3225" s="98">
        <f t="shared" si="1110"/>
        <v>0</v>
      </c>
      <c r="AT3225" s="98">
        <f t="shared" si="1111"/>
        <v>0</v>
      </c>
      <c r="AU3225" s="98">
        <f t="shared" si="1053"/>
        <v>0</v>
      </c>
      <c r="AV3225" s="98">
        <f t="shared" si="1112"/>
        <v>0</v>
      </c>
      <c r="AW3225" s="98">
        <f t="shared" si="1113"/>
        <v>0</v>
      </c>
      <c r="AX3225" s="98">
        <f t="shared" si="1054"/>
        <v>0</v>
      </c>
      <c r="AY3225" s="98">
        <f t="shared" si="1114"/>
        <v>0</v>
      </c>
      <c r="AZ3225" s="98">
        <f t="shared" si="1115"/>
        <v>0</v>
      </c>
      <c r="BA3225" s="98">
        <f t="shared" si="1055"/>
        <v>0</v>
      </c>
      <c r="BB3225" s="98">
        <f t="shared" si="1116"/>
        <v>0</v>
      </c>
      <c r="BC3225" s="98">
        <f t="shared" si="1117"/>
        <v>0</v>
      </c>
      <c r="BD3225" s="98">
        <f t="shared" si="1056"/>
        <v>0</v>
      </c>
      <c r="BE3225" s="98">
        <f t="shared" si="1118"/>
        <v>0</v>
      </c>
      <c r="BF3225" s="98">
        <f t="shared" si="1119"/>
        <v>0</v>
      </c>
      <c r="BG3225" s="98">
        <f t="shared" si="1057"/>
        <v>0</v>
      </c>
      <c r="BH3225" s="98">
        <f t="shared" si="1120"/>
        <v>0</v>
      </c>
      <c r="BI3225" s="98">
        <f t="shared" si="1121"/>
        <v>0</v>
      </c>
      <c r="BJ3225" s="98">
        <f t="shared" si="1058"/>
        <v>0</v>
      </c>
      <c r="BK3225" s="98">
        <f t="shared" si="1122"/>
        <v>0</v>
      </c>
      <c r="BL3225" s="98">
        <f t="shared" si="1123"/>
        <v>0</v>
      </c>
      <c r="BM3225" s="98">
        <f t="shared" si="1059"/>
        <v>0</v>
      </c>
      <c r="BN3225" s="98">
        <f t="shared" si="1124"/>
        <v>0</v>
      </c>
      <c r="BO3225" s="98">
        <f t="shared" si="1125"/>
        <v>0</v>
      </c>
      <c r="BP3225" s="98">
        <f t="shared" si="1060"/>
        <v>0</v>
      </c>
      <c r="BQ3225" s="98">
        <f t="shared" si="1126"/>
        <v>0</v>
      </c>
      <c r="BR3225" s="98">
        <f t="shared" si="1127"/>
        <v>0</v>
      </c>
      <c r="BS3225" s="98">
        <f t="shared" si="1061"/>
        <v>0</v>
      </c>
      <c r="BT3225" s="98">
        <f t="shared" si="1128"/>
        <v>0</v>
      </c>
      <c r="BU3225" s="98">
        <f t="shared" si="1129"/>
        <v>0</v>
      </c>
      <c r="BV3225" s="98">
        <f t="shared" si="1062"/>
        <v>0</v>
      </c>
      <c r="BW3225" s="98">
        <f t="shared" si="1130"/>
        <v>0</v>
      </c>
      <c r="BX3225" s="98">
        <f t="shared" si="1131"/>
        <v>0</v>
      </c>
      <c r="BY3225" s="98">
        <f t="shared" si="1063"/>
        <v>0</v>
      </c>
      <c r="BZ3225" s="98">
        <f t="shared" si="1132"/>
        <v>0</v>
      </c>
      <c r="CA3225" s="98">
        <f t="shared" si="1133"/>
        <v>0</v>
      </c>
      <c r="CB3225" s="98">
        <f t="shared" si="1064"/>
        <v>0</v>
      </c>
      <c r="CC3225" s="98">
        <f t="shared" si="1134"/>
        <v>0</v>
      </c>
      <c r="CD3225" s="98">
        <f t="shared" si="1135"/>
        <v>0</v>
      </c>
      <c r="CE3225" s="98">
        <f t="shared" si="1065"/>
        <v>0</v>
      </c>
      <c r="CF3225" s="98">
        <f t="shared" si="1136"/>
        <v>0</v>
      </c>
      <c r="CG3225" s="98">
        <f t="shared" si="1137"/>
        <v>0</v>
      </c>
      <c r="CH3225" s="98">
        <f t="shared" si="1066"/>
        <v>0</v>
      </c>
      <c r="CI3225" s="98">
        <f t="shared" si="1138"/>
        <v>0</v>
      </c>
      <c r="CJ3225" s="98">
        <f t="shared" si="1139"/>
        <v>0</v>
      </c>
      <c r="CK3225" s="98">
        <f t="shared" si="1067"/>
        <v>0</v>
      </c>
      <c r="CL3225" s="98">
        <f t="shared" si="1140"/>
        <v>0</v>
      </c>
      <c r="CM3225" s="98">
        <f t="shared" si="1141"/>
        <v>0</v>
      </c>
      <c r="CN3225" s="98">
        <f t="shared" si="1068"/>
        <v>0</v>
      </c>
      <c r="CO3225" s="98">
        <f t="shared" si="1142"/>
        <v>0</v>
      </c>
      <c r="CP3225" s="98">
        <f t="shared" si="1143"/>
        <v>0</v>
      </c>
      <c r="CQ3225" s="98">
        <f t="shared" si="1069"/>
        <v>0</v>
      </c>
      <c r="CR3225" s="98">
        <f t="shared" si="1144"/>
        <v>0</v>
      </c>
      <c r="CS3225" s="98">
        <f t="shared" si="1145"/>
        <v>0</v>
      </c>
      <c r="CT3225" s="98">
        <f t="shared" si="1070"/>
        <v>0</v>
      </c>
      <c r="CU3225" s="98">
        <f t="shared" si="1146"/>
        <v>0</v>
      </c>
      <c r="CV3225" s="98">
        <f t="shared" si="1147"/>
        <v>0</v>
      </c>
      <c r="CW3225" s="98">
        <f t="shared" si="1071"/>
        <v>0</v>
      </c>
      <c r="CX3225" s="98">
        <f t="shared" si="1148"/>
        <v>0</v>
      </c>
      <c r="CY3225" s="98">
        <f t="shared" si="1149"/>
        <v>0</v>
      </c>
      <c r="CZ3225" s="98">
        <f t="shared" si="1072"/>
        <v>0</v>
      </c>
      <c r="DA3225" s="98">
        <f t="shared" si="1150"/>
        <v>0</v>
      </c>
      <c r="DB3225" s="98">
        <f t="shared" si="1151"/>
        <v>0</v>
      </c>
      <c r="DC3225" s="98">
        <f t="shared" si="1073"/>
        <v>0</v>
      </c>
      <c r="DD3225" s="98">
        <f t="shared" si="1152"/>
        <v>0</v>
      </c>
      <c r="DE3225" s="98">
        <f t="shared" si="1153"/>
        <v>0</v>
      </c>
      <c r="DF3225" s="98">
        <f t="shared" si="1074"/>
        <v>0</v>
      </c>
      <c r="DG3225" s="98">
        <f t="shared" si="1154"/>
        <v>0</v>
      </c>
      <c r="DH3225" s="98">
        <f t="shared" si="1155"/>
        <v>0</v>
      </c>
      <c r="DI3225" s="98">
        <f t="shared" si="1075"/>
        <v>0</v>
      </c>
      <c r="DJ3225" s="98">
        <f t="shared" si="1156"/>
        <v>0</v>
      </c>
      <c r="DK3225" s="98">
        <f t="shared" si="1157"/>
        <v>0</v>
      </c>
      <c r="DL3225" s="98">
        <f t="shared" si="1076"/>
        <v>0</v>
      </c>
      <c r="DM3225" s="98">
        <f t="shared" si="1158"/>
        <v>0</v>
      </c>
      <c r="DN3225" s="98">
        <f t="shared" si="1159"/>
        <v>0</v>
      </c>
      <c r="DO3225" s="98">
        <f t="shared" si="1077"/>
        <v>0</v>
      </c>
      <c r="DP3225" s="98">
        <f t="shared" si="1160"/>
        <v>0</v>
      </c>
      <c r="DQ3225" s="98">
        <f t="shared" si="1161"/>
        <v>0</v>
      </c>
      <c r="DR3225" s="98">
        <f t="shared" si="1078"/>
        <v>0</v>
      </c>
      <c r="DS3225" s="98">
        <f t="shared" si="1162"/>
        <v>0</v>
      </c>
      <c r="DT3225" s="98">
        <f t="shared" si="1163"/>
        <v>0</v>
      </c>
      <c r="DU3225" s="98">
        <f t="shared" si="1079"/>
        <v>0</v>
      </c>
      <c r="DV3225" s="98">
        <f t="shared" si="1164"/>
        <v>0</v>
      </c>
      <c r="DW3225" s="98">
        <f t="shared" si="1165"/>
        <v>0</v>
      </c>
      <c r="DX3225" s="98">
        <f t="shared" si="1080"/>
        <v>0</v>
      </c>
      <c r="DY3225" s="98">
        <f t="shared" si="1166"/>
        <v>0</v>
      </c>
      <c r="DZ3225" s="98">
        <f t="shared" si="1167"/>
        <v>0</v>
      </c>
      <c r="EA3225" s="98">
        <f t="shared" si="1081"/>
        <v>0</v>
      </c>
      <c r="EB3225" s="98">
        <f t="shared" si="1168"/>
        <v>0</v>
      </c>
      <c r="EC3225" s="98">
        <f t="shared" si="1169"/>
        <v>0</v>
      </c>
      <c r="ED3225" s="98">
        <f t="shared" si="1082"/>
        <v>0</v>
      </c>
      <c r="EE3225" s="98">
        <f t="shared" si="1170"/>
        <v>0</v>
      </c>
      <c r="EF3225" s="98">
        <f t="shared" si="1171"/>
        <v>0</v>
      </c>
      <c r="EG3225" s="98">
        <f t="shared" si="1083"/>
        <v>0</v>
      </c>
      <c r="EH3225" s="98">
        <f t="shared" si="1172"/>
        <v>0</v>
      </c>
      <c r="EI3225" s="98">
        <f t="shared" si="1173"/>
        <v>0</v>
      </c>
      <c r="EJ3225" s="98">
        <f t="shared" si="1084"/>
        <v>0</v>
      </c>
      <c r="EK3225" s="98">
        <f t="shared" si="1174"/>
        <v>0</v>
      </c>
      <c r="EL3225" s="98">
        <f t="shared" si="1175"/>
        <v>0</v>
      </c>
      <c r="EM3225" s="98">
        <f t="shared" si="1085"/>
        <v>0</v>
      </c>
      <c r="EN3225" s="98">
        <f t="shared" si="1176"/>
        <v>0</v>
      </c>
      <c r="EO3225" s="98">
        <f t="shared" si="1177"/>
        <v>0</v>
      </c>
      <c r="EP3225" s="98">
        <f t="shared" si="1086"/>
        <v>0</v>
      </c>
      <c r="EQ3225" s="98">
        <f t="shared" si="1178"/>
        <v>0</v>
      </c>
    </row>
    <row r="3226" spans="1:147">
      <c r="A3226" s="97">
        <v>5</v>
      </c>
      <c r="B3226" s="97">
        <f>IF(B3225=0,0,IF(IF(DATA!$J$29&gt;B3225,B3225+1,0)&lt;DATA!$I$29,0,B3225+1))</f>
        <v>0</v>
      </c>
      <c r="C3226" s="97">
        <f t="shared" si="1040"/>
        <v>0</v>
      </c>
      <c r="D3226" s="97">
        <f t="shared" si="1087"/>
        <v>5</v>
      </c>
      <c r="E3226" s="97">
        <f t="shared" si="1041"/>
        <v>110405</v>
      </c>
      <c r="H3226" s="97">
        <v>5</v>
      </c>
      <c r="I3226" s="97">
        <f t="shared" si="1088"/>
        <v>33</v>
      </c>
      <c r="J3226" s="97">
        <f>IF(I3226=0,0,MIN(IF(I3226&lt;$C$3976,J3225+DATA!H92,0),$C$3976))</f>
        <v>40</v>
      </c>
      <c r="M3226" s="98">
        <f t="shared" si="1089"/>
        <v>5</v>
      </c>
      <c r="N3226" s="98">
        <f t="shared" si="1042"/>
        <v>110405</v>
      </c>
      <c r="O3226" s="98">
        <f t="shared" si="1090"/>
        <v>1</v>
      </c>
      <c r="P3226" s="98">
        <f t="shared" si="1091"/>
        <v>13</v>
      </c>
      <c r="Q3226" s="98">
        <f t="shared" si="1043"/>
        <v>110413</v>
      </c>
      <c r="R3226" s="98">
        <f t="shared" si="1092"/>
        <v>1</v>
      </c>
      <c r="S3226" s="98">
        <f t="shared" si="1093"/>
        <v>21</v>
      </c>
      <c r="T3226" s="98">
        <f t="shared" si="1044"/>
        <v>110421</v>
      </c>
      <c r="U3226" s="98">
        <f t="shared" si="1094"/>
        <v>1</v>
      </c>
      <c r="V3226" s="98">
        <f t="shared" si="1095"/>
        <v>29</v>
      </c>
      <c r="W3226" s="98">
        <f t="shared" si="1045"/>
        <v>110429</v>
      </c>
      <c r="X3226" s="98">
        <f t="shared" si="1096"/>
        <v>1</v>
      </c>
      <c r="Y3226" s="98">
        <f t="shared" si="1097"/>
        <v>37</v>
      </c>
      <c r="Z3226" s="98">
        <f t="shared" si="1046"/>
        <v>110437</v>
      </c>
      <c r="AA3226" s="98">
        <f t="shared" si="1098"/>
        <v>1</v>
      </c>
      <c r="AB3226" s="98">
        <f t="shared" si="1099"/>
        <v>45</v>
      </c>
      <c r="AC3226" s="98">
        <f t="shared" si="1047"/>
        <v>110445</v>
      </c>
      <c r="AD3226" s="98">
        <f t="shared" si="1100"/>
        <v>1</v>
      </c>
      <c r="AE3226" s="98">
        <f t="shared" si="1101"/>
        <v>52</v>
      </c>
      <c r="AF3226" s="98">
        <f t="shared" si="1048"/>
        <v>110452</v>
      </c>
      <c r="AG3226" s="98">
        <f t="shared" si="1102"/>
        <v>1</v>
      </c>
      <c r="AH3226" s="98">
        <f t="shared" si="1103"/>
        <v>59</v>
      </c>
      <c r="AI3226" s="98">
        <f t="shared" si="1049"/>
        <v>110459</v>
      </c>
      <c r="AJ3226" s="98">
        <f t="shared" si="1104"/>
        <v>1</v>
      </c>
      <c r="AK3226" s="98">
        <f t="shared" si="1105"/>
        <v>66</v>
      </c>
      <c r="AL3226" s="98">
        <f t="shared" si="1050"/>
        <v>110466</v>
      </c>
      <c r="AM3226" s="98">
        <f t="shared" si="1106"/>
        <v>1</v>
      </c>
      <c r="AN3226" s="98">
        <f t="shared" si="1107"/>
        <v>73</v>
      </c>
      <c r="AO3226" s="98">
        <f t="shared" si="1051"/>
        <v>110473</v>
      </c>
      <c r="AP3226" s="98">
        <f t="shared" si="1108"/>
        <v>1</v>
      </c>
      <c r="AQ3226" s="98">
        <f t="shared" si="1109"/>
        <v>0</v>
      </c>
      <c r="AR3226" s="98">
        <f t="shared" si="1052"/>
        <v>0</v>
      </c>
      <c r="AS3226" s="98">
        <f t="shared" si="1110"/>
        <v>0</v>
      </c>
      <c r="AT3226" s="98">
        <f t="shared" si="1111"/>
        <v>0</v>
      </c>
      <c r="AU3226" s="98">
        <f t="shared" si="1053"/>
        <v>0</v>
      </c>
      <c r="AV3226" s="98">
        <f t="shared" si="1112"/>
        <v>0</v>
      </c>
      <c r="AW3226" s="98">
        <f t="shared" si="1113"/>
        <v>0</v>
      </c>
      <c r="AX3226" s="98">
        <f t="shared" si="1054"/>
        <v>0</v>
      </c>
      <c r="AY3226" s="98">
        <f t="shared" si="1114"/>
        <v>0</v>
      </c>
      <c r="AZ3226" s="98">
        <f t="shared" si="1115"/>
        <v>0</v>
      </c>
      <c r="BA3226" s="98">
        <f t="shared" si="1055"/>
        <v>0</v>
      </c>
      <c r="BB3226" s="98">
        <f t="shared" si="1116"/>
        <v>0</v>
      </c>
      <c r="BC3226" s="98">
        <f t="shared" si="1117"/>
        <v>0</v>
      </c>
      <c r="BD3226" s="98">
        <f t="shared" si="1056"/>
        <v>0</v>
      </c>
      <c r="BE3226" s="98">
        <f t="shared" si="1118"/>
        <v>0</v>
      </c>
      <c r="BF3226" s="98">
        <f t="shared" si="1119"/>
        <v>0</v>
      </c>
      <c r="BG3226" s="98">
        <f t="shared" si="1057"/>
        <v>0</v>
      </c>
      <c r="BH3226" s="98">
        <f t="shared" si="1120"/>
        <v>0</v>
      </c>
      <c r="BI3226" s="98">
        <f t="shared" si="1121"/>
        <v>0</v>
      </c>
      <c r="BJ3226" s="98">
        <f t="shared" si="1058"/>
        <v>0</v>
      </c>
      <c r="BK3226" s="98">
        <f t="shared" si="1122"/>
        <v>0</v>
      </c>
      <c r="BL3226" s="98">
        <f t="shared" si="1123"/>
        <v>0</v>
      </c>
      <c r="BM3226" s="98">
        <f t="shared" si="1059"/>
        <v>0</v>
      </c>
      <c r="BN3226" s="98">
        <f t="shared" si="1124"/>
        <v>0</v>
      </c>
      <c r="BO3226" s="98">
        <f t="shared" si="1125"/>
        <v>0</v>
      </c>
      <c r="BP3226" s="98">
        <f t="shared" si="1060"/>
        <v>0</v>
      </c>
      <c r="BQ3226" s="98">
        <f t="shared" si="1126"/>
        <v>0</v>
      </c>
      <c r="BR3226" s="98">
        <f t="shared" si="1127"/>
        <v>0</v>
      </c>
      <c r="BS3226" s="98">
        <f t="shared" si="1061"/>
        <v>0</v>
      </c>
      <c r="BT3226" s="98">
        <f t="shared" si="1128"/>
        <v>0</v>
      </c>
      <c r="BU3226" s="98">
        <f t="shared" si="1129"/>
        <v>0</v>
      </c>
      <c r="BV3226" s="98">
        <f t="shared" si="1062"/>
        <v>0</v>
      </c>
      <c r="BW3226" s="98">
        <f t="shared" si="1130"/>
        <v>0</v>
      </c>
      <c r="BX3226" s="98">
        <f t="shared" si="1131"/>
        <v>0</v>
      </c>
      <c r="BY3226" s="98">
        <f t="shared" si="1063"/>
        <v>0</v>
      </c>
      <c r="BZ3226" s="98">
        <f t="shared" si="1132"/>
        <v>0</v>
      </c>
      <c r="CA3226" s="98">
        <f t="shared" si="1133"/>
        <v>0</v>
      </c>
      <c r="CB3226" s="98">
        <f t="shared" si="1064"/>
        <v>0</v>
      </c>
      <c r="CC3226" s="98">
        <f t="shared" si="1134"/>
        <v>0</v>
      </c>
      <c r="CD3226" s="98">
        <f t="shared" si="1135"/>
        <v>0</v>
      </c>
      <c r="CE3226" s="98">
        <f t="shared" si="1065"/>
        <v>0</v>
      </c>
      <c r="CF3226" s="98">
        <f t="shared" si="1136"/>
        <v>0</v>
      </c>
      <c r="CG3226" s="98">
        <f t="shared" si="1137"/>
        <v>0</v>
      </c>
      <c r="CH3226" s="98">
        <f t="shared" si="1066"/>
        <v>0</v>
      </c>
      <c r="CI3226" s="98">
        <f t="shared" si="1138"/>
        <v>0</v>
      </c>
      <c r="CJ3226" s="98">
        <f t="shared" si="1139"/>
        <v>0</v>
      </c>
      <c r="CK3226" s="98">
        <f t="shared" si="1067"/>
        <v>0</v>
      </c>
      <c r="CL3226" s="98">
        <f t="shared" si="1140"/>
        <v>0</v>
      </c>
      <c r="CM3226" s="98">
        <f t="shared" si="1141"/>
        <v>0</v>
      </c>
      <c r="CN3226" s="98">
        <f t="shared" si="1068"/>
        <v>0</v>
      </c>
      <c r="CO3226" s="98">
        <f t="shared" si="1142"/>
        <v>0</v>
      </c>
      <c r="CP3226" s="98">
        <f t="shared" si="1143"/>
        <v>0</v>
      </c>
      <c r="CQ3226" s="98">
        <f t="shared" si="1069"/>
        <v>0</v>
      </c>
      <c r="CR3226" s="98">
        <f t="shared" si="1144"/>
        <v>0</v>
      </c>
      <c r="CS3226" s="98">
        <f t="shared" si="1145"/>
        <v>0</v>
      </c>
      <c r="CT3226" s="98">
        <f t="shared" si="1070"/>
        <v>0</v>
      </c>
      <c r="CU3226" s="98">
        <f t="shared" si="1146"/>
        <v>0</v>
      </c>
      <c r="CV3226" s="98">
        <f t="shared" si="1147"/>
        <v>0</v>
      </c>
      <c r="CW3226" s="98">
        <f t="shared" si="1071"/>
        <v>0</v>
      </c>
      <c r="CX3226" s="98">
        <f t="shared" si="1148"/>
        <v>0</v>
      </c>
      <c r="CY3226" s="98">
        <f t="shared" si="1149"/>
        <v>0</v>
      </c>
      <c r="CZ3226" s="98">
        <f t="shared" si="1072"/>
        <v>0</v>
      </c>
      <c r="DA3226" s="98">
        <f t="shared" si="1150"/>
        <v>0</v>
      </c>
      <c r="DB3226" s="98">
        <f t="shared" si="1151"/>
        <v>0</v>
      </c>
      <c r="DC3226" s="98">
        <f t="shared" si="1073"/>
        <v>0</v>
      </c>
      <c r="DD3226" s="98">
        <f t="shared" si="1152"/>
        <v>0</v>
      </c>
      <c r="DE3226" s="98">
        <f t="shared" si="1153"/>
        <v>0</v>
      </c>
      <c r="DF3226" s="98">
        <f t="shared" si="1074"/>
        <v>0</v>
      </c>
      <c r="DG3226" s="98">
        <f t="shared" si="1154"/>
        <v>0</v>
      </c>
      <c r="DH3226" s="98">
        <f t="shared" si="1155"/>
        <v>0</v>
      </c>
      <c r="DI3226" s="98">
        <f t="shared" si="1075"/>
        <v>0</v>
      </c>
      <c r="DJ3226" s="98">
        <f t="shared" si="1156"/>
        <v>0</v>
      </c>
      <c r="DK3226" s="98">
        <f t="shared" si="1157"/>
        <v>0</v>
      </c>
      <c r="DL3226" s="98">
        <f t="shared" si="1076"/>
        <v>0</v>
      </c>
      <c r="DM3226" s="98">
        <f t="shared" si="1158"/>
        <v>0</v>
      </c>
      <c r="DN3226" s="98">
        <f t="shared" si="1159"/>
        <v>0</v>
      </c>
      <c r="DO3226" s="98">
        <f t="shared" si="1077"/>
        <v>0</v>
      </c>
      <c r="DP3226" s="98">
        <f t="shared" si="1160"/>
        <v>0</v>
      </c>
      <c r="DQ3226" s="98">
        <f t="shared" si="1161"/>
        <v>0</v>
      </c>
      <c r="DR3226" s="98">
        <f t="shared" si="1078"/>
        <v>0</v>
      </c>
      <c r="DS3226" s="98">
        <f t="shared" si="1162"/>
        <v>0</v>
      </c>
      <c r="DT3226" s="98">
        <f t="shared" si="1163"/>
        <v>0</v>
      </c>
      <c r="DU3226" s="98">
        <f t="shared" si="1079"/>
        <v>0</v>
      </c>
      <c r="DV3226" s="98">
        <f t="shared" si="1164"/>
        <v>0</v>
      </c>
      <c r="DW3226" s="98">
        <f t="shared" si="1165"/>
        <v>0</v>
      </c>
      <c r="DX3226" s="98">
        <f t="shared" si="1080"/>
        <v>0</v>
      </c>
      <c r="DY3226" s="98">
        <f t="shared" si="1166"/>
        <v>0</v>
      </c>
      <c r="DZ3226" s="98">
        <f t="shared" si="1167"/>
        <v>0</v>
      </c>
      <c r="EA3226" s="98">
        <f t="shared" si="1081"/>
        <v>0</v>
      </c>
      <c r="EB3226" s="98">
        <f t="shared" si="1168"/>
        <v>0</v>
      </c>
      <c r="EC3226" s="98">
        <f t="shared" si="1169"/>
        <v>0</v>
      </c>
      <c r="ED3226" s="98">
        <f t="shared" si="1082"/>
        <v>0</v>
      </c>
      <c r="EE3226" s="98">
        <f t="shared" si="1170"/>
        <v>0</v>
      </c>
      <c r="EF3226" s="98">
        <f t="shared" si="1171"/>
        <v>0</v>
      </c>
      <c r="EG3226" s="98">
        <f t="shared" si="1083"/>
        <v>0</v>
      </c>
      <c r="EH3226" s="98">
        <f t="shared" si="1172"/>
        <v>0</v>
      </c>
      <c r="EI3226" s="98">
        <f t="shared" si="1173"/>
        <v>0</v>
      </c>
      <c r="EJ3226" s="98">
        <f t="shared" si="1084"/>
        <v>0</v>
      </c>
      <c r="EK3226" s="98">
        <f t="shared" si="1174"/>
        <v>0</v>
      </c>
      <c r="EL3226" s="98">
        <f t="shared" si="1175"/>
        <v>0</v>
      </c>
      <c r="EM3226" s="98">
        <f t="shared" si="1085"/>
        <v>0</v>
      </c>
      <c r="EN3226" s="98">
        <f t="shared" si="1176"/>
        <v>0</v>
      </c>
      <c r="EO3226" s="98">
        <f t="shared" si="1177"/>
        <v>0</v>
      </c>
      <c r="EP3226" s="98">
        <f t="shared" si="1086"/>
        <v>0</v>
      </c>
      <c r="EQ3226" s="98">
        <f t="shared" si="1178"/>
        <v>0</v>
      </c>
    </row>
    <row r="3227" spans="1:147">
      <c r="A3227" s="97">
        <v>6</v>
      </c>
      <c r="B3227" s="97">
        <f>IF(B3226=0,0,IF(IF(DATA!$J$29&gt;B3226,B3226+1,0)&lt;DATA!$I$29,0,B3226+1))</f>
        <v>0</v>
      </c>
      <c r="C3227" s="97">
        <f t="shared" si="1040"/>
        <v>0</v>
      </c>
      <c r="D3227" s="97">
        <f t="shared" si="1087"/>
        <v>6</v>
      </c>
      <c r="E3227" s="97">
        <f t="shared" si="1041"/>
        <v>110406</v>
      </c>
      <c r="H3227" s="97">
        <v>6</v>
      </c>
      <c r="I3227" s="97">
        <f t="shared" si="1088"/>
        <v>41</v>
      </c>
      <c r="J3227" s="97">
        <f>IF(I3227=0,0,MIN(IF(I3227&lt;$C$3976,J3226+DATA!H93,0),$C$3976))</f>
        <v>47</v>
      </c>
      <c r="M3227" s="98">
        <f t="shared" si="1089"/>
        <v>6</v>
      </c>
      <c r="N3227" s="98">
        <f t="shared" si="1042"/>
        <v>110406</v>
      </c>
      <c r="O3227" s="98">
        <f t="shared" si="1090"/>
        <v>1</v>
      </c>
      <c r="P3227" s="98">
        <f t="shared" si="1091"/>
        <v>14</v>
      </c>
      <c r="Q3227" s="98">
        <f t="shared" si="1043"/>
        <v>110414</v>
      </c>
      <c r="R3227" s="98">
        <f t="shared" si="1092"/>
        <v>1</v>
      </c>
      <c r="S3227" s="98">
        <f t="shared" si="1093"/>
        <v>22</v>
      </c>
      <c r="T3227" s="98">
        <f t="shared" si="1044"/>
        <v>110422</v>
      </c>
      <c r="U3227" s="98">
        <f t="shared" si="1094"/>
        <v>1</v>
      </c>
      <c r="V3227" s="98">
        <f t="shared" si="1095"/>
        <v>30</v>
      </c>
      <c r="W3227" s="98">
        <f t="shared" si="1045"/>
        <v>110430</v>
      </c>
      <c r="X3227" s="98">
        <f t="shared" si="1096"/>
        <v>1</v>
      </c>
      <c r="Y3227" s="98">
        <f t="shared" si="1097"/>
        <v>38</v>
      </c>
      <c r="Z3227" s="98">
        <f t="shared" si="1046"/>
        <v>110438</v>
      </c>
      <c r="AA3227" s="98">
        <f t="shared" si="1098"/>
        <v>1</v>
      </c>
      <c r="AB3227" s="98">
        <f t="shared" si="1099"/>
        <v>46</v>
      </c>
      <c r="AC3227" s="98">
        <f t="shared" si="1047"/>
        <v>110446</v>
      </c>
      <c r="AD3227" s="98">
        <f t="shared" si="1100"/>
        <v>1</v>
      </c>
      <c r="AE3227" s="98">
        <f t="shared" si="1101"/>
        <v>53</v>
      </c>
      <c r="AF3227" s="98">
        <f t="shared" si="1048"/>
        <v>110453</v>
      </c>
      <c r="AG3227" s="98">
        <f t="shared" si="1102"/>
        <v>1</v>
      </c>
      <c r="AH3227" s="98">
        <f t="shared" si="1103"/>
        <v>60</v>
      </c>
      <c r="AI3227" s="98">
        <f t="shared" si="1049"/>
        <v>110460</v>
      </c>
      <c r="AJ3227" s="98">
        <f t="shared" si="1104"/>
        <v>1</v>
      </c>
      <c r="AK3227" s="98">
        <f t="shared" si="1105"/>
        <v>67</v>
      </c>
      <c r="AL3227" s="98">
        <f t="shared" si="1050"/>
        <v>110467</v>
      </c>
      <c r="AM3227" s="98">
        <f t="shared" si="1106"/>
        <v>1</v>
      </c>
      <c r="AN3227" s="98">
        <f t="shared" si="1107"/>
        <v>74</v>
      </c>
      <c r="AO3227" s="98">
        <f t="shared" si="1051"/>
        <v>110474</v>
      </c>
      <c r="AP3227" s="98">
        <f t="shared" si="1108"/>
        <v>1</v>
      </c>
      <c r="AQ3227" s="98">
        <f t="shared" si="1109"/>
        <v>0</v>
      </c>
      <c r="AR3227" s="98">
        <f t="shared" si="1052"/>
        <v>0</v>
      </c>
      <c r="AS3227" s="98">
        <f t="shared" si="1110"/>
        <v>0</v>
      </c>
      <c r="AT3227" s="98">
        <f t="shared" si="1111"/>
        <v>0</v>
      </c>
      <c r="AU3227" s="98">
        <f t="shared" si="1053"/>
        <v>0</v>
      </c>
      <c r="AV3227" s="98">
        <f t="shared" si="1112"/>
        <v>0</v>
      </c>
      <c r="AW3227" s="98">
        <f t="shared" si="1113"/>
        <v>0</v>
      </c>
      <c r="AX3227" s="98">
        <f t="shared" si="1054"/>
        <v>0</v>
      </c>
      <c r="AY3227" s="98">
        <f t="shared" si="1114"/>
        <v>0</v>
      </c>
      <c r="AZ3227" s="98">
        <f t="shared" si="1115"/>
        <v>0</v>
      </c>
      <c r="BA3227" s="98">
        <f t="shared" si="1055"/>
        <v>0</v>
      </c>
      <c r="BB3227" s="98">
        <f t="shared" si="1116"/>
        <v>0</v>
      </c>
      <c r="BC3227" s="98">
        <f t="shared" si="1117"/>
        <v>0</v>
      </c>
      <c r="BD3227" s="98">
        <f t="shared" si="1056"/>
        <v>0</v>
      </c>
      <c r="BE3227" s="98">
        <f t="shared" si="1118"/>
        <v>0</v>
      </c>
      <c r="BF3227" s="98">
        <f t="shared" si="1119"/>
        <v>0</v>
      </c>
      <c r="BG3227" s="98">
        <f t="shared" si="1057"/>
        <v>0</v>
      </c>
      <c r="BH3227" s="98">
        <f t="shared" si="1120"/>
        <v>0</v>
      </c>
      <c r="BI3227" s="98">
        <f t="shared" si="1121"/>
        <v>0</v>
      </c>
      <c r="BJ3227" s="98">
        <f t="shared" si="1058"/>
        <v>0</v>
      </c>
      <c r="BK3227" s="98">
        <f t="shared" si="1122"/>
        <v>0</v>
      </c>
      <c r="BL3227" s="98">
        <f t="shared" si="1123"/>
        <v>0</v>
      </c>
      <c r="BM3227" s="98">
        <f t="shared" si="1059"/>
        <v>0</v>
      </c>
      <c r="BN3227" s="98">
        <f t="shared" si="1124"/>
        <v>0</v>
      </c>
      <c r="BO3227" s="98">
        <f t="shared" si="1125"/>
        <v>0</v>
      </c>
      <c r="BP3227" s="98">
        <f t="shared" si="1060"/>
        <v>0</v>
      </c>
      <c r="BQ3227" s="98">
        <f t="shared" si="1126"/>
        <v>0</v>
      </c>
      <c r="BR3227" s="98">
        <f t="shared" si="1127"/>
        <v>0</v>
      </c>
      <c r="BS3227" s="98">
        <f t="shared" si="1061"/>
        <v>0</v>
      </c>
      <c r="BT3227" s="98">
        <f t="shared" si="1128"/>
        <v>0</v>
      </c>
      <c r="BU3227" s="98">
        <f t="shared" si="1129"/>
        <v>0</v>
      </c>
      <c r="BV3227" s="98">
        <f t="shared" si="1062"/>
        <v>0</v>
      </c>
      <c r="BW3227" s="98">
        <f t="shared" si="1130"/>
        <v>0</v>
      </c>
      <c r="BX3227" s="98">
        <f t="shared" si="1131"/>
        <v>0</v>
      </c>
      <c r="BY3227" s="98">
        <f t="shared" si="1063"/>
        <v>0</v>
      </c>
      <c r="BZ3227" s="98">
        <f t="shared" si="1132"/>
        <v>0</v>
      </c>
      <c r="CA3227" s="98">
        <f t="shared" si="1133"/>
        <v>0</v>
      </c>
      <c r="CB3227" s="98">
        <f t="shared" si="1064"/>
        <v>0</v>
      </c>
      <c r="CC3227" s="98">
        <f t="shared" si="1134"/>
        <v>0</v>
      </c>
      <c r="CD3227" s="98">
        <f t="shared" si="1135"/>
        <v>0</v>
      </c>
      <c r="CE3227" s="98">
        <f t="shared" si="1065"/>
        <v>0</v>
      </c>
      <c r="CF3227" s="98">
        <f t="shared" si="1136"/>
        <v>0</v>
      </c>
      <c r="CG3227" s="98">
        <f t="shared" si="1137"/>
        <v>0</v>
      </c>
      <c r="CH3227" s="98">
        <f t="shared" si="1066"/>
        <v>0</v>
      </c>
      <c r="CI3227" s="98">
        <f t="shared" si="1138"/>
        <v>0</v>
      </c>
      <c r="CJ3227" s="98">
        <f t="shared" si="1139"/>
        <v>0</v>
      </c>
      <c r="CK3227" s="98">
        <f t="shared" si="1067"/>
        <v>0</v>
      </c>
      <c r="CL3227" s="98">
        <f t="shared" si="1140"/>
        <v>0</v>
      </c>
      <c r="CM3227" s="98">
        <f t="shared" si="1141"/>
        <v>0</v>
      </c>
      <c r="CN3227" s="98">
        <f t="shared" si="1068"/>
        <v>0</v>
      </c>
      <c r="CO3227" s="98">
        <f t="shared" si="1142"/>
        <v>0</v>
      </c>
      <c r="CP3227" s="98">
        <f t="shared" si="1143"/>
        <v>0</v>
      </c>
      <c r="CQ3227" s="98">
        <f t="shared" si="1069"/>
        <v>0</v>
      </c>
      <c r="CR3227" s="98">
        <f t="shared" si="1144"/>
        <v>0</v>
      </c>
      <c r="CS3227" s="98">
        <f t="shared" si="1145"/>
        <v>0</v>
      </c>
      <c r="CT3227" s="98">
        <f t="shared" si="1070"/>
        <v>0</v>
      </c>
      <c r="CU3227" s="98">
        <f t="shared" si="1146"/>
        <v>0</v>
      </c>
      <c r="CV3227" s="98">
        <f t="shared" si="1147"/>
        <v>0</v>
      </c>
      <c r="CW3227" s="98">
        <f t="shared" si="1071"/>
        <v>0</v>
      </c>
      <c r="CX3227" s="98">
        <f t="shared" si="1148"/>
        <v>0</v>
      </c>
      <c r="CY3227" s="98">
        <f t="shared" si="1149"/>
        <v>0</v>
      </c>
      <c r="CZ3227" s="98">
        <f t="shared" si="1072"/>
        <v>0</v>
      </c>
      <c r="DA3227" s="98">
        <f t="shared" si="1150"/>
        <v>0</v>
      </c>
      <c r="DB3227" s="98">
        <f t="shared" si="1151"/>
        <v>0</v>
      </c>
      <c r="DC3227" s="98">
        <f t="shared" si="1073"/>
        <v>0</v>
      </c>
      <c r="DD3227" s="98">
        <f t="shared" si="1152"/>
        <v>0</v>
      </c>
      <c r="DE3227" s="98">
        <f t="shared" si="1153"/>
        <v>0</v>
      </c>
      <c r="DF3227" s="98">
        <f t="shared" si="1074"/>
        <v>0</v>
      </c>
      <c r="DG3227" s="98">
        <f t="shared" si="1154"/>
        <v>0</v>
      </c>
      <c r="DH3227" s="98">
        <f t="shared" si="1155"/>
        <v>0</v>
      </c>
      <c r="DI3227" s="98">
        <f t="shared" si="1075"/>
        <v>0</v>
      </c>
      <c r="DJ3227" s="98">
        <f t="shared" si="1156"/>
        <v>0</v>
      </c>
      <c r="DK3227" s="98">
        <f t="shared" si="1157"/>
        <v>0</v>
      </c>
      <c r="DL3227" s="98">
        <f t="shared" si="1076"/>
        <v>0</v>
      </c>
      <c r="DM3227" s="98">
        <f t="shared" si="1158"/>
        <v>0</v>
      </c>
      <c r="DN3227" s="98">
        <f t="shared" si="1159"/>
        <v>0</v>
      </c>
      <c r="DO3227" s="98">
        <f t="shared" si="1077"/>
        <v>0</v>
      </c>
      <c r="DP3227" s="98">
        <f t="shared" si="1160"/>
        <v>0</v>
      </c>
      <c r="DQ3227" s="98">
        <f t="shared" si="1161"/>
        <v>0</v>
      </c>
      <c r="DR3227" s="98">
        <f t="shared" si="1078"/>
        <v>0</v>
      </c>
      <c r="DS3227" s="98">
        <f t="shared" si="1162"/>
        <v>0</v>
      </c>
      <c r="DT3227" s="98">
        <f t="shared" si="1163"/>
        <v>0</v>
      </c>
      <c r="DU3227" s="98">
        <f t="shared" si="1079"/>
        <v>0</v>
      </c>
      <c r="DV3227" s="98">
        <f t="shared" si="1164"/>
        <v>0</v>
      </c>
      <c r="DW3227" s="98">
        <f t="shared" si="1165"/>
        <v>0</v>
      </c>
      <c r="DX3227" s="98">
        <f t="shared" si="1080"/>
        <v>0</v>
      </c>
      <c r="DY3227" s="98">
        <f t="shared" si="1166"/>
        <v>0</v>
      </c>
      <c r="DZ3227" s="98">
        <f t="shared" si="1167"/>
        <v>0</v>
      </c>
      <c r="EA3227" s="98">
        <f t="shared" si="1081"/>
        <v>0</v>
      </c>
      <c r="EB3227" s="98">
        <f t="shared" si="1168"/>
        <v>0</v>
      </c>
      <c r="EC3227" s="98">
        <f t="shared" si="1169"/>
        <v>0</v>
      </c>
      <c r="ED3227" s="98">
        <f t="shared" si="1082"/>
        <v>0</v>
      </c>
      <c r="EE3227" s="98">
        <f t="shared" si="1170"/>
        <v>0</v>
      </c>
      <c r="EF3227" s="98">
        <f t="shared" si="1171"/>
        <v>0</v>
      </c>
      <c r="EG3227" s="98">
        <f t="shared" si="1083"/>
        <v>0</v>
      </c>
      <c r="EH3227" s="98">
        <f t="shared" si="1172"/>
        <v>0</v>
      </c>
      <c r="EI3227" s="98">
        <f t="shared" si="1173"/>
        <v>0</v>
      </c>
      <c r="EJ3227" s="98">
        <f t="shared" si="1084"/>
        <v>0</v>
      </c>
      <c r="EK3227" s="98">
        <f t="shared" si="1174"/>
        <v>0</v>
      </c>
      <c r="EL3227" s="98">
        <f t="shared" si="1175"/>
        <v>0</v>
      </c>
      <c r="EM3227" s="98">
        <f t="shared" si="1085"/>
        <v>0</v>
      </c>
      <c r="EN3227" s="98">
        <f t="shared" si="1176"/>
        <v>0</v>
      </c>
      <c r="EO3227" s="98">
        <f t="shared" si="1177"/>
        <v>0</v>
      </c>
      <c r="EP3227" s="98">
        <f t="shared" si="1086"/>
        <v>0</v>
      </c>
      <c r="EQ3227" s="98">
        <f t="shared" si="1178"/>
        <v>0</v>
      </c>
    </row>
    <row r="3228" spans="1:147">
      <c r="A3228" s="97">
        <v>7</v>
      </c>
      <c r="B3228" s="97">
        <f>IF(B3227=0,0,IF(IF(DATA!$J$29&gt;B3227,B3227+1,0)&lt;DATA!$I$29,0,B3227+1))</f>
        <v>0</v>
      </c>
      <c r="C3228" s="97">
        <f t="shared" si="1040"/>
        <v>0</v>
      </c>
      <c r="D3228" s="97">
        <f t="shared" si="1087"/>
        <v>7</v>
      </c>
      <c r="E3228" s="97">
        <f t="shared" si="1041"/>
        <v>110407</v>
      </c>
      <c r="H3228" s="97">
        <v>7</v>
      </c>
      <c r="I3228" s="97">
        <f t="shared" si="1088"/>
        <v>48</v>
      </c>
      <c r="J3228" s="97">
        <f>IF(I3228=0,0,MIN(IF(I3228&lt;$C$3976,J3227+DATA!H94,0),$C$3976))</f>
        <v>54</v>
      </c>
      <c r="M3228" s="98">
        <f t="shared" si="1089"/>
        <v>7</v>
      </c>
      <c r="N3228" s="98">
        <f t="shared" si="1042"/>
        <v>110407</v>
      </c>
      <c r="O3228" s="98">
        <f t="shared" si="1090"/>
        <v>1</v>
      </c>
      <c r="P3228" s="98">
        <f t="shared" si="1091"/>
        <v>15</v>
      </c>
      <c r="Q3228" s="98">
        <f t="shared" si="1043"/>
        <v>110415</v>
      </c>
      <c r="R3228" s="98">
        <f t="shared" si="1092"/>
        <v>1</v>
      </c>
      <c r="S3228" s="98">
        <f t="shared" si="1093"/>
        <v>23</v>
      </c>
      <c r="T3228" s="98">
        <f t="shared" si="1044"/>
        <v>110423</v>
      </c>
      <c r="U3228" s="98">
        <f t="shared" si="1094"/>
        <v>1</v>
      </c>
      <c r="V3228" s="98">
        <f t="shared" si="1095"/>
        <v>31</v>
      </c>
      <c r="W3228" s="98">
        <f t="shared" si="1045"/>
        <v>110431</v>
      </c>
      <c r="X3228" s="98">
        <f t="shared" si="1096"/>
        <v>1</v>
      </c>
      <c r="Y3228" s="98">
        <f t="shared" si="1097"/>
        <v>39</v>
      </c>
      <c r="Z3228" s="98">
        <f t="shared" si="1046"/>
        <v>110439</v>
      </c>
      <c r="AA3228" s="98">
        <f t="shared" si="1098"/>
        <v>1</v>
      </c>
      <c r="AB3228" s="98">
        <f t="shared" si="1099"/>
        <v>47</v>
      </c>
      <c r="AC3228" s="98">
        <f t="shared" si="1047"/>
        <v>110447</v>
      </c>
      <c r="AD3228" s="98">
        <f t="shared" si="1100"/>
        <v>1</v>
      </c>
      <c r="AE3228" s="98">
        <f t="shared" si="1101"/>
        <v>54</v>
      </c>
      <c r="AF3228" s="98">
        <f t="shared" si="1048"/>
        <v>110454</v>
      </c>
      <c r="AG3228" s="98">
        <f t="shared" si="1102"/>
        <v>1</v>
      </c>
      <c r="AH3228" s="98">
        <f t="shared" si="1103"/>
        <v>61</v>
      </c>
      <c r="AI3228" s="98">
        <f t="shared" si="1049"/>
        <v>110461</v>
      </c>
      <c r="AJ3228" s="98">
        <f t="shared" si="1104"/>
        <v>1</v>
      </c>
      <c r="AK3228" s="98">
        <f t="shared" si="1105"/>
        <v>68</v>
      </c>
      <c r="AL3228" s="98">
        <f t="shared" si="1050"/>
        <v>110468</v>
      </c>
      <c r="AM3228" s="98">
        <f t="shared" si="1106"/>
        <v>1</v>
      </c>
      <c r="AN3228" s="98">
        <f t="shared" si="1107"/>
        <v>75</v>
      </c>
      <c r="AO3228" s="98">
        <f t="shared" si="1051"/>
        <v>110475</v>
      </c>
      <c r="AP3228" s="98">
        <f t="shared" si="1108"/>
        <v>1</v>
      </c>
      <c r="AQ3228" s="98">
        <f t="shared" si="1109"/>
        <v>0</v>
      </c>
      <c r="AR3228" s="98">
        <f t="shared" si="1052"/>
        <v>0</v>
      </c>
      <c r="AS3228" s="98">
        <f t="shared" si="1110"/>
        <v>0</v>
      </c>
      <c r="AT3228" s="98">
        <f t="shared" si="1111"/>
        <v>0</v>
      </c>
      <c r="AU3228" s="98">
        <f t="shared" si="1053"/>
        <v>0</v>
      </c>
      <c r="AV3228" s="98">
        <f t="shared" si="1112"/>
        <v>0</v>
      </c>
      <c r="AW3228" s="98">
        <f t="shared" si="1113"/>
        <v>0</v>
      </c>
      <c r="AX3228" s="98">
        <f t="shared" si="1054"/>
        <v>0</v>
      </c>
      <c r="AY3228" s="98">
        <f t="shared" si="1114"/>
        <v>0</v>
      </c>
      <c r="AZ3228" s="98">
        <f t="shared" si="1115"/>
        <v>0</v>
      </c>
      <c r="BA3228" s="98">
        <f t="shared" si="1055"/>
        <v>0</v>
      </c>
      <c r="BB3228" s="98">
        <f t="shared" si="1116"/>
        <v>0</v>
      </c>
      <c r="BC3228" s="98">
        <f t="shared" si="1117"/>
        <v>0</v>
      </c>
      <c r="BD3228" s="98">
        <f t="shared" si="1056"/>
        <v>0</v>
      </c>
      <c r="BE3228" s="98">
        <f t="shared" si="1118"/>
        <v>0</v>
      </c>
      <c r="BF3228" s="98">
        <f t="shared" si="1119"/>
        <v>0</v>
      </c>
      <c r="BG3228" s="98">
        <f t="shared" si="1057"/>
        <v>0</v>
      </c>
      <c r="BH3228" s="98">
        <f t="shared" si="1120"/>
        <v>0</v>
      </c>
      <c r="BI3228" s="98">
        <f t="shared" si="1121"/>
        <v>0</v>
      </c>
      <c r="BJ3228" s="98">
        <f t="shared" si="1058"/>
        <v>0</v>
      </c>
      <c r="BK3228" s="98">
        <f t="shared" si="1122"/>
        <v>0</v>
      </c>
      <c r="BL3228" s="98">
        <f t="shared" si="1123"/>
        <v>0</v>
      </c>
      <c r="BM3228" s="98">
        <f t="shared" si="1059"/>
        <v>0</v>
      </c>
      <c r="BN3228" s="98">
        <f t="shared" si="1124"/>
        <v>0</v>
      </c>
      <c r="BO3228" s="98">
        <f t="shared" si="1125"/>
        <v>0</v>
      </c>
      <c r="BP3228" s="98">
        <f t="shared" si="1060"/>
        <v>0</v>
      </c>
      <c r="BQ3228" s="98">
        <f t="shared" si="1126"/>
        <v>0</v>
      </c>
      <c r="BR3228" s="98">
        <f t="shared" si="1127"/>
        <v>0</v>
      </c>
      <c r="BS3228" s="98">
        <f t="shared" si="1061"/>
        <v>0</v>
      </c>
      <c r="BT3228" s="98">
        <f t="shared" si="1128"/>
        <v>0</v>
      </c>
      <c r="BU3228" s="98">
        <f t="shared" si="1129"/>
        <v>0</v>
      </c>
      <c r="BV3228" s="98">
        <f t="shared" si="1062"/>
        <v>0</v>
      </c>
      <c r="BW3228" s="98">
        <f t="shared" si="1130"/>
        <v>0</v>
      </c>
      <c r="BX3228" s="98">
        <f t="shared" si="1131"/>
        <v>0</v>
      </c>
      <c r="BY3228" s="98">
        <f t="shared" si="1063"/>
        <v>0</v>
      </c>
      <c r="BZ3228" s="98">
        <f t="shared" si="1132"/>
        <v>0</v>
      </c>
      <c r="CA3228" s="98">
        <f t="shared" si="1133"/>
        <v>0</v>
      </c>
      <c r="CB3228" s="98">
        <f t="shared" si="1064"/>
        <v>0</v>
      </c>
      <c r="CC3228" s="98">
        <f t="shared" si="1134"/>
        <v>0</v>
      </c>
      <c r="CD3228" s="98">
        <f t="shared" si="1135"/>
        <v>0</v>
      </c>
      <c r="CE3228" s="98">
        <f t="shared" si="1065"/>
        <v>0</v>
      </c>
      <c r="CF3228" s="98">
        <f t="shared" si="1136"/>
        <v>0</v>
      </c>
      <c r="CG3228" s="98">
        <f t="shared" si="1137"/>
        <v>0</v>
      </c>
      <c r="CH3228" s="98">
        <f t="shared" si="1066"/>
        <v>0</v>
      </c>
      <c r="CI3228" s="98">
        <f t="shared" si="1138"/>
        <v>0</v>
      </c>
      <c r="CJ3228" s="98">
        <f t="shared" si="1139"/>
        <v>0</v>
      </c>
      <c r="CK3228" s="98">
        <f t="shared" si="1067"/>
        <v>0</v>
      </c>
      <c r="CL3228" s="98">
        <f t="shared" si="1140"/>
        <v>0</v>
      </c>
      <c r="CM3228" s="98">
        <f t="shared" si="1141"/>
        <v>0</v>
      </c>
      <c r="CN3228" s="98">
        <f t="shared" si="1068"/>
        <v>0</v>
      </c>
      <c r="CO3228" s="98">
        <f t="shared" si="1142"/>
        <v>0</v>
      </c>
      <c r="CP3228" s="98">
        <f t="shared" si="1143"/>
        <v>0</v>
      </c>
      <c r="CQ3228" s="98">
        <f t="shared" si="1069"/>
        <v>0</v>
      </c>
      <c r="CR3228" s="98">
        <f t="shared" si="1144"/>
        <v>0</v>
      </c>
      <c r="CS3228" s="98">
        <f t="shared" si="1145"/>
        <v>0</v>
      </c>
      <c r="CT3228" s="98">
        <f t="shared" si="1070"/>
        <v>0</v>
      </c>
      <c r="CU3228" s="98">
        <f t="shared" si="1146"/>
        <v>0</v>
      </c>
      <c r="CV3228" s="98">
        <f t="shared" si="1147"/>
        <v>0</v>
      </c>
      <c r="CW3228" s="98">
        <f t="shared" si="1071"/>
        <v>0</v>
      </c>
      <c r="CX3228" s="98">
        <f t="shared" si="1148"/>
        <v>0</v>
      </c>
      <c r="CY3228" s="98">
        <f t="shared" si="1149"/>
        <v>0</v>
      </c>
      <c r="CZ3228" s="98">
        <f t="shared" si="1072"/>
        <v>0</v>
      </c>
      <c r="DA3228" s="98">
        <f t="shared" si="1150"/>
        <v>0</v>
      </c>
      <c r="DB3228" s="98">
        <f t="shared" si="1151"/>
        <v>0</v>
      </c>
      <c r="DC3228" s="98">
        <f t="shared" si="1073"/>
        <v>0</v>
      </c>
      <c r="DD3228" s="98">
        <f t="shared" si="1152"/>
        <v>0</v>
      </c>
      <c r="DE3228" s="98">
        <f t="shared" si="1153"/>
        <v>0</v>
      </c>
      <c r="DF3228" s="98">
        <f t="shared" si="1074"/>
        <v>0</v>
      </c>
      <c r="DG3228" s="98">
        <f t="shared" si="1154"/>
        <v>0</v>
      </c>
      <c r="DH3228" s="98">
        <f t="shared" si="1155"/>
        <v>0</v>
      </c>
      <c r="DI3228" s="98">
        <f t="shared" si="1075"/>
        <v>0</v>
      </c>
      <c r="DJ3228" s="98">
        <f t="shared" si="1156"/>
        <v>0</v>
      </c>
      <c r="DK3228" s="98">
        <f t="shared" si="1157"/>
        <v>0</v>
      </c>
      <c r="DL3228" s="98">
        <f t="shared" si="1076"/>
        <v>0</v>
      </c>
      <c r="DM3228" s="98">
        <f t="shared" si="1158"/>
        <v>0</v>
      </c>
      <c r="DN3228" s="98">
        <f t="shared" si="1159"/>
        <v>0</v>
      </c>
      <c r="DO3228" s="98">
        <f t="shared" si="1077"/>
        <v>0</v>
      </c>
      <c r="DP3228" s="98">
        <f t="shared" si="1160"/>
        <v>0</v>
      </c>
      <c r="DQ3228" s="98">
        <f t="shared" si="1161"/>
        <v>0</v>
      </c>
      <c r="DR3228" s="98">
        <f t="shared" si="1078"/>
        <v>0</v>
      </c>
      <c r="DS3228" s="98">
        <f t="shared" si="1162"/>
        <v>0</v>
      </c>
      <c r="DT3228" s="98">
        <f t="shared" si="1163"/>
        <v>0</v>
      </c>
      <c r="DU3228" s="98">
        <f t="shared" si="1079"/>
        <v>0</v>
      </c>
      <c r="DV3228" s="98">
        <f t="shared" si="1164"/>
        <v>0</v>
      </c>
      <c r="DW3228" s="98">
        <f t="shared" si="1165"/>
        <v>0</v>
      </c>
      <c r="DX3228" s="98">
        <f t="shared" si="1080"/>
        <v>0</v>
      </c>
      <c r="DY3228" s="98">
        <f t="shared" si="1166"/>
        <v>0</v>
      </c>
      <c r="DZ3228" s="98">
        <f t="shared" si="1167"/>
        <v>0</v>
      </c>
      <c r="EA3228" s="98">
        <f t="shared" si="1081"/>
        <v>0</v>
      </c>
      <c r="EB3228" s="98">
        <f t="shared" si="1168"/>
        <v>0</v>
      </c>
      <c r="EC3228" s="98">
        <f t="shared" si="1169"/>
        <v>0</v>
      </c>
      <c r="ED3228" s="98">
        <f t="shared" si="1082"/>
        <v>0</v>
      </c>
      <c r="EE3228" s="98">
        <f t="shared" si="1170"/>
        <v>0</v>
      </c>
      <c r="EF3228" s="98">
        <f t="shared" si="1171"/>
        <v>0</v>
      </c>
      <c r="EG3228" s="98">
        <f t="shared" si="1083"/>
        <v>0</v>
      </c>
      <c r="EH3228" s="98">
        <f t="shared" si="1172"/>
        <v>0</v>
      </c>
      <c r="EI3228" s="98">
        <f t="shared" si="1173"/>
        <v>0</v>
      </c>
      <c r="EJ3228" s="98">
        <f t="shared" si="1084"/>
        <v>0</v>
      </c>
      <c r="EK3228" s="98">
        <f t="shared" si="1174"/>
        <v>0</v>
      </c>
      <c r="EL3228" s="98">
        <f t="shared" si="1175"/>
        <v>0</v>
      </c>
      <c r="EM3228" s="98">
        <f t="shared" si="1085"/>
        <v>0</v>
      </c>
      <c r="EN3228" s="98">
        <f t="shared" si="1176"/>
        <v>0</v>
      </c>
      <c r="EO3228" s="98">
        <f t="shared" si="1177"/>
        <v>0</v>
      </c>
      <c r="EP3228" s="98">
        <f t="shared" si="1086"/>
        <v>0</v>
      </c>
      <c r="EQ3228" s="98">
        <f t="shared" si="1178"/>
        <v>0</v>
      </c>
    </row>
    <row r="3229" spans="1:147">
      <c r="A3229" s="97">
        <v>8</v>
      </c>
      <c r="B3229" s="97">
        <f>IF(B3228=0,0,IF(IF(DATA!$J$29&gt;B3228,B3228+1,0)&lt;DATA!$I$29,0,B3228+1))</f>
        <v>0</v>
      </c>
      <c r="C3229" s="97">
        <f t="shared" si="1040"/>
        <v>0</v>
      </c>
      <c r="D3229" s="97">
        <f t="shared" si="1087"/>
        <v>8</v>
      </c>
      <c r="E3229" s="97">
        <f t="shared" si="1041"/>
        <v>110408</v>
      </c>
      <c r="H3229" s="97">
        <v>8</v>
      </c>
      <c r="I3229" s="97">
        <f t="shared" si="1088"/>
        <v>55</v>
      </c>
      <c r="J3229" s="97">
        <f>IF(I3229=0,0,MIN(IF(I3229&lt;$C$3976,J3228+DATA!H95,0),$C$3976))</f>
        <v>61</v>
      </c>
      <c r="M3229" s="98">
        <f t="shared" si="1089"/>
        <v>8</v>
      </c>
      <c r="N3229" s="98">
        <f t="shared" si="1042"/>
        <v>110408</v>
      </c>
      <c r="O3229" s="98">
        <f t="shared" si="1090"/>
        <v>1</v>
      </c>
      <c r="P3229" s="98">
        <f t="shared" si="1091"/>
        <v>16</v>
      </c>
      <c r="Q3229" s="98">
        <f t="shared" si="1043"/>
        <v>110416</v>
      </c>
      <c r="R3229" s="98">
        <f t="shared" si="1092"/>
        <v>1</v>
      </c>
      <c r="S3229" s="98">
        <f t="shared" si="1093"/>
        <v>24</v>
      </c>
      <c r="T3229" s="98">
        <f t="shared" si="1044"/>
        <v>110424</v>
      </c>
      <c r="U3229" s="98">
        <f t="shared" si="1094"/>
        <v>1</v>
      </c>
      <c r="V3229" s="98">
        <f t="shared" si="1095"/>
        <v>32</v>
      </c>
      <c r="W3229" s="98">
        <f t="shared" si="1045"/>
        <v>110432</v>
      </c>
      <c r="X3229" s="98">
        <f t="shared" si="1096"/>
        <v>1</v>
      </c>
      <c r="Y3229" s="98">
        <f t="shared" si="1097"/>
        <v>40</v>
      </c>
      <c r="Z3229" s="98">
        <f t="shared" si="1046"/>
        <v>110440</v>
      </c>
      <c r="AA3229" s="98">
        <f t="shared" si="1098"/>
        <v>1</v>
      </c>
      <c r="AB3229" s="98">
        <f t="shared" si="1099"/>
        <v>0</v>
      </c>
      <c r="AC3229" s="98">
        <f t="shared" si="1047"/>
        <v>0</v>
      </c>
      <c r="AD3229" s="98">
        <f t="shared" si="1100"/>
        <v>0</v>
      </c>
      <c r="AE3229" s="98">
        <f t="shared" si="1101"/>
        <v>0</v>
      </c>
      <c r="AF3229" s="98">
        <f t="shared" si="1048"/>
        <v>0</v>
      </c>
      <c r="AG3229" s="98">
        <f t="shared" si="1102"/>
        <v>0</v>
      </c>
      <c r="AH3229" s="98">
        <f t="shared" si="1103"/>
        <v>0</v>
      </c>
      <c r="AI3229" s="98">
        <f t="shared" si="1049"/>
        <v>0</v>
      </c>
      <c r="AJ3229" s="98">
        <f t="shared" si="1104"/>
        <v>0</v>
      </c>
      <c r="AK3229" s="98">
        <f t="shared" si="1105"/>
        <v>0</v>
      </c>
      <c r="AL3229" s="98">
        <f t="shared" si="1050"/>
        <v>0</v>
      </c>
      <c r="AM3229" s="98">
        <f t="shared" si="1106"/>
        <v>0</v>
      </c>
      <c r="AN3229" s="98">
        <f t="shared" si="1107"/>
        <v>0</v>
      </c>
      <c r="AO3229" s="98">
        <f t="shared" si="1051"/>
        <v>0</v>
      </c>
      <c r="AP3229" s="98">
        <f t="shared" si="1108"/>
        <v>0</v>
      </c>
      <c r="AQ3229" s="98">
        <f t="shared" si="1109"/>
        <v>0</v>
      </c>
      <c r="AR3229" s="98">
        <f t="shared" si="1052"/>
        <v>0</v>
      </c>
      <c r="AS3229" s="98">
        <f t="shared" si="1110"/>
        <v>0</v>
      </c>
      <c r="AT3229" s="98">
        <f t="shared" si="1111"/>
        <v>0</v>
      </c>
      <c r="AU3229" s="98">
        <f t="shared" si="1053"/>
        <v>0</v>
      </c>
      <c r="AV3229" s="98">
        <f t="shared" si="1112"/>
        <v>0</v>
      </c>
      <c r="AW3229" s="98">
        <f t="shared" si="1113"/>
        <v>0</v>
      </c>
      <c r="AX3229" s="98">
        <f t="shared" si="1054"/>
        <v>0</v>
      </c>
      <c r="AY3229" s="98">
        <f t="shared" si="1114"/>
        <v>0</v>
      </c>
      <c r="AZ3229" s="98">
        <f t="shared" si="1115"/>
        <v>0</v>
      </c>
      <c r="BA3229" s="98">
        <f t="shared" si="1055"/>
        <v>0</v>
      </c>
      <c r="BB3229" s="98">
        <f t="shared" si="1116"/>
        <v>0</v>
      </c>
      <c r="BC3229" s="98">
        <f t="shared" si="1117"/>
        <v>0</v>
      </c>
      <c r="BD3229" s="98">
        <f t="shared" si="1056"/>
        <v>0</v>
      </c>
      <c r="BE3229" s="98">
        <f t="shared" si="1118"/>
        <v>0</v>
      </c>
      <c r="BF3229" s="98">
        <f t="shared" si="1119"/>
        <v>0</v>
      </c>
      <c r="BG3229" s="98">
        <f t="shared" si="1057"/>
        <v>0</v>
      </c>
      <c r="BH3229" s="98">
        <f t="shared" si="1120"/>
        <v>0</v>
      </c>
      <c r="BI3229" s="98">
        <f t="shared" si="1121"/>
        <v>0</v>
      </c>
      <c r="BJ3229" s="98">
        <f t="shared" si="1058"/>
        <v>0</v>
      </c>
      <c r="BK3229" s="98">
        <f t="shared" si="1122"/>
        <v>0</v>
      </c>
      <c r="BL3229" s="98">
        <f t="shared" si="1123"/>
        <v>0</v>
      </c>
      <c r="BM3229" s="98">
        <f t="shared" si="1059"/>
        <v>0</v>
      </c>
      <c r="BN3229" s="98">
        <f t="shared" si="1124"/>
        <v>0</v>
      </c>
      <c r="BO3229" s="98">
        <f t="shared" si="1125"/>
        <v>0</v>
      </c>
      <c r="BP3229" s="98">
        <f t="shared" si="1060"/>
        <v>0</v>
      </c>
      <c r="BQ3229" s="98">
        <f t="shared" si="1126"/>
        <v>0</v>
      </c>
      <c r="BR3229" s="98">
        <f t="shared" si="1127"/>
        <v>0</v>
      </c>
      <c r="BS3229" s="98">
        <f t="shared" si="1061"/>
        <v>0</v>
      </c>
      <c r="BT3229" s="98">
        <f t="shared" si="1128"/>
        <v>0</v>
      </c>
      <c r="BU3229" s="98">
        <f t="shared" si="1129"/>
        <v>0</v>
      </c>
      <c r="BV3229" s="98">
        <f t="shared" si="1062"/>
        <v>0</v>
      </c>
      <c r="BW3229" s="98">
        <f t="shared" si="1130"/>
        <v>0</v>
      </c>
      <c r="BX3229" s="98">
        <f t="shared" si="1131"/>
        <v>0</v>
      </c>
      <c r="BY3229" s="98">
        <f t="shared" si="1063"/>
        <v>0</v>
      </c>
      <c r="BZ3229" s="98">
        <f t="shared" si="1132"/>
        <v>0</v>
      </c>
      <c r="CA3229" s="98">
        <f t="shared" si="1133"/>
        <v>0</v>
      </c>
      <c r="CB3229" s="98">
        <f t="shared" si="1064"/>
        <v>0</v>
      </c>
      <c r="CC3229" s="98">
        <f t="shared" si="1134"/>
        <v>0</v>
      </c>
      <c r="CD3229" s="98">
        <f t="shared" si="1135"/>
        <v>0</v>
      </c>
      <c r="CE3229" s="98">
        <f t="shared" si="1065"/>
        <v>0</v>
      </c>
      <c r="CF3229" s="98">
        <f t="shared" si="1136"/>
        <v>0</v>
      </c>
      <c r="CG3229" s="98">
        <f t="shared" si="1137"/>
        <v>0</v>
      </c>
      <c r="CH3229" s="98">
        <f t="shared" si="1066"/>
        <v>0</v>
      </c>
      <c r="CI3229" s="98">
        <f t="shared" si="1138"/>
        <v>0</v>
      </c>
      <c r="CJ3229" s="98">
        <f t="shared" si="1139"/>
        <v>0</v>
      </c>
      <c r="CK3229" s="98">
        <f t="shared" si="1067"/>
        <v>0</v>
      </c>
      <c r="CL3229" s="98">
        <f t="shared" si="1140"/>
        <v>0</v>
      </c>
      <c r="CM3229" s="98">
        <f t="shared" si="1141"/>
        <v>0</v>
      </c>
      <c r="CN3229" s="98">
        <f t="shared" si="1068"/>
        <v>0</v>
      </c>
      <c r="CO3229" s="98">
        <f t="shared" si="1142"/>
        <v>0</v>
      </c>
      <c r="CP3229" s="98">
        <f t="shared" si="1143"/>
        <v>0</v>
      </c>
      <c r="CQ3229" s="98">
        <f t="shared" si="1069"/>
        <v>0</v>
      </c>
      <c r="CR3229" s="98">
        <f t="shared" si="1144"/>
        <v>0</v>
      </c>
      <c r="CS3229" s="98">
        <f t="shared" si="1145"/>
        <v>0</v>
      </c>
      <c r="CT3229" s="98">
        <f t="shared" si="1070"/>
        <v>0</v>
      </c>
      <c r="CU3229" s="98">
        <f t="shared" si="1146"/>
        <v>0</v>
      </c>
      <c r="CV3229" s="98">
        <f t="shared" si="1147"/>
        <v>0</v>
      </c>
      <c r="CW3229" s="98">
        <f t="shared" si="1071"/>
        <v>0</v>
      </c>
      <c r="CX3229" s="98">
        <f t="shared" si="1148"/>
        <v>0</v>
      </c>
      <c r="CY3229" s="98">
        <f t="shared" si="1149"/>
        <v>0</v>
      </c>
      <c r="CZ3229" s="98">
        <f t="shared" si="1072"/>
        <v>0</v>
      </c>
      <c r="DA3229" s="98">
        <f t="shared" si="1150"/>
        <v>0</v>
      </c>
      <c r="DB3229" s="98">
        <f t="shared" si="1151"/>
        <v>0</v>
      </c>
      <c r="DC3229" s="98">
        <f t="shared" si="1073"/>
        <v>0</v>
      </c>
      <c r="DD3229" s="98">
        <f t="shared" si="1152"/>
        <v>0</v>
      </c>
      <c r="DE3229" s="98">
        <f t="shared" si="1153"/>
        <v>0</v>
      </c>
      <c r="DF3229" s="98">
        <f t="shared" si="1074"/>
        <v>0</v>
      </c>
      <c r="DG3229" s="98">
        <f t="shared" si="1154"/>
        <v>0</v>
      </c>
      <c r="DH3229" s="98">
        <f t="shared" si="1155"/>
        <v>0</v>
      </c>
      <c r="DI3229" s="98">
        <f t="shared" si="1075"/>
        <v>0</v>
      </c>
      <c r="DJ3229" s="98">
        <f t="shared" si="1156"/>
        <v>0</v>
      </c>
      <c r="DK3229" s="98">
        <f t="shared" si="1157"/>
        <v>0</v>
      </c>
      <c r="DL3229" s="98">
        <f t="shared" si="1076"/>
        <v>0</v>
      </c>
      <c r="DM3229" s="98">
        <f t="shared" si="1158"/>
        <v>0</v>
      </c>
      <c r="DN3229" s="98">
        <f t="shared" si="1159"/>
        <v>0</v>
      </c>
      <c r="DO3229" s="98">
        <f t="shared" si="1077"/>
        <v>0</v>
      </c>
      <c r="DP3229" s="98">
        <f t="shared" si="1160"/>
        <v>0</v>
      </c>
      <c r="DQ3229" s="98">
        <f t="shared" si="1161"/>
        <v>0</v>
      </c>
      <c r="DR3229" s="98">
        <f t="shared" si="1078"/>
        <v>0</v>
      </c>
      <c r="DS3229" s="98">
        <f t="shared" si="1162"/>
        <v>0</v>
      </c>
      <c r="DT3229" s="98">
        <f t="shared" si="1163"/>
        <v>0</v>
      </c>
      <c r="DU3229" s="98">
        <f t="shared" si="1079"/>
        <v>0</v>
      </c>
      <c r="DV3229" s="98">
        <f t="shared" si="1164"/>
        <v>0</v>
      </c>
      <c r="DW3229" s="98">
        <f t="shared" si="1165"/>
        <v>0</v>
      </c>
      <c r="DX3229" s="98">
        <f t="shared" si="1080"/>
        <v>0</v>
      </c>
      <c r="DY3229" s="98">
        <f t="shared" si="1166"/>
        <v>0</v>
      </c>
      <c r="DZ3229" s="98">
        <f t="shared" si="1167"/>
        <v>0</v>
      </c>
      <c r="EA3229" s="98">
        <f t="shared" si="1081"/>
        <v>0</v>
      </c>
      <c r="EB3229" s="98">
        <f t="shared" si="1168"/>
        <v>0</v>
      </c>
      <c r="EC3229" s="98">
        <f t="shared" si="1169"/>
        <v>0</v>
      </c>
      <c r="ED3229" s="98">
        <f t="shared" si="1082"/>
        <v>0</v>
      </c>
      <c r="EE3229" s="98">
        <f t="shared" si="1170"/>
        <v>0</v>
      </c>
      <c r="EF3229" s="98">
        <f t="shared" si="1171"/>
        <v>0</v>
      </c>
      <c r="EG3229" s="98">
        <f t="shared" si="1083"/>
        <v>0</v>
      </c>
      <c r="EH3229" s="98">
        <f t="shared" si="1172"/>
        <v>0</v>
      </c>
      <c r="EI3229" s="98">
        <f t="shared" si="1173"/>
        <v>0</v>
      </c>
      <c r="EJ3229" s="98">
        <f t="shared" si="1084"/>
        <v>0</v>
      </c>
      <c r="EK3229" s="98">
        <f t="shared" si="1174"/>
        <v>0</v>
      </c>
      <c r="EL3229" s="98">
        <f t="shared" si="1175"/>
        <v>0</v>
      </c>
      <c r="EM3229" s="98">
        <f t="shared" si="1085"/>
        <v>0</v>
      </c>
      <c r="EN3229" s="98">
        <f t="shared" si="1176"/>
        <v>0</v>
      </c>
      <c r="EO3229" s="98">
        <f t="shared" si="1177"/>
        <v>0</v>
      </c>
      <c r="EP3229" s="98">
        <f t="shared" si="1086"/>
        <v>0</v>
      </c>
      <c r="EQ3229" s="98">
        <f t="shared" si="1178"/>
        <v>0</v>
      </c>
    </row>
    <row r="3230" spans="1:147">
      <c r="A3230" s="97">
        <v>9</v>
      </c>
      <c r="B3230" s="97">
        <f>IF(B3229=0,0,IF(IF(DATA!$J$29&gt;B3229,B3229+1,0)&lt;DATA!$I$29,0,B3229+1))</f>
        <v>0</v>
      </c>
      <c r="C3230" s="97">
        <f t="shared" si="1040"/>
        <v>0</v>
      </c>
      <c r="D3230" s="97">
        <f t="shared" si="1087"/>
        <v>9</v>
      </c>
      <c r="E3230" s="97">
        <f t="shared" si="1041"/>
        <v>110409</v>
      </c>
      <c r="H3230" s="97">
        <v>9</v>
      </c>
      <c r="I3230" s="97">
        <f t="shared" si="1088"/>
        <v>62</v>
      </c>
      <c r="J3230" s="97">
        <f>IF(I3230=0,0,MIN(IF(I3230&lt;$C$3976,J3229+DATA!H96,0),$C$3976))</f>
        <v>68</v>
      </c>
      <c r="M3230" s="98">
        <f t="shared" si="1089"/>
        <v>0</v>
      </c>
      <c r="N3230" s="98">
        <f t="shared" si="1042"/>
        <v>0</v>
      </c>
      <c r="O3230" s="98">
        <f t="shared" si="1090"/>
        <v>0</v>
      </c>
      <c r="P3230" s="98">
        <f t="shared" si="1091"/>
        <v>0</v>
      </c>
      <c r="Q3230" s="98">
        <f t="shared" si="1043"/>
        <v>0</v>
      </c>
      <c r="R3230" s="98">
        <f t="shared" si="1092"/>
        <v>0</v>
      </c>
      <c r="S3230" s="98">
        <f t="shared" si="1093"/>
        <v>0</v>
      </c>
      <c r="T3230" s="98">
        <f t="shared" si="1044"/>
        <v>0</v>
      </c>
      <c r="U3230" s="98">
        <f t="shared" si="1094"/>
        <v>0</v>
      </c>
      <c r="V3230" s="98">
        <f t="shared" si="1095"/>
        <v>0</v>
      </c>
      <c r="W3230" s="98">
        <f t="shared" si="1045"/>
        <v>0</v>
      </c>
      <c r="X3230" s="98">
        <f t="shared" si="1096"/>
        <v>0</v>
      </c>
      <c r="Y3230" s="98">
        <f t="shared" si="1097"/>
        <v>0</v>
      </c>
      <c r="Z3230" s="98">
        <f t="shared" si="1046"/>
        <v>0</v>
      </c>
      <c r="AA3230" s="98">
        <f t="shared" si="1098"/>
        <v>0</v>
      </c>
      <c r="AB3230" s="98">
        <f t="shared" si="1099"/>
        <v>0</v>
      </c>
      <c r="AC3230" s="98">
        <f t="shared" si="1047"/>
        <v>0</v>
      </c>
      <c r="AD3230" s="98">
        <f t="shared" si="1100"/>
        <v>0</v>
      </c>
      <c r="AE3230" s="98">
        <f t="shared" si="1101"/>
        <v>0</v>
      </c>
      <c r="AF3230" s="98">
        <f t="shared" si="1048"/>
        <v>0</v>
      </c>
      <c r="AG3230" s="98">
        <f t="shared" si="1102"/>
        <v>0</v>
      </c>
      <c r="AH3230" s="98">
        <f t="shared" si="1103"/>
        <v>0</v>
      </c>
      <c r="AI3230" s="98">
        <f t="shared" si="1049"/>
        <v>0</v>
      </c>
      <c r="AJ3230" s="98">
        <f t="shared" si="1104"/>
        <v>0</v>
      </c>
      <c r="AK3230" s="98">
        <f t="shared" si="1105"/>
        <v>0</v>
      </c>
      <c r="AL3230" s="98">
        <f t="shared" si="1050"/>
        <v>0</v>
      </c>
      <c r="AM3230" s="98">
        <f t="shared" si="1106"/>
        <v>0</v>
      </c>
      <c r="AN3230" s="98">
        <f t="shared" si="1107"/>
        <v>0</v>
      </c>
      <c r="AO3230" s="98">
        <f t="shared" si="1051"/>
        <v>0</v>
      </c>
      <c r="AP3230" s="98">
        <f t="shared" si="1108"/>
        <v>0</v>
      </c>
      <c r="AQ3230" s="98">
        <f t="shared" si="1109"/>
        <v>0</v>
      </c>
      <c r="AR3230" s="98">
        <f t="shared" si="1052"/>
        <v>0</v>
      </c>
      <c r="AS3230" s="98">
        <f t="shared" si="1110"/>
        <v>0</v>
      </c>
      <c r="AT3230" s="98">
        <f t="shared" si="1111"/>
        <v>0</v>
      </c>
      <c r="AU3230" s="98">
        <f t="shared" si="1053"/>
        <v>0</v>
      </c>
      <c r="AV3230" s="98">
        <f t="shared" si="1112"/>
        <v>0</v>
      </c>
      <c r="AW3230" s="98">
        <f t="shared" si="1113"/>
        <v>0</v>
      </c>
      <c r="AX3230" s="98">
        <f t="shared" si="1054"/>
        <v>0</v>
      </c>
      <c r="AY3230" s="98">
        <f t="shared" si="1114"/>
        <v>0</v>
      </c>
      <c r="AZ3230" s="98">
        <f t="shared" si="1115"/>
        <v>0</v>
      </c>
      <c r="BA3230" s="98">
        <f t="shared" si="1055"/>
        <v>0</v>
      </c>
      <c r="BB3230" s="98">
        <f t="shared" si="1116"/>
        <v>0</v>
      </c>
      <c r="BC3230" s="98">
        <f t="shared" si="1117"/>
        <v>0</v>
      </c>
      <c r="BD3230" s="98">
        <f t="shared" si="1056"/>
        <v>0</v>
      </c>
      <c r="BE3230" s="98">
        <f t="shared" si="1118"/>
        <v>0</v>
      </c>
      <c r="BF3230" s="98">
        <f t="shared" si="1119"/>
        <v>0</v>
      </c>
      <c r="BG3230" s="98">
        <f t="shared" si="1057"/>
        <v>0</v>
      </c>
      <c r="BH3230" s="98">
        <f t="shared" si="1120"/>
        <v>0</v>
      </c>
      <c r="BI3230" s="98">
        <f t="shared" si="1121"/>
        <v>0</v>
      </c>
      <c r="BJ3230" s="98">
        <f t="shared" si="1058"/>
        <v>0</v>
      </c>
      <c r="BK3230" s="98">
        <f t="shared" si="1122"/>
        <v>0</v>
      </c>
      <c r="BL3230" s="98">
        <f t="shared" si="1123"/>
        <v>0</v>
      </c>
      <c r="BM3230" s="98">
        <f t="shared" si="1059"/>
        <v>0</v>
      </c>
      <c r="BN3230" s="98">
        <f t="shared" si="1124"/>
        <v>0</v>
      </c>
      <c r="BO3230" s="98">
        <f t="shared" si="1125"/>
        <v>0</v>
      </c>
      <c r="BP3230" s="98">
        <f t="shared" si="1060"/>
        <v>0</v>
      </c>
      <c r="BQ3230" s="98">
        <f t="shared" si="1126"/>
        <v>0</v>
      </c>
      <c r="BR3230" s="98">
        <f t="shared" si="1127"/>
        <v>0</v>
      </c>
      <c r="BS3230" s="98">
        <f t="shared" si="1061"/>
        <v>0</v>
      </c>
      <c r="BT3230" s="98">
        <f t="shared" si="1128"/>
        <v>0</v>
      </c>
      <c r="BU3230" s="98">
        <f t="shared" si="1129"/>
        <v>0</v>
      </c>
      <c r="BV3230" s="98">
        <f t="shared" si="1062"/>
        <v>0</v>
      </c>
      <c r="BW3230" s="98">
        <f t="shared" si="1130"/>
        <v>0</v>
      </c>
      <c r="BX3230" s="98">
        <f t="shared" si="1131"/>
        <v>0</v>
      </c>
      <c r="BY3230" s="98">
        <f t="shared" si="1063"/>
        <v>0</v>
      </c>
      <c r="BZ3230" s="98">
        <f t="shared" si="1132"/>
        <v>0</v>
      </c>
      <c r="CA3230" s="98">
        <f t="shared" si="1133"/>
        <v>0</v>
      </c>
      <c r="CB3230" s="98">
        <f t="shared" si="1064"/>
        <v>0</v>
      </c>
      <c r="CC3230" s="98">
        <f t="shared" si="1134"/>
        <v>0</v>
      </c>
      <c r="CD3230" s="98">
        <f t="shared" si="1135"/>
        <v>0</v>
      </c>
      <c r="CE3230" s="98">
        <f t="shared" si="1065"/>
        <v>0</v>
      </c>
      <c r="CF3230" s="98">
        <f t="shared" si="1136"/>
        <v>0</v>
      </c>
      <c r="CG3230" s="98">
        <f t="shared" si="1137"/>
        <v>0</v>
      </c>
      <c r="CH3230" s="98">
        <f t="shared" si="1066"/>
        <v>0</v>
      </c>
      <c r="CI3230" s="98">
        <f t="shared" si="1138"/>
        <v>0</v>
      </c>
      <c r="CJ3230" s="98">
        <f t="shared" si="1139"/>
        <v>0</v>
      </c>
      <c r="CK3230" s="98">
        <f t="shared" si="1067"/>
        <v>0</v>
      </c>
      <c r="CL3230" s="98">
        <f t="shared" si="1140"/>
        <v>0</v>
      </c>
      <c r="CM3230" s="98">
        <f t="shared" si="1141"/>
        <v>0</v>
      </c>
      <c r="CN3230" s="98">
        <f t="shared" si="1068"/>
        <v>0</v>
      </c>
      <c r="CO3230" s="98">
        <f t="shared" si="1142"/>
        <v>0</v>
      </c>
      <c r="CP3230" s="98">
        <f t="shared" si="1143"/>
        <v>0</v>
      </c>
      <c r="CQ3230" s="98">
        <f t="shared" si="1069"/>
        <v>0</v>
      </c>
      <c r="CR3230" s="98">
        <f t="shared" si="1144"/>
        <v>0</v>
      </c>
      <c r="CS3230" s="98">
        <f t="shared" si="1145"/>
        <v>0</v>
      </c>
      <c r="CT3230" s="98">
        <f t="shared" si="1070"/>
        <v>0</v>
      </c>
      <c r="CU3230" s="98">
        <f t="shared" si="1146"/>
        <v>0</v>
      </c>
      <c r="CV3230" s="98">
        <f t="shared" si="1147"/>
        <v>0</v>
      </c>
      <c r="CW3230" s="98">
        <f t="shared" si="1071"/>
        <v>0</v>
      </c>
      <c r="CX3230" s="98">
        <f t="shared" si="1148"/>
        <v>0</v>
      </c>
      <c r="CY3230" s="98">
        <f t="shared" si="1149"/>
        <v>0</v>
      </c>
      <c r="CZ3230" s="98">
        <f t="shared" si="1072"/>
        <v>0</v>
      </c>
      <c r="DA3230" s="98">
        <f t="shared" si="1150"/>
        <v>0</v>
      </c>
      <c r="DB3230" s="98">
        <f t="shared" si="1151"/>
        <v>0</v>
      </c>
      <c r="DC3230" s="98">
        <f t="shared" si="1073"/>
        <v>0</v>
      </c>
      <c r="DD3230" s="98">
        <f t="shared" si="1152"/>
        <v>0</v>
      </c>
      <c r="DE3230" s="98">
        <f t="shared" si="1153"/>
        <v>0</v>
      </c>
      <c r="DF3230" s="98">
        <f t="shared" si="1074"/>
        <v>0</v>
      </c>
      <c r="DG3230" s="98">
        <f t="shared" si="1154"/>
        <v>0</v>
      </c>
      <c r="DH3230" s="98">
        <f t="shared" si="1155"/>
        <v>0</v>
      </c>
      <c r="DI3230" s="98">
        <f t="shared" si="1075"/>
        <v>0</v>
      </c>
      <c r="DJ3230" s="98">
        <f t="shared" si="1156"/>
        <v>0</v>
      </c>
      <c r="DK3230" s="98">
        <f t="shared" si="1157"/>
        <v>0</v>
      </c>
      <c r="DL3230" s="98">
        <f t="shared" si="1076"/>
        <v>0</v>
      </c>
      <c r="DM3230" s="98">
        <f t="shared" si="1158"/>
        <v>0</v>
      </c>
      <c r="DN3230" s="98">
        <f t="shared" si="1159"/>
        <v>0</v>
      </c>
      <c r="DO3230" s="98">
        <f t="shared" si="1077"/>
        <v>0</v>
      </c>
      <c r="DP3230" s="98">
        <f t="shared" si="1160"/>
        <v>0</v>
      </c>
      <c r="DQ3230" s="98">
        <f t="shared" si="1161"/>
        <v>0</v>
      </c>
      <c r="DR3230" s="98">
        <f t="shared" si="1078"/>
        <v>0</v>
      </c>
      <c r="DS3230" s="98">
        <f t="shared" si="1162"/>
        <v>0</v>
      </c>
      <c r="DT3230" s="98">
        <f t="shared" si="1163"/>
        <v>0</v>
      </c>
      <c r="DU3230" s="98">
        <f t="shared" si="1079"/>
        <v>0</v>
      </c>
      <c r="DV3230" s="98">
        <f t="shared" si="1164"/>
        <v>0</v>
      </c>
      <c r="DW3230" s="98">
        <f t="shared" si="1165"/>
        <v>0</v>
      </c>
      <c r="DX3230" s="98">
        <f t="shared" si="1080"/>
        <v>0</v>
      </c>
      <c r="DY3230" s="98">
        <f t="shared" si="1166"/>
        <v>0</v>
      </c>
      <c r="DZ3230" s="98">
        <f t="shared" si="1167"/>
        <v>0</v>
      </c>
      <c r="EA3230" s="98">
        <f t="shared" si="1081"/>
        <v>0</v>
      </c>
      <c r="EB3230" s="98">
        <f t="shared" si="1168"/>
        <v>0</v>
      </c>
      <c r="EC3230" s="98">
        <f t="shared" si="1169"/>
        <v>0</v>
      </c>
      <c r="ED3230" s="98">
        <f t="shared" si="1082"/>
        <v>0</v>
      </c>
      <c r="EE3230" s="98">
        <f t="shared" si="1170"/>
        <v>0</v>
      </c>
      <c r="EF3230" s="98">
        <f t="shared" si="1171"/>
        <v>0</v>
      </c>
      <c r="EG3230" s="98">
        <f t="shared" si="1083"/>
        <v>0</v>
      </c>
      <c r="EH3230" s="98">
        <f t="shared" si="1172"/>
        <v>0</v>
      </c>
      <c r="EI3230" s="98">
        <f t="shared" si="1173"/>
        <v>0</v>
      </c>
      <c r="EJ3230" s="98">
        <f t="shared" si="1084"/>
        <v>0</v>
      </c>
      <c r="EK3230" s="98">
        <f t="shared" si="1174"/>
        <v>0</v>
      </c>
      <c r="EL3230" s="98">
        <f t="shared" si="1175"/>
        <v>0</v>
      </c>
      <c r="EM3230" s="98">
        <f t="shared" si="1085"/>
        <v>0</v>
      </c>
      <c r="EN3230" s="98">
        <f t="shared" si="1176"/>
        <v>0</v>
      </c>
      <c r="EO3230" s="98">
        <f t="shared" si="1177"/>
        <v>0</v>
      </c>
      <c r="EP3230" s="98">
        <f t="shared" si="1086"/>
        <v>0</v>
      </c>
      <c r="EQ3230" s="98">
        <f t="shared" si="1178"/>
        <v>0</v>
      </c>
    </row>
    <row r="3231" spans="1:147">
      <c r="A3231" s="97">
        <v>10</v>
      </c>
      <c r="B3231" s="97">
        <f>IF(B3230=0,0,IF(IF(DATA!$J$29&gt;B3230,B3230+1,0)&lt;DATA!$I$29,0,B3230+1))</f>
        <v>0</v>
      </c>
      <c r="C3231" s="97">
        <f t="shared" si="1040"/>
        <v>0</v>
      </c>
      <c r="D3231" s="97">
        <f t="shared" si="1087"/>
        <v>10</v>
      </c>
      <c r="E3231" s="97">
        <f t="shared" si="1041"/>
        <v>110410</v>
      </c>
      <c r="H3231" s="97">
        <v>10</v>
      </c>
      <c r="I3231" s="97">
        <f t="shared" si="1088"/>
        <v>69</v>
      </c>
      <c r="J3231" s="97">
        <f>IF(I3231=0,0,MIN(IF(I3231&lt;$C$3976,J3230+DATA!H97,0),$C$3976))</f>
        <v>75</v>
      </c>
      <c r="M3231" s="98">
        <f t="shared" si="1089"/>
        <v>0</v>
      </c>
      <c r="N3231" s="98">
        <f t="shared" si="1042"/>
        <v>0</v>
      </c>
      <c r="O3231" s="98">
        <f t="shared" si="1090"/>
        <v>0</v>
      </c>
      <c r="P3231" s="98">
        <f t="shared" si="1091"/>
        <v>0</v>
      </c>
      <c r="Q3231" s="98">
        <f t="shared" si="1043"/>
        <v>0</v>
      </c>
      <c r="R3231" s="98">
        <f t="shared" si="1092"/>
        <v>0</v>
      </c>
      <c r="S3231" s="98">
        <f t="shared" si="1093"/>
        <v>0</v>
      </c>
      <c r="T3231" s="98">
        <f t="shared" si="1044"/>
        <v>0</v>
      </c>
      <c r="U3231" s="98">
        <f t="shared" si="1094"/>
        <v>0</v>
      </c>
      <c r="V3231" s="98">
        <f t="shared" si="1095"/>
        <v>0</v>
      </c>
      <c r="W3231" s="98">
        <f t="shared" si="1045"/>
        <v>0</v>
      </c>
      <c r="X3231" s="98">
        <f t="shared" si="1096"/>
        <v>0</v>
      </c>
      <c r="Y3231" s="98">
        <f t="shared" si="1097"/>
        <v>0</v>
      </c>
      <c r="Z3231" s="98">
        <f t="shared" si="1046"/>
        <v>0</v>
      </c>
      <c r="AA3231" s="98">
        <f t="shared" si="1098"/>
        <v>0</v>
      </c>
      <c r="AB3231" s="98">
        <f t="shared" si="1099"/>
        <v>0</v>
      </c>
      <c r="AC3231" s="98">
        <f t="shared" si="1047"/>
        <v>0</v>
      </c>
      <c r="AD3231" s="98">
        <f t="shared" si="1100"/>
        <v>0</v>
      </c>
      <c r="AE3231" s="98">
        <f t="shared" si="1101"/>
        <v>0</v>
      </c>
      <c r="AF3231" s="98">
        <f t="shared" si="1048"/>
        <v>0</v>
      </c>
      <c r="AG3231" s="98">
        <f t="shared" si="1102"/>
        <v>0</v>
      </c>
      <c r="AH3231" s="98">
        <f t="shared" si="1103"/>
        <v>0</v>
      </c>
      <c r="AI3231" s="98">
        <f t="shared" si="1049"/>
        <v>0</v>
      </c>
      <c r="AJ3231" s="98">
        <f t="shared" si="1104"/>
        <v>0</v>
      </c>
      <c r="AK3231" s="98">
        <f t="shared" si="1105"/>
        <v>0</v>
      </c>
      <c r="AL3231" s="98">
        <f t="shared" si="1050"/>
        <v>0</v>
      </c>
      <c r="AM3231" s="98">
        <f t="shared" si="1106"/>
        <v>0</v>
      </c>
      <c r="AN3231" s="98">
        <f t="shared" si="1107"/>
        <v>0</v>
      </c>
      <c r="AO3231" s="98">
        <f t="shared" si="1051"/>
        <v>0</v>
      </c>
      <c r="AP3231" s="98">
        <f t="shared" si="1108"/>
        <v>0</v>
      </c>
      <c r="AQ3231" s="98">
        <f t="shared" si="1109"/>
        <v>0</v>
      </c>
      <c r="AR3231" s="98">
        <f t="shared" si="1052"/>
        <v>0</v>
      </c>
      <c r="AS3231" s="98">
        <f t="shared" si="1110"/>
        <v>0</v>
      </c>
      <c r="AT3231" s="98">
        <f t="shared" si="1111"/>
        <v>0</v>
      </c>
      <c r="AU3231" s="98">
        <f t="shared" si="1053"/>
        <v>0</v>
      </c>
      <c r="AV3231" s="98">
        <f t="shared" si="1112"/>
        <v>0</v>
      </c>
      <c r="AW3231" s="98">
        <f t="shared" si="1113"/>
        <v>0</v>
      </c>
      <c r="AX3231" s="98">
        <f t="shared" si="1054"/>
        <v>0</v>
      </c>
      <c r="AY3231" s="98">
        <f t="shared" si="1114"/>
        <v>0</v>
      </c>
      <c r="AZ3231" s="98">
        <f t="shared" si="1115"/>
        <v>0</v>
      </c>
      <c r="BA3231" s="98">
        <f t="shared" si="1055"/>
        <v>0</v>
      </c>
      <c r="BB3231" s="98">
        <f t="shared" si="1116"/>
        <v>0</v>
      </c>
      <c r="BC3231" s="98">
        <f t="shared" si="1117"/>
        <v>0</v>
      </c>
      <c r="BD3231" s="98">
        <f t="shared" si="1056"/>
        <v>0</v>
      </c>
      <c r="BE3231" s="98">
        <f t="shared" si="1118"/>
        <v>0</v>
      </c>
      <c r="BF3231" s="98">
        <f t="shared" si="1119"/>
        <v>0</v>
      </c>
      <c r="BG3231" s="98">
        <f t="shared" si="1057"/>
        <v>0</v>
      </c>
      <c r="BH3231" s="98">
        <f t="shared" si="1120"/>
        <v>0</v>
      </c>
      <c r="BI3231" s="98">
        <f t="shared" si="1121"/>
        <v>0</v>
      </c>
      <c r="BJ3231" s="98">
        <f t="shared" si="1058"/>
        <v>0</v>
      </c>
      <c r="BK3231" s="98">
        <f t="shared" si="1122"/>
        <v>0</v>
      </c>
      <c r="BL3231" s="98">
        <f t="shared" si="1123"/>
        <v>0</v>
      </c>
      <c r="BM3231" s="98">
        <f t="shared" si="1059"/>
        <v>0</v>
      </c>
      <c r="BN3231" s="98">
        <f t="shared" si="1124"/>
        <v>0</v>
      </c>
      <c r="BO3231" s="98">
        <f t="shared" si="1125"/>
        <v>0</v>
      </c>
      <c r="BP3231" s="98">
        <f t="shared" si="1060"/>
        <v>0</v>
      </c>
      <c r="BQ3231" s="98">
        <f t="shared" si="1126"/>
        <v>0</v>
      </c>
      <c r="BR3231" s="98">
        <f t="shared" si="1127"/>
        <v>0</v>
      </c>
      <c r="BS3231" s="98">
        <f t="shared" si="1061"/>
        <v>0</v>
      </c>
      <c r="BT3231" s="98">
        <f t="shared" si="1128"/>
        <v>0</v>
      </c>
      <c r="BU3231" s="98">
        <f t="shared" si="1129"/>
        <v>0</v>
      </c>
      <c r="BV3231" s="98">
        <f t="shared" si="1062"/>
        <v>0</v>
      </c>
      <c r="BW3231" s="98">
        <f t="shared" si="1130"/>
        <v>0</v>
      </c>
      <c r="BX3231" s="98">
        <f t="shared" si="1131"/>
        <v>0</v>
      </c>
      <c r="BY3231" s="98">
        <f t="shared" si="1063"/>
        <v>0</v>
      </c>
      <c r="BZ3231" s="98">
        <f t="shared" si="1132"/>
        <v>0</v>
      </c>
      <c r="CA3231" s="98">
        <f t="shared" si="1133"/>
        <v>0</v>
      </c>
      <c r="CB3231" s="98">
        <f t="shared" si="1064"/>
        <v>0</v>
      </c>
      <c r="CC3231" s="98">
        <f t="shared" si="1134"/>
        <v>0</v>
      </c>
      <c r="CD3231" s="98">
        <f t="shared" si="1135"/>
        <v>0</v>
      </c>
      <c r="CE3231" s="98">
        <f t="shared" si="1065"/>
        <v>0</v>
      </c>
      <c r="CF3231" s="98">
        <f t="shared" si="1136"/>
        <v>0</v>
      </c>
      <c r="CG3231" s="98">
        <f t="shared" si="1137"/>
        <v>0</v>
      </c>
      <c r="CH3231" s="98">
        <f t="shared" si="1066"/>
        <v>0</v>
      </c>
      <c r="CI3231" s="98">
        <f t="shared" si="1138"/>
        <v>0</v>
      </c>
      <c r="CJ3231" s="98">
        <f t="shared" si="1139"/>
        <v>0</v>
      </c>
      <c r="CK3231" s="98">
        <f t="shared" si="1067"/>
        <v>0</v>
      </c>
      <c r="CL3231" s="98">
        <f t="shared" si="1140"/>
        <v>0</v>
      </c>
      <c r="CM3231" s="98">
        <f t="shared" si="1141"/>
        <v>0</v>
      </c>
      <c r="CN3231" s="98">
        <f t="shared" si="1068"/>
        <v>0</v>
      </c>
      <c r="CO3231" s="98">
        <f t="shared" si="1142"/>
        <v>0</v>
      </c>
      <c r="CP3231" s="98">
        <f t="shared" si="1143"/>
        <v>0</v>
      </c>
      <c r="CQ3231" s="98">
        <f t="shared" si="1069"/>
        <v>0</v>
      </c>
      <c r="CR3231" s="98">
        <f t="shared" si="1144"/>
        <v>0</v>
      </c>
      <c r="CS3231" s="98">
        <f t="shared" si="1145"/>
        <v>0</v>
      </c>
      <c r="CT3231" s="98">
        <f t="shared" si="1070"/>
        <v>0</v>
      </c>
      <c r="CU3231" s="98">
        <f t="shared" si="1146"/>
        <v>0</v>
      </c>
      <c r="CV3231" s="98">
        <f t="shared" si="1147"/>
        <v>0</v>
      </c>
      <c r="CW3231" s="98">
        <f t="shared" si="1071"/>
        <v>0</v>
      </c>
      <c r="CX3231" s="98">
        <f t="shared" si="1148"/>
        <v>0</v>
      </c>
      <c r="CY3231" s="98">
        <f t="shared" si="1149"/>
        <v>0</v>
      </c>
      <c r="CZ3231" s="98">
        <f t="shared" si="1072"/>
        <v>0</v>
      </c>
      <c r="DA3231" s="98">
        <f t="shared" si="1150"/>
        <v>0</v>
      </c>
      <c r="DB3231" s="98">
        <f t="shared" si="1151"/>
        <v>0</v>
      </c>
      <c r="DC3231" s="98">
        <f t="shared" si="1073"/>
        <v>0</v>
      </c>
      <c r="DD3231" s="98">
        <f t="shared" si="1152"/>
        <v>0</v>
      </c>
      <c r="DE3231" s="98">
        <f t="shared" si="1153"/>
        <v>0</v>
      </c>
      <c r="DF3231" s="98">
        <f t="shared" si="1074"/>
        <v>0</v>
      </c>
      <c r="DG3231" s="98">
        <f t="shared" si="1154"/>
        <v>0</v>
      </c>
      <c r="DH3231" s="98">
        <f t="shared" si="1155"/>
        <v>0</v>
      </c>
      <c r="DI3231" s="98">
        <f t="shared" si="1075"/>
        <v>0</v>
      </c>
      <c r="DJ3231" s="98">
        <f t="shared" si="1156"/>
        <v>0</v>
      </c>
      <c r="DK3231" s="98">
        <f t="shared" si="1157"/>
        <v>0</v>
      </c>
      <c r="DL3231" s="98">
        <f t="shared" si="1076"/>
        <v>0</v>
      </c>
      <c r="DM3231" s="98">
        <f t="shared" si="1158"/>
        <v>0</v>
      </c>
      <c r="DN3231" s="98">
        <f t="shared" si="1159"/>
        <v>0</v>
      </c>
      <c r="DO3231" s="98">
        <f t="shared" si="1077"/>
        <v>0</v>
      </c>
      <c r="DP3231" s="98">
        <f t="shared" si="1160"/>
        <v>0</v>
      </c>
      <c r="DQ3231" s="98">
        <f t="shared" si="1161"/>
        <v>0</v>
      </c>
      <c r="DR3231" s="98">
        <f t="shared" si="1078"/>
        <v>0</v>
      </c>
      <c r="DS3231" s="98">
        <f t="shared" si="1162"/>
        <v>0</v>
      </c>
      <c r="DT3231" s="98">
        <f t="shared" si="1163"/>
        <v>0</v>
      </c>
      <c r="DU3231" s="98">
        <f t="shared" si="1079"/>
        <v>0</v>
      </c>
      <c r="DV3231" s="98">
        <f t="shared" si="1164"/>
        <v>0</v>
      </c>
      <c r="DW3231" s="98">
        <f t="shared" si="1165"/>
        <v>0</v>
      </c>
      <c r="DX3231" s="98">
        <f t="shared" si="1080"/>
        <v>0</v>
      </c>
      <c r="DY3231" s="98">
        <f t="shared" si="1166"/>
        <v>0</v>
      </c>
      <c r="DZ3231" s="98">
        <f t="shared" si="1167"/>
        <v>0</v>
      </c>
      <c r="EA3231" s="98">
        <f t="shared" si="1081"/>
        <v>0</v>
      </c>
      <c r="EB3231" s="98">
        <f t="shared" si="1168"/>
        <v>0</v>
      </c>
      <c r="EC3231" s="98">
        <f t="shared" si="1169"/>
        <v>0</v>
      </c>
      <c r="ED3231" s="98">
        <f t="shared" si="1082"/>
        <v>0</v>
      </c>
      <c r="EE3231" s="98">
        <f t="shared" si="1170"/>
        <v>0</v>
      </c>
      <c r="EF3231" s="98">
        <f t="shared" si="1171"/>
        <v>0</v>
      </c>
      <c r="EG3231" s="98">
        <f t="shared" si="1083"/>
        <v>0</v>
      </c>
      <c r="EH3231" s="98">
        <f t="shared" si="1172"/>
        <v>0</v>
      </c>
      <c r="EI3231" s="98">
        <f t="shared" si="1173"/>
        <v>0</v>
      </c>
      <c r="EJ3231" s="98">
        <f t="shared" si="1084"/>
        <v>0</v>
      </c>
      <c r="EK3231" s="98">
        <f t="shared" si="1174"/>
        <v>0</v>
      </c>
      <c r="EL3231" s="98">
        <f t="shared" si="1175"/>
        <v>0</v>
      </c>
      <c r="EM3231" s="98">
        <f t="shared" si="1085"/>
        <v>0</v>
      </c>
      <c r="EN3231" s="98">
        <f t="shared" si="1176"/>
        <v>0</v>
      </c>
      <c r="EO3231" s="98">
        <f t="shared" si="1177"/>
        <v>0</v>
      </c>
      <c r="EP3231" s="98">
        <f t="shared" si="1086"/>
        <v>0</v>
      </c>
      <c r="EQ3231" s="98">
        <f t="shared" si="1178"/>
        <v>0</v>
      </c>
    </row>
    <row r="3232" spans="1:147">
      <c r="A3232" s="97">
        <v>11</v>
      </c>
      <c r="B3232" s="97">
        <f>IF(B3231=0,0,IF(IF(DATA!$J$29&gt;B3231,B3231+1,0)&lt;DATA!$I$29,0,B3231+1))</f>
        <v>0</v>
      </c>
      <c r="C3232" s="97">
        <f t="shared" si="1040"/>
        <v>0</v>
      </c>
      <c r="D3232" s="97">
        <f t="shared" si="1087"/>
        <v>11</v>
      </c>
      <c r="E3232" s="97">
        <f t="shared" si="1041"/>
        <v>110411</v>
      </c>
      <c r="H3232" s="97">
        <v>11</v>
      </c>
      <c r="I3232" s="97">
        <f t="shared" si="1088"/>
        <v>0</v>
      </c>
      <c r="J3232" s="97">
        <f>IF(I3232=0,0,MIN(IF(I3232&lt;$C$3976,J3231+DATA!H98,0),$C$3976))</f>
        <v>0</v>
      </c>
      <c r="M3232" s="98">
        <f t="shared" si="1089"/>
        <v>0</v>
      </c>
      <c r="N3232" s="98">
        <f t="shared" si="1042"/>
        <v>0</v>
      </c>
      <c r="O3232" s="98">
        <f t="shared" si="1090"/>
        <v>0</v>
      </c>
      <c r="P3232" s="98">
        <f t="shared" si="1091"/>
        <v>0</v>
      </c>
      <c r="Q3232" s="98">
        <f t="shared" si="1043"/>
        <v>0</v>
      </c>
      <c r="R3232" s="98">
        <f t="shared" si="1092"/>
        <v>0</v>
      </c>
      <c r="S3232" s="98">
        <f t="shared" si="1093"/>
        <v>0</v>
      </c>
      <c r="T3232" s="98">
        <f t="shared" si="1044"/>
        <v>0</v>
      </c>
      <c r="U3232" s="98">
        <f t="shared" si="1094"/>
        <v>0</v>
      </c>
      <c r="V3232" s="98">
        <f t="shared" si="1095"/>
        <v>0</v>
      </c>
      <c r="W3232" s="98">
        <f t="shared" si="1045"/>
        <v>0</v>
      </c>
      <c r="X3232" s="98">
        <f t="shared" si="1096"/>
        <v>0</v>
      </c>
      <c r="Y3232" s="98">
        <f t="shared" si="1097"/>
        <v>0</v>
      </c>
      <c r="Z3232" s="98">
        <f t="shared" si="1046"/>
        <v>0</v>
      </c>
      <c r="AA3232" s="98">
        <f t="shared" si="1098"/>
        <v>0</v>
      </c>
      <c r="AB3232" s="98">
        <f t="shared" si="1099"/>
        <v>0</v>
      </c>
      <c r="AC3232" s="98">
        <f t="shared" si="1047"/>
        <v>0</v>
      </c>
      <c r="AD3232" s="98">
        <f t="shared" si="1100"/>
        <v>0</v>
      </c>
      <c r="AE3232" s="98">
        <f t="shared" si="1101"/>
        <v>0</v>
      </c>
      <c r="AF3232" s="98">
        <f t="shared" si="1048"/>
        <v>0</v>
      </c>
      <c r="AG3232" s="98">
        <f t="shared" si="1102"/>
        <v>0</v>
      </c>
      <c r="AH3232" s="98">
        <f t="shared" si="1103"/>
        <v>0</v>
      </c>
      <c r="AI3232" s="98">
        <f t="shared" si="1049"/>
        <v>0</v>
      </c>
      <c r="AJ3232" s="98">
        <f t="shared" si="1104"/>
        <v>0</v>
      </c>
      <c r="AK3232" s="98">
        <f t="shared" si="1105"/>
        <v>0</v>
      </c>
      <c r="AL3232" s="98">
        <f t="shared" si="1050"/>
        <v>0</v>
      </c>
      <c r="AM3232" s="98">
        <f t="shared" si="1106"/>
        <v>0</v>
      </c>
      <c r="AN3232" s="98">
        <f t="shared" si="1107"/>
        <v>0</v>
      </c>
      <c r="AO3232" s="98">
        <f t="shared" si="1051"/>
        <v>0</v>
      </c>
      <c r="AP3232" s="98">
        <f t="shared" si="1108"/>
        <v>0</v>
      </c>
      <c r="AQ3232" s="98">
        <f t="shared" si="1109"/>
        <v>0</v>
      </c>
      <c r="AR3232" s="98">
        <f t="shared" si="1052"/>
        <v>0</v>
      </c>
      <c r="AS3232" s="98">
        <f t="shared" si="1110"/>
        <v>0</v>
      </c>
      <c r="AT3232" s="98">
        <f t="shared" si="1111"/>
        <v>0</v>
      </c>
      <c r="AU3232" s="98">
        <f t="shared" si="1053"/>
        <v>0</v>
      </c>
      <c r="AV3232" s="98">
        <f t="shared" si="1112"/>
        <v>0</v>
      </c>
      <c r="AW3232" s="98">
        <f t="shared" si="1113"/>
        <v>0</v>
      </c>
      <c r="AX3232" s="98">
        <f t="shared" si="1054"/>
        <v>0</v>
      </c>
      <c r="AY3232" s="98">
        <f t="shared" si="1114"/>
        <v>0</v>
      </c>
      <c r="AZ3232" s="98">
        <f t="shared" si="1115"/>
        <v>0</v>
      </c>
      <c r="BA3232" s="98">
        <f t="shared" si="1055"/>
        <v>0</v>
      </c>
      <c r="BB3232" s="98">
        <f t="shared" si="1116"/>
        <v>0</v>
      </c>
      <c r="BC3232" s="98">
        <f t="shared" si="1117"/>
        <v>0</v>
      </c>
      <c r="BD3232" s="98">
        <f t="shared" si="1056"/>
        <v>0</v>
      </c>
      <c r="BE3232" s="98">
        <f t="shared" si="1118"/>
        <v>0</v>
      </c>
      <c r="BF3232" s="98">
        <f t="shared" si="1119"/>
        <v>0</v>
      </c>
      <c r="BG3232" s="98">
        <f t="shared" si="1057"/>
        <v>0</v>
      </c>
      <c r="BH3232" s="98">
        <f t="shared" si="1120"/>
        <v>0</v>
      </c>
      <c r="BI3232" s="98">
        <f t="shared" si="1121"/>
        <v>0</v>
      </c>
      <c r="BJ3232" s="98">
        <f t="shared" si="1058"/>
        <v>0</v>
      </c>
      <c r="BK3232" s="98">
        <f t="shared" si="1122"/>
        <v>0</v>
      </c>
      <c r="BL3232" s="98">
        <f t="shared" si="1123"/>
        <v>0</v>
      </c>
      <c r="BM3232" s="98">
        <f t="shared" si="1059"/>
        <v>0</v>
      </c>
      <c r="BN3232" s="98">
        <f t="shared" si="1124"/>
        <v>0</v>
      </c>
      <c r="BO3232" s="98">
        <f t="shared" si="1125"/>
        <v>0</v>
      </c>
      <c r="BP3232" s="98">
        <f t="shared" si="1060"/>
        <v>0</v>
      </c>
      <c r="BQ3232" s="98">
        <f t="shared" si="1126"/>
        <v>0</v>
      </c>
      <c r="BR3232" s="98">
        <f t="shared" si="1127"/>
        <v>0</v>
      </c>
      <c r="BS3232" s="98">
        <f t="shared" si="1061"/>
        <v>0</v>
      </c>
      <c r="BT3232" s="98">
        <f t="shared" si="1128"/>
        <v>0</v>
      </c>
      <c r="BU3232" s="98">
        <f t="shared" si="1129"/>
        <v>0</v>
      </c>
      <c r="BV3232" s="98">
        <f t="shared" si="1062"/>
        <v>0</v>
      </c>
      <c r="BW3232" s="98">
        <f t="shared" si="1130"/>
        <v>0</v>
      </c>
      <c r="BX3232" s="98">
        <f t="shared" si="1131"/>
        <v>0</v>
      </c>
      <c r="BY3232" s="98">
        <f t="shared" si="1063"/>
        <v>0</v>
      </c>
      <c r="BZ3232" s="98">
        <f t="shared" si="1132"/>
        <v>0</v>
      </c>
      <c r="CA3232" s="98">
        <f t="shared" si="1133"/>
        <v>0</v>
      </c>
      <c r="CB3232" s="98">
        <f t="shared" si="1064"/>
        <v>0</v>
      </c>
      <c r="CC3232" s="98">
        <f t="shared" si="1134"/>
        <v>0</v>
      </c>
      <c r="CD3232" s="98">
        <f t="shared" si="1135"/>
        <v>0</v>
      </c>
      <c r="CE3232" s="98">
        <f t="shared" si="1065"/>
        <v>0</v>
      </c>
      <c r="CF3232" s="98">
        <f t="shared" si="1136"/>
        <v>0</v>
      </c>
      <c r="CG3232" s="98">
        <f t="shared" si="1137"/>
        <v>0</v>
      </c>
      <c r="CH3232" s="98">
        <f t="shared" si="1066"/>
        <v>0</v>
      </c>
      <c r="CI3232" s="98">
        <f t="shared" si="1138"/>
        <v>0</v>
      </c>
      <c r="CJ3232" s="98">
        <f t="shared" si="1139"/>
        <v>0</v>
      </c>
      <c r="CK3232" s="98">
        <f t="shared" si="1067"/>
        <v>0</v>
      </c>
      <c r="CL3232" s="98">
        <f t="shared" si="1140"/>
        <v>0</v>
      </c>
      <c r="CM3232" s="98">
        <f t="shared" si="1141"/>
        <v>0</v>
      </c>
      <c r="CN3232" s="98">
        <f t="shared" si="1068"/>
        <v>0</v>
      </c>
      <c r="CO3232" s="98">
        <f t="shared" si="1142"/>
        <v>0</v>
      </c>
      <c r="CP3232" s="98">
        <f t="shared" si="1143"/>
        <v>0</v>
      </c>
      <c r="CQ3232" s="98">
        <f t="shared" si="1069"/>
        <v>0</v>
      </c>
      <c r="CR3232" s="98">
        <f t="shared" si="1144"/>
        <v>0</v>
      </c>
      <c r="CS3232" s="98">
        <f t="shared" si="1145"/>
        <v>0</v>
      </c>
      <c r="CT3232" s="98">
        <f t="shared" si="1070"/>
        <v>0</v>
      </c>
      <c r="CU3232" s="98">
        <f t="shared" si="1146"/>
        <v>0</v>
      </c>
      <c r="CV3232" s="98">
        <f t="shared" si="1147"/>
        <v>0</v>
      </c>
      <c r="CW3232" s="98">
        <f t="shared" si="1071"/>
        <v>0</v>
      </c>
      <c r="CX3232" s="98">
        <f t="shared" si="1148"/>
        <v>0</v>
      </c>
      <c r="CY3232" s="98">
        <f t="shared" si="1149"/>
        <v>0</v>
      </c>
      <c r="CZ3232" s="98">
        <f t="shared" si="1072"/>
        <v>0</v>
      </c>
      <c r="DA3232" s="98">
        <f t="shared" si="1150"/>
        <v>0</v>
      </c>
      <c r="DB3232" s="98">
        <f t="shared" si="1151"/>
        <v>0</v>
      </c>
      <c r="DC3232" s="98">
        <f t="shared" si="1073"/>
        <v>0</v>
      </c>
      <c r="DD3232" s="98">
        <f t="shared" si="1152"/>
        <v>0</v>
      </c>
      <c r="DE3232" s="98">
        <f t="shared" si="1153"/>
        <v>0</v>
      </c>
      <c r="DF3232" s="98">
        <f t="shared" si="1074"/>
        <v>0</v>
      </c>
      <c r="DG3232" s="98">
        <f t="shared" si="1154"/>
        <v>0</v>
      </c>
      <c r="DH3232" s="98">
        <f t="shared" si="1155"/>
        <v>0</v>
      </c>
      <c r="DI3232" s="98">
        <f t="shared" si="1075"/>
        <v>0</v>
      </c>
      <c r="DJ3232" s="98">
        <f t="shared" si="1156"/>
        <v>0</v>
      </c>
      <c r="DK3232" s="98">
        <f t="shared" si="1157"/>
        <v>0</v>
      </c>
      <c r="DL3232" s="98">
        <f t="shared" si="1076"/>
        <v>0</v>
      </c>
      <c r="DM3232" s="98">
        <f t="shared" si="1158"/>
        <v>0</v>
      </c>
      <c r="DN3232" s="98">
        <f t="shared" si="1159"/>
        <v>0</v>
      </c>
      <c r="DO3232" s="98">
        <f t="shared" si="1077"/>
        <v>0</v>
      </c>
      <c r="DP3232" s="98">
        <f t="shared" si="1160"/>
        <v>0</v>
      </c>
      <c r="DQ3232" s="98">
        <f t="shared" si="1161"/>
        <v>0</v>
      </c>
      <c r="DR3232" s="98">
        <f t="shared" si="1078"/>
        <v>0</v>
      </c>
      <c r="DS3232" s="98">
        <f t="shared" si="1162"/>
        <v>0</v>
      </c>
      <c r="DT3232" s="98">
        <f t="shared" si="1163"/>
        <v>0</v>
      </c>
      <c r="DU3232" s="98">
        <f t="shared" si="1079"/>
        <v>0</v>
      </c>
      <c r="DV3232" s="98">
        <f t="shared" si="1164"/>
        <v>0</v>
      </c>
      <c r="DW3232" s="98">
        <f t="shared" si="1165"/>
        <v>0</v>
      </c>
      <c r="DX3232" s="98">
        <f t="shared" si="1080"/>
        <v>0</v>
      </c>
      <c r="DY3232" s="98">
        <f t="shared" si="1166"/>
        <v>0</v>
      </c>
      <c r="DZ3232" s="98">
        <f t="shared" si="1167"/>
        <v>0</v>
      </c>
      <c r="EA3232" s="98">
        <f t="shared" si="1081"/>
        <v>0</v>
      </c>
      <c r="EB3232" s="98">
        <f t="shared" si="1168"/>
        <v>0</v>
      </c>
      <c r="EC3232" s="98">
        <f t="shared" si="1169"/>
        <v>0</v>
      </c>
      <c r="ED3232" s="98">
        <f t="shared" si="1082"/>
        <v>0</v>
      </c>
      <c r="EE3232" s="98">
        <f t="shared" si="1170"/>
        <v>0</v>
      </c>
      <c r="EF3232" s="98">
        <f t="shared" si="1171"/>
        <v>0</v>
      </c>
      <c r="EG3232" s="98">
        <f t="shared" si="1083"/>
        <v>0</v>
      </c>
      <c r="EH3232" s="98">
        <f t="shared" si="1172"/>
        <v>0</v>
      </c>
      <c r="EI3232" s="98">
        <f t="shared" si="1173"/>
        <v>0</v>
      </c>
      <c r="EJ3232" s="98">
        <f t="shared" si="1084"/>
        <v>0</v>
      </c>
      <c r="EK3232" s="98">
        <f t="shared" si="1174"/>
        <v>0</v>
      </c>
      <c r="EL3232" s="98">
        <f t="shared" si="1175"/>
        <v>0</v>
      </c>
      <c r="EM3232" s="98">
        <f t="shared" si="1085"/>
        <v>0</v>
      </c>
      <c r="EN3232" s="98">
        <f t="shared" si="1176"/>
        <v>0</v>
      </c>
      <c r="EO3232" s="98">
        <f t="shared" si="1177"/>
        <v>0</v>
      </c>
      <c r="EP3232" s="98">
        <f t="shared" si="1086"/>
        <v>0</v>
      </c>
      <c r="EQ3232" s="98">
        <f t="shared" si="1178"/>
        <v>0</v>
      </c>
    </row>
    <row r="3233" spans="1:147">
      <c r="A3233" s="97">
        <v>12</v>
      </c>
      <c r="B3233" s="97">
        <f>IF(B3232=0,0,IF(IF(DATA!$J$29&gt;B3232,B3232+1,0)&lt;DATA!$I$29,0,B3232+1))</f>
        <v>0</v>
      </c>
      <c r="C3233" s="97">
        <f t="shared" si="1040"/>
        <v>0</v>
      </c>
      <c r="D3233" s="97">
        <f t="shared" si="1087"/>
        <v>12</v>
      </c>
      <c r="E3233" s="97">
        <f t="shared" si="1041"/>
        <v>110412</v>
      </c>
      <c r="H3233" s="97">
        <v>12</v>
      </c>
      <c r="I3233" s="97">
        <f t="shared" si="1088"/>
        <v>0</v>
      </c>
      <c r="J3233" s="97">
        <f>IF(I3233=0,0,MIN(IF(I3233&lt;$C$3976,J3232+DATA!H99,0),$C$3976))</f>
        <v>0</v>
      </c>
      <c r="M3233" s="98">
        <f t="shared" si="1089"/>
        <v>0</v>
      </c>
      <c r="N3233" s="98">
        <f t="shared" si="1042"/>
        <v>0</v>
      </c>
      <c r="O3233" s="98">
        <f t="shared" si="1090"/>
        <v>0</v>
      </c>
      <c r="P3233" s="98">
        <f t="shared" si="1091"/>
        <v>0</v>
      </c>
      <c r="Q3233" s="98">
        <f t="shared" si="1043"/>
        <v>0</v>
      </c>
      <c r="R3233" s="98">
        <f t="shared" si="1092"/>
        <v>0</v>
      </c>
      <c r="S3233" s="98">
        <f t="shared" si="1093"/>
        <v>0</v>
      </c>
      <c r="T3233" s="98">
        <f t="shared" si="1044"/>
        <v>0</v>
      </c>
      <c r="U3233" s="98">
        <f t="shared" si="1094"/>
        <v>0</v>
      </c>
      <c r="V3233" s="98">
        <f t="shared" si="1095"/>
        <v>0</v>
      </c>
      <c r="W3233" s="98">
        <f t="shared" si="1045"/>
        <v>0</v>
      </c>
      <c r="X3233" s="98">
        <f t="shared" si="1096"/>
        <v>0</v>
      </c>
      <c r="Y3233" s="98">
        <f t="shared" si="1097"/>
        <v>0</v>
      </c>
      <c r="Z3233" s="98">
        <f t="shared" si="1046"/>
        <v>0</v>
      </c>
      <c r="AA3233" s="98">
        <f t="shared" si="1098"/>
        <v>0</v>
      </c>
      <c r="AB3233" s="98">
        <f t="shared" si="1099"/>
        <v>0</v>
      </c>
      <c r="AC3233" s="98">
        <f t="shared" si="1047"/>
        <v>0</v>
      </c>
      <c r="AD3233" s="98">
        <f t="shared" si="1100"/>
        <v>0</v>
      </c>
      <c r="AE3233" s="98">
        <f t="shared" si="1101"/>
        <v>0</v>
      </c>
      <c r="AF3233" s="98">
        <f t="shared" si="1048"/>
        <v>0</v>
      </c>
      <c r="AG3233" s="98">
        <f t="shared" si="1102"/>
        <v>0</v>
      </c>
      <c r="AH3233" s="98">
        <f t="shared" si="1103"/>
        <v>0</v>
      </c>
      <c r="AI3233" s="98">
        <f t="shared" si="1049"/>
        <v>0</v>
      </c>
      <c r="AJ3233" s="98">
        <f t="shared" si="1104"/>
        <v>0</v>
      </c>
      <c r="AK3233" s="98">
        <f t="shared" si="1105"/>
        <v>0</v>
      </c>
      <c r="AL3233" s="98">
        <f t="shared" si="1050"/>
        <v>0</v>
      </c>
      <c r="AM3233" s="98">
        <f t="shared" si="1106"/>
        <v>0</v>
      </c>
      <c r="AN3233" s="98">
        <f t="shared" si="1107"/>
        <v>0</v>
      </c>
      <c r="AO3233" s="98">
        <f t="shared" si="1051"/>
        <v>0</v>
      </c>
      <c r="AP3233" s="98">
        <f t="shared" si="1108"/>
        <v>0</v>
      </c>
      <c r="AQ3233" s="98">
        <f t="shared" si="1109"/>
        <v>0</v>
      </c>
      <c r="AR3233" s="98">
        <f t="shared" si="1052"/>
        <v>0</v>
      </c>
      <c r="AS3233" s="98">
        <f t="shared" si="1110"/>
        <v>0</v>
      </c>
      <c r="AT3233" s="98">
        <f t="shared" si="1111"/>
        <v>0</v>
      </c>
      <c r="AU3233" s="98">
        <f t="shared" si="1053"/>
        <v>0</v>
      </c>
      <c r="AV3233" s="98">
        <f t="shared" si="1112"/>
        <v>0</v>
      </c>
      <c r="AW3233" s="98">
        <f t="shared" si="1113"/>
        <v>0</v>
      </c>
      <c r="AX3233" s="98">
        <f t="shared" si="1054"/>
        <v>0</v>
      </c>
      <c r="AY3233" s="98">
        <f t="shared" si="1114"/>
        <v>0</v>
      </c>
      <c r="AZ3233" s="98">
        <f t="shared" si="1115"/>
        <v>0</v>
      </c>
      <c r="BA3233" s="98">
        <f t="shared" si="1055"/>
        <v>0</v>
      </c>
      <c r="BB3233" s="98">
        <f t="shared" si="1116"/>
        <v>0</v>
      </c>
      <c r="BC3233" s="98">
        <f t="shared" si="1117"/>
        <v>0</v>
      </c>
      <c r="BD3233" s="98">
        <f t="shared" si="1056"/>
        <v>0</v>
      </c>
      <c r="BE3233" s="98">
        <f t="shared" si="1118"/>
        <v>0</v>
      </c>
      <c r="BF3233" s="98">
        <f t="shared" si="1119"/>
        <v>0</v>
      </c>
      <c r="BG3233" s="98">
        <f t="shared" si="1057"/>
        <v>0</v>
      </c>
      <c r="BH3233" s="98">
        <f t="shared" si="1120"/>
        <v>0</v>
      </c>
      <c r="BI3233" s="98">
        <f t="shared" si="1121"/>
        <v>0</v>
      </c>
      <c r="BJ3233" s="98">
        <f t="shared" si="1058"/>
        <v>0</v>
      </c>
      <c r="BK3233" s="98">
        <f t="shared" si="1122"/>
        <v>0</v>
      </c>
      <c r="BL3233" s="98">
        <f t="shared" si="1123"/>
        <v>0</v>
      </c>
      <c r="BM3233" s="98">
        <f t="shared" si="1059"/>
        <v>0</v>
      </c>
      <c r="BN3233" s="98">
        <f t="shared" si="1124"/>
        <v>0</v>
      </c>
      <c r="BO3233" s="98">
        <f t="shared" si="1125"/>
        <v>0</v>
      </c>
      <c r="BP3233" s="98">
        <f t="shared" si="1060"/>
        <v>0</v>
      </c>
      <c r="BQ3233" s="98">
        <f t="shared" si="1126"/>
        <v>0</v>
      </c>
      <c r="BR3233" s="98">
        <f t="shared" si="1127"/>
        <v>0</v>
      </c>
      <c r="BS3233" s="98">
        <f t="shared" si="1061"/>
        <v>0</v>
      </c>
      <c r="BT3233" s="98">
        <f t="shared" si="1128"/>
        <v>0</v>
      </c>
      <c r="BU3233" s="98">
        <f t="shared" si="1129"/>
        <v>0</v>
      </c>
      <c r="BV3233" s="98">
        <f t="shared" si="1062"/>
        <v>0</v>
      </c>
      <c r="BW3233" s="98">
        <f t="shared" si="1130"/>
        <v>0</v>
      </c>
      <c r="BX3233" s="98">
        <f t="shared" si="1131"/>
        <v>0</v>
      </c>
      <c r="BY3233" s="98">
        <f t="shared" si="1063"/>
        <v>0</v>
      </c>
      <c r="BZ3233" s="98">
        <f t="shared" si="1132"/>
        <v>0</v>
      </c>
      <c r="CA3233" s="98">
        <f t="shared" si="1133"/>
        <v>0</v>
      </c>
      <c r="CB3233" s="98">
        <f t="shared" si="1064"/>
        <v>0</v>
      </c>
      <c r="CC3233" s="98">
        <f t="shared" si="1134"/>
        <v>0</v>
      </c>
      <c r="CD3233" s="98">
        <f t="shared" si="1135"/>
        <v>0</v>
      </c>
      <c r="CE3233" s="98">
        <f t="shared" si="1065"/>
        <v>0</v>
      </c>
      <c r="CF3233" s="98">
        <f t="shared" si="1136"/>
        <v>0</v>
      </c>
      <c r="CG3233" s="98">
        <f t="shared" si="1137"/>
        <v>0</v>
      </c>
      <c r="CH3233" s="98">
        <f t="shared" si="1066"/>
        <v>0</v>
      </c>
      <c r="CI3233" s="98">
        <f t="shared" si="1138"/>
        <v>0</v>
      </c>
      <c r="CJ3233" s="98">
        <f t="shared" si="1139"/>
        <v>0</v>
      </c>
      <c r="CK3233" s="98">
        <f t="shared" si="1067"/>
        <v>0</v>
      </c>
      <c r="CL3233" s="98">
        <f t="shared" si="1140"/>
        <v>0</v>
      </c>
      <c r="CM3233" s="98">
        <f t="shared" si="1141"/>
        <v>0</v>
      </c>
      <c r="CN3233" s="98">
        <f t="shared" si="1068"/>
        <v>0</v>
      </c>
      <c r="CO3233" s="98">
        <f t="shared" si="1142"/>
        <v>0</v>
      </c>
      <c r="CP3233" s="98">
        <f t="shared" si="1143"/>
        <v>0</v>
      </c>
      <c r="CQ3233" s="98">
        <f t="shared" si="1069"/>
        <v>0</v>
      </c>
      <c r="CR3233" s="98">
        <f t="shared" si="1144"/>
        <v>0</v>
      </c>
      <c r="CS3233" s="98">
        <f t="shared" si="1145"/>
        <v>0</v>
      </c>
      <c r="CT3233" s="98">
        <f t="shared" si="1070"/>
        <v>0</v>
      </c>
      <c r="CU3233" s="98">
        <f t="shared" si="1146"/>
        <v>0</v>
      </c>
      <c r="CV3233" s="98">
        <f t="shared" si="1147"/>
        <v>0</v>
      </c>
      <c r="CW3233" s="98">
        <f t="shared" si="1071"/>
        <v>0</v>
      </c>
      <c r="CX3233" s="98">
        <f t="shared" si="1148"/>
        <v>0</v>
      </c>
      <c r="CY3233" s="98">
        <f t="shared" si="1149"/>
        <v>0</v>
      </c>
      <c r="CZ3233" s="98">
        <f t="shared" si="1072"/>
        <v>0</v>
      </c>
      <c r="DA3233" s="98">
        <f t="shared" si="1150"/>
        <v>0</v>
      </c>
      <c r="DB3233" s="98">
        <f t="shared" si="1151"/>
        <v>0</v>
      </c>
      <c r="DC3233" s="98">
        <f t="shared" si="1073"/>
        <v>0</v>
      </c>
      <c r="DD3233" s="98">
        <f t="shared" si="1152"/>
        <v>0</v>
      </c>
      <c r="DE3233" s="98">
        <f t="shared" si="1153"/>
        <v>0</v>
      </c>
      <c r="DF3233" s="98">
        <f t="shared" si="1074"/>
        <v>0</v>
      </c>
      <c r="DG3233" s="98">
        <f t="shared" si="1154"/>
        <v>0</v>
      </c>
      <c r="DH3233" s="98">
        <f t="shared" si="1155"/>
        <v>0</v>
      </c>
      <c r="DI3233" s="98">
        <f t="shared" si="1075"/>
        <v>0</v>
      </c>
      <c r="DJ3233" s="98">
        <f t="shared" si="1156"/>
        <v>0</v>
      </c>
      <c r="DK3233" s="98">
        <f t="shared" si="1157"/>
        <v>0</v>
      </c>
      <c r="DL3233" s="98">
        <f t="shared" si="1076"/>
        <v>0</v>
      </c>
      <c r="DM3233" s="98">
        <f t="shared" si="1158"/>
        <v>0</v>
      </c>
      <c r="DN3233" s="98">
        <f t="shared" si="1159"/>
        <v>0</v>
      </c>
      <c r="DO3233" s="98">
        <f t="shared" si="1077"/>
        <v>0</v>
      </c>
      <c r="DP3233" s="98">
        <f t="shared" si="1160"/>
        <v>0</v>
      </c>
      <c r="DQ3233" s="98">
        <f t="shared" si="1161"/>
        <v>0</v>
      </c>
      <c r="DR3233" s="98">
        <f t="shared" si="1078"/>
        <v>0</v>
      </c>
      <c r="DS3233" s="98">
        <f t="shared" si="1162"/>
        <v>0</v>
      </c>
      <c r="DT3233" s="98">
        <f t="shared" si="1163"/>
        <v>0</v>
      </c>
      <c r="DU3233" s="98">
        <f t="shared" si="1079"/>
        <v>0</v>
      </c>
      <c r="DV3233" s="98">
        <f t="shared" si="1164"/>
        <v>0</v>
      </c>
      <c r="DW3233" s="98">
        <f t="shared" si="1165"/>
        <v>0</v>
      </c>
      <c r="DX3233" s="98">
        <f t="shared" si="1080"/>
        <v>0</v>
      </c>
      <c r="DY3233" s="98">
        <f t="shared" si="1166"/>
        <v>0</v>
      </c>
      <c r="DZ3233" s="98">
        <f t="shared" si="1167"/>
        <v>0</v>
      </c>
      <c r="EA3233" s="98">
        <f t="shared" si="1081"/>
        <v>0</v>
      </c>
      <c r="EB3233" s="98">
        <f t="shared" si="1168"/>
        <v>0</v>
      </c>
      <c r="EC3233" s="98">
        <f t="shared" si="1169"/>
        <v>0</v>
      </c>
      <c r="ED3233" s="98">
        <f t="shared" si="1082"/>
        <v>0</v>
      </c>
      <c r="EE3233" s="98">
        <f t="shared" si="1170"/>
        <v>0</v>
      </c>
      <c r="EF3233" s="98">
        <f t="shared" si="1171"/>
        <v>0</v>
      </c>
      <c r="EG3233" s="98">
        <f t="shared" si="1083"/>
        <v>0</v>
      </c>
      <c r="EH3233" s="98">
        <f t="shared" si="1172"/>
        <v>0</v>
      </c>
      <c r="EI3233" s="98">
        <f t="shared" si="1173"/>
        <v>0</v>
      </c>
      <c r="EJ3233" s="98">
        <f t="shared" si="1084"/>
        <v>0</v>
      </c>
      <c r="EK3233" s="98">
        <f t="shared" si="1174"/>
        <v>0</v>
      </c>
      <c r="EL3233" s="98">
        <f t="shared" si="1175"/>
        <v>0</v>
      </c>
      <c r="EM3233" s="98">
        <f t="shared" si="1085"/>
        <v>0</v>
      </c>
      <c r="EN3233" s="98">
        <f t="shared" si="1176"/>
        <v>0</v>
      </c>
      <c r="EO3233" s="98">
        <f t="shared" si="1177"/>
        <v>0</v>
      </c>
      <c r="EP3233" s="98">
        <f t="shared" si="1086"/>
        <v>0</v>
      </c>
      <c r="EQ3233" s="98">
        <f t="shared" si="1178"/>
        <v>0</v>
      </c>
    </row>
    <row r="3234" spans="1:147">
      <c r="A3234" s="97">
        <v>13</v>
      </c>
      <c r="B3234" s="97">
        <f>IF(B3233=0,0,IF(IF(DATA!$J$29&gt;B3233,B3233+1,0)&lt;DATA!$I$29,0,B3233+1))</f>
        <v>0</v>
      </c>
      <c r="C3234" s="97">
        <f t="shared" si="1040"/>
        <v>0</v>
      </c>
      <c r="D3234" s="97">
        <f t="shared" si="1087"/>
        <v>13</v>
      </c>
      <c r="E3234" s="97">
        <f t="shared" si="1041"/>
        <v>110413</v>
      </c>
      <c r="H3234" s="97">
        <v>13</v>
      </c>
      <c r="I3234" s="97">
        <f t="shared" si="1088"/>
        <v>0</v>
      </c>
      <c r="J3234" s="97">
        <f>IF(I3234=0,0,MIN(IF(I3234&lt;$C$3976,J3233+DATA!H100,0),$C$3976))</f>
        <v>0</v>
      </c>
      <c r="M3234" s="98">
        <f t="shared" si="1089"/>
        <v>0</v>
      </c>
      <c r="N3234" s="98">
        <f t="shared" si="1042"/>
        <v>0</v>
      </c>
      <c r="O3234" s="98">
        <f t="shared" si="1090"/>
        <v>0</v>
      </c>
      <c r="P3234" s="98">
        <f t="shared" si="1091"/>
        <v>0</v>
      </c>
      <c r="Q3234" s="98">
        <f t="shared" si="1043"/>
        <v>0</v>
      </c>
      <c r="R3234" s="98">
        <f t="shared" si="1092"/>
        <v>0</v>
      </c>
      <c r="S3234" s="98">
        <f t="shared" si="1093"/>
        <v>0</v>
      </c>
      <c r="T3234" s="98">
        <f t="shared" si="1044"/>
        <v>0</v>
      </c>
      <c r="U3234" s="98">
        <f t="shared" si="1094"/>
        <v>0</v>
      </c>
      <c r="V3234" s="98">
        <f t="shared" si="1095"/>
        <v>0</v>
      </c>
      <c r="W3234" s="98">
        <f t="shared" si="1045"/>
        <v>0</v>
      </c>
      <c r="X3234" s="98">
        <f t="shared" si="1096"/>
        <v>0</v>
      </c>
      <c r="Y3234" s="98">
        <f t="shared" si="1097"/>
        <v>0</v>
      </c>
      <c r="Z3234" s="98">
        <f t="shared" si="1046"/>
        <v>0</v>
      </c>
      <c r="AA3234" s="98">
        <f t="shared" si="1098"/>
        <v>0</v>
      </c>
      <c r="AB3234" s="98">
        <f t="shared" si="1099"/>
        <v>0</v>
      </c>
      <c r="AC3234" s="98">
        <f t="shared" si="1047"/>
        <v>0</v>
      </c>
      <c r="AD3234" s="98">
        <f t="shared" si="1100"/>
        <v>0</v>
      </c>
      <c r="AE3234" s="98">
        <f t="shared" si="1101"/>
        <v>0</v>
      </c>
      <c r="AF3234" s="98">
        <f t="shared" si="1048"/>
        <v>0</v>
      </c>
      <c r="AG3234" s="98">
        <f t="shared" si="1102"/>
        <v>0</v>
      </c>
      <c r="AH3234" s="98">
        <f t="shared" si="1103"/>
        <v>0</v>
      </c>
      <c r="AI3234" s="98">
        <f t="shared" si="1049"/>
        <v>0</v>
      </c>
      <c r="AJ3234" s="98">
        <f t="shared" si="1104"/>
        <v>0</v>
      </c>
      <c r="AK3234" s="98">
        <f t="shared" si="1105"/>
        <v>0</v>
      </c>
      <c r="AL3234" s="98">
        <f t="shared" si="1050"/>
        <v>0</v>
      </c>
      <c r="AM3234" s="98">
        <f t="shared" si="1106"/>
        <v>0</v>
      </c>
      <c r="AN3234" s="98">
        <f t="shared" si="1107"/>
        <v>0</v>
      </c>
      <c r="AO3234" s="98">
        <f t="shared" si="1051"/>
        <v>0</v>
      </c>
      <c r="AP3234" s="98">
        <f t="shared" si="1108"/>
        <v>0</v>
      </c>
      <c r="AQ3234" s="98">
        <f t="shared" si="1109"/>
        <v>0</v>
      </c>
      <c r="AR3234" s="98">
        <f t="shared" si="1052"/>
        <v>0</v>
      </c>
      <c r="AS3234" s="98">
        <f t="shared" si="1110"/>
        <v>0</v>
      </c>
      <c r="AT3234" s="98">
        <f t="shared" si="1111"/>
        <v>0</v>
      </c>
      <c r="AU3234" s="98">
        <f t="shared" si="1053"/>
        <v>0</v>
      </c>
      <c r="AV3234" s="98">
        <f t="shared" si="1112"/>
        <v>0</v>
      </c>
      <c r="AW3234" s="98">
        <f t="shared" si="1113"/>
        <v>0</v>
      </c>
      <c r="AX3234" s="98">
        <f t="shared" si="1054"/>
        <v>0</v>
      </c>
      <c r="AY3234" s="98">
        <f t="shared" si="1114"/>
        <v>0</v>
      </c>
      <c r="AZ3234" s="98">
        <f t="shared" si="1115"/>
        <v>0</v>
      </c>
      <c r="BA3234" s="98">
        <f t="shared" si="1055"/>
        <v>0</v>
      </c>
      <c r="BB3234" s="98">
        <f t="shared" si="1116"/>
        <v>0</v>
      </c>
      <c r="BC3234" s="98">
        <f t="shared" si="1117"/>
        <v>0</v>
      </c>
      <c r="BD3234" s="98">
        <f t="shared" si="1056"/>
        <v>0</v>
      </c>
      <c r="BE3234" s="98">
        <f t="shared" si="1118"/>
        <v>0</v>
      </c>
      <c r="BF3234" s="98">
        <f t="shared" si="1119"/>
        <v>0</v>
      </c>
      <c r="BG3234" s="98">
        <f t="shared" si="1057"/>
        <v>0</v>
      </c>
      <c r="BH3234" s="98">
        <f t="shared" si="1120"/>
        <v>0</v>
      </c>
      <c r="BI3234" s="98">
        <f t="shared" si="1121"/>
        <v>0</v>
      </c>
      <c r="BJ3234" s="98">
        <f t="shared" si="1058"/>
        <v>0</v>
      </c>
      <c r="BK3234" s="98">
        <f t="shared" si="1122"/>
        <v>0</v>
      </c>
      <c r="BL3234" s="98">
        <f t="shared" si="1123"/>
        <v>0</v>
      </c>
      <c r="BM3234" s="98">
        <f t="shared" si="1059"/>
        <v>0</v>
      </c>
      <c r="BN3234" s="98">
        <f t="shared" si="1124"/>
        <v>0</v>
      </c>
      <c r="BO3234" s="98">
        <f t="shared" si="1125"/>
        <v>0</v>
      </c>
      <c r="BP3234" s="98">
        <f t="shared" si="1060"/>
        <v>0</v>
      </c>
      <c r="BQ3234" s="98">
        <f t="shared" si="1126"/>
        <v>0</v>
      </c>
      <c r="BR3234" s="98">
        <f t="shared" si="1127"/>
        <v>0</v>
      </c>
      <c r="BS3234" s="98">
        <f t="shared" si="1061"/>
        <v>0</v>
      </c>
      <c r="BT3234" s="98">
        <f t="shared" si="1128"/>
        <v>0</v>
      </c>
      <c r="BU3234" s="98">
        <f t="shared" si="1129"/>
        <v>0</v>
      </c>
      <c r="BV3234" s="98">
        <f t="shared" si="1062"/>
        <v>0</v>
      </c>
      <c r="BW3234" s="98">
        <f t="shared" si="1130"/>
        <v>0</v>
      </c>
      <c r="BX3234" s="98">
        <f t="shared" si="1131"/>
        <v>0</v>
      </c>
      <c r="BY3234" s="98">
        <f t="shared" si="1063"/>
        <v>0</v>
      </c>
      <c r="BZ3234" s="98">
        <f t="shared" si="1132"/>
        <v>0</v>
      </c>
      <c r="CA3234" s="98">
        <f t="shared" si="1133"/>
        <v>0</v>
      </c>
      <c r="CB3234" s="98">
        <f t="shared" si="1064"/>
        <v>0</v>
      </c>
      <c r="CC3234" s="98">
        <f t="shared" si="1134"/>
        <v>0</v>
      </c>
      <c r="CD3234" s="98">
        <f t="shared" si="1135"/>
        <v>0</v>
      </c>
      <c r="CE3234" s="98">
        <f t="shared" si="1065"/>
        <v>0</v>
      </c>
      <c r="CF3234" s="98">
        <f t="shared" si="1136"/>
        <v>0</v>
      </c>
      <c r="CG3234" s="98">
        <f t="shared" si="1137"/>
        <v>0</v>
      </c>
      <c r="CH3234" s="98">
        <f t="shared" si="1066"/>
        <v>0</v>
      </c>
      <c r="CI3234" s="98">
        <f t="shared" si="1138"/>
        <v>0</v>
      </c>
      <c r="CJ3234" s="98">
        <f t="shared" si="1139"/>
        <v>0</v>
      </c>
      <c r="CK3234" s="98">
        <f t="shared" si="1067"/>
        <v>0</v>
      </c>
      <c r="CL3234" s="98">
        <f t="shared" si="1140"/>
        <v>0</v>
      </c>
      <c r="CM3234" s="98">
        <f t="shared" si="1141"/>
        <v>0</v>
      </c>
      <c r="CN3234" s="98">
        <f t="shared" si="1068"/>
        <v>0</v>
      </c>
      <c r="CO3234" s="98">
        <f t="shared" si="1142"/>
        <v>0</v>
      </c>
      <c r="CP3234" s="98">
        <f t="shared" si="1143"/>
        <v>0</v>
      </c>
      <c r="CQ3234" s="98">
        <f t="shared" si="1069"/>
        <v>0</v>
      </c>
      <c r="CR3234" s="98">
        <f t="shared" si="1144"/>
        <v>0</v>
      </c>
      <c r="CS3234" s="98">
        <f t="shared" si="1145"/>
        <v>0</v>
      </c>
      <c r="CT3234" s="98">
        <f t="shared" si="1070"/>
        <v>0</v>
      </c>
      <c r="CU3234" s="98">
        <f t="shared" si="1146"/>
        <v>0</v>
      </c>
      <c r="CV3234" s="98">
        <f t="shared" si="1147"/>
        <v>0</v>
      </c>
      <c r="CW3234" s="98">
        <f t="shared" si="1071"/>
        <v>0</v>
      </c>
      <c r="CX3234" s="98">
        <f t="shared" si="1148"/>
        <v>0</v>
      </c>
      <c r="CY3234" s="98">
        <f t="shared" si="1149"/>
        <v>0</v>
      </c>
      <c r="CZ3234" s="98">
        <f t="shared" si="1072"/>
        <v>0</v>
      </c>
      <c r="DA3234" s="98">
        <f t="shared" si="1150"/>
        <v>0</v>
      </c>
      <c r="DB3234" s="98">
        <f t="shared" si="1151"/>
        <v>0</v>
      </c>
      <c r="DC3234" s="98">
        <f t="shared" si="1073"/>
        <v>0</v>
      </c>
      <c r="DD3234" s="98">
        <f t="shared" si="1152"/>
        <v>0</v>
      </c>
      <c r="DE3234" s="98">
        <f t="shared" si="1153"/>
        <v>0</v>
      </c>
      <c r="DF3234" s="98">
        <f t="shared" si="1074"/>
        <v>0</v>
      </c>
      <c r="DG3234" s="98">
        <f t="shared" si="1154"/>
        <v>0</v>
      </c>
      <c r="DH3234" s="98">
        <f t="shared" si="1155"/>
        <v>0</v>
      </c>
      <c r="DI3234" s="98">
        <f t="shared" si="1075"/>
        <v>0</v>
      </c>
      <c r="DJ3234" s="98">
        <f t="shared" si="1156"/>
        <v>0</v>
      </c>
      <c r="DK3234" s="98">
        <f t="shared" si="1157"/>
        <v>0</v>
      </c>
      <c r="DL3234" s="98">
        <f t="shared" si="1076"/>
        <v>0</v>
      </c>
      <c r="DM3234" s="98">
        <f t="shared" si="1158"/>
        <v>0</v>
      </c>
      <c r="DN3234" s="98">
        <f t="shared" si="1159"/>
        <v>0</v>
      </c>
      <c r="DO3234" s="98">
        <f t="shared" si="1077"/>
        <v>0</v>
      </c>
      <c r="DP3234" s="98">
        <f t="shared" si="1160"/>
        <v>0</v>
      </c>
      <c r="DQ3234" s="98">
        <f t="shared" si="1161"/>
        <v>0</v>
      </c>
      <c r="DR3234" s="98">
        <f t="shared" si="1078"/>
        <v>0</v>
      </c>
      <c r="DS3234" s="98">
        <f t="shared" si="1162"/>
        <v>0</v>
      </c>
      <c r="DT3234" s="98">
        <f t="shared" si="1163"/>
        <v>0</v>
      </c>
      <c r="DU3234" s="98">
        <f t="shared" si="1079"/>
        <v>0</v>
      </c>
      <c r="DV3234" s="98">
        <f t="shared" si="1164"/>
        <v>0</v>
      </c>
      <c r="DW3234" s="98">
        <f t="shared" si="1165"/>
        <v>0</v>
      </c>
      <c r="DX3234" s="98">
        <f t="shared" si="1080"/>
        <v>0</v>
      </c>
      <c r="DY3234" s="98">
        <f t="shared" si="1166"/>
        <v>0</v>
      </c>
      <c r="DZ3234" s="98">
        <f t="shared" si="1167"/>
        <v>0</v>
      </c>
      <c r="EA3234" s="98">
        <f t="shared" si="1081"/>
        <v>0</v>
      </c>
      <c r="EB3234" s="98">
        <f t="shared" si="1168"/>
        <v>0</v>
      </c>
      <c r="EC3234" s="98">
        <f t="shared" si="1169"/>
        <v>0</v>
      </c>
      <c r="ED3234" s="98">
        <f t="shared" si="1082"/>
        <v>0</v>
      </c>
      <c r="EE3234" s="98">
        <f t="shared" si="1170"/>
        <v>0</v>
      </c>
      <c r="EF3234" s="98">
        <f t="shared" si="1171"/>
        <v>0</v>
      </c>
      <c r="EG3234" s="98">
        <f t="shared" si="1083"/>
        <v>0</v>
      </c>
      <c r="EH3234" s="98">
        <f t="shared" si="1172"/>
        <v>0</v>
      </c>
      <c r="EI3234" s="98">
        <f t="shared" si="1173"/>
        <v>0</v>
      </c>
      <c r="EJ3234" s="98">
        <f t="shared" si="1084"/>
        <v>0</v>
      </c>
      <c r="EK3234" s="98">
        <f t="shared" si="1174"/>
        <v>0</v>
      </c>
      <c r="EL3234" s="98">
        <f t="shared" si="1175"/>
        <v>0</v>
      </c>
      <c r="EM3234" s="98">
        <f t="shared" si="1085"/>
        <v>0</v>
      </c>
      <c r="EN3234" s="98">
        <f t="shared" si="1176"/>
        <v>0</v>
      </c>
      <c r="EO3234" s="98">
        <f t="shared" si="1177"/>
        <v>0</v>
      </c>
      <c r="EP3234" s="98">
        <f t="shared" si="1086"/>
        <v>0</v>
      </c>
      <c r="EQ3234" s="98">
        <f t="shared" si="1178"/>
        <v>0</v>
      </c>
    </row>
    <row r="3235" spans="1:147">
      <c r="A3235" s="97">
        <v>14</v>
      </c>
      <c r="B3235" s="97">
        <f>IF(B3234=0,0,IF(IF(DATA!$J$29&gt;B3234,B3234+1,0)&lt;DATA!$I$29,0,B3234+1))</f>
        <v>0</v>
      </c>
      <c r="C3235" s="97">
        <f t="shared" si="1040"/>
        <v>0</v>
      </c>
      <c r="D3235" s="97">
        <f t="shared" si="1087"/>
        <v>14</v>
      </c>
      <c r="E3235" s="97">
        <f t="shared" si="1041"/>
        <v>110414</v>
      </c>
      <c r="H3235" s="97">
        <v>14</v>
      </c>
      <c r="I3235" s="97">
        <f t="shared" si="1088"/>
        <v>0</v>
      </c>
      <c r="J3235" s="97">
        <f>IF(I3235=0,0,MIN(IF(I3235&lt;$C$3976,J3234+DATA!H101,0),$C$3976))</f>
        <v>0</v>
      </c>
      <c r="M3235" s="98">
        <f t="shared" si="1089"/>
        <v>0</v>
      </c>
      <c r="N3235" s="98">
        <f t="shared" si="1042"/>
        <v>0</v>
      </c>
      <c r="O3235" s="98">
        <f t="shared" si="1090"/>
        <v>0</v>
      </c>
      <c r="P3235" s="98">
        <f t="shared" si="1091"/>
        <v>0</v>
      </c>
      <c r="Q3235" s="98">
        <f t="shared" si="1043"/>
        <v>0</v>
      </c>
      <c r="R3235" s="98">
        <f t="shared" si="1092"/>
        <v>0</v>
      </c>
      <c r="S3235" s="98">
        <f t="shared" si="1093"/>
        <v>0</v>
      </c>
      <c r="T3235" s="98">
        <f t="shared" si="1044"/>
        <v>0</v>
      </c>
      <c r="U3235" s="98">
        <f t="shared" si="1094"/>
        <v>0</v>
      </c>
      <c r="V3235" s="98">
        <f t="shared" si="1095"/>
        <v>0</v>
      </c>
      <c r="W3235" s="98">
        <f t="shared" si="1045"/>
        <v>0</v>
      </c>
      <c r="X3235" s="98">
        <f t="shared" si="1096"/>
        <v>0</v>
      </c>
      <c r="Y3235" s="98">
        <f t="shared" si="1097"/>
        <v>0</v>
      </c>
      <c r="Z3235" s="98">
        <f t="shared" si="1046"/>
        <v>0</v>
      </c>
      <c r="AA3235" s="98">
        <f t="shared" si="1098"/>
        <v>0</v>
      </c>
      <c r="AB3235" s="98">
        <f t="shared" si="1099"/>
        <v>0</v>
      </c>
      <c r="AC3235" s="98">
        <f t="shared" si="1047"/>
        <v>0</v>
      </c>
      <c r="AD3235" s="98">
        <f t="shared" si="1100"/>
        <v>0</v>
      </c>
      <c r="AE3235" s="98">
        <f t="shared" si="1101"/>
        <v>0</v>
      </c>
      <c r="AF3235" s="98">
        <f t="shared" si="1048"/>
        <v>0</v>
      </c>
      <c r="AG3235" s="98">
        <f t="shared" si="1102"/>
        <v>0</v>
      </c>
      <c r="AH3235" s="98">
        <f t="shared" si="1103"/>
        <v>0</v>
      </c>
      <c r="AI3235" s="98">
        <f t="shared" si="1049"/>
        <v>0</v>
      </c>
      <c r="AJ3235" s="98">
        <f t="shared" si="1104"/>
        <v>0</v>
      </c>
      <c r="AK3235" s="98">
        <f t="shared" si="1105"/>
        <v>0</v>
      </c>
      <c r="AL3235" s="98">
        <f t="shared" si="1050"/>
        <v>0</v>
      </c>
      <c r="AM3235" s="98">
        <f t="shared" si="1106"/>
        <v>0</v>
      </c>
      <c r="AN3235" s="98">
        <f t="shared" si="1107"/>
        <v>0</v>
      </c>
      <c r="AO3235" s="98">
        <f t="shared" si="1051"/>
        <v>0</v>
      </c>
      <c r="AP3235" s="98">
        <f t="shared" si="1108"/>
        <v>0</v>
      </c>
      <c r="AQ3235" s="98">
        <f t="shared" si="1109"/>
        <v>0</v>
      </c>
      <c r="AR3235" s="98">
        <f t="shared" si="1052"/>
        <v>0</v>
      </c>
      <c r="AS3235" s="98">
        <f t="shared" si="1110"/>
        <v>0</v>
      </c>
      <c r="AT3235" s="98">
        <f t="shared" si="1111"/>
        <v>0</v>
      </c>
      <c r="AU3235" s="98">
        <f t="shared" si="1053"/>
        <v>0</v>
      </c>
      <c r="AV3235" s="98">
        <f t="shared" si="1112"/>
        <v>0</v>
      </c>
      <c r="AW3235" s="98">
        <f t="shared" si="1113"/>
        <v>0</v>
      </c>
      <c r="AX3235" s="98">
        <f t="shared" si="1054"/>
        <v>0</v>
      </c>
      <c r="AY3235" s="98">
        <f t="shared" si="1114"/>
        <v>0</v>
      </c>
      <c r="AZ3235" s="98">
        <f t="shared" si="1115"/>
        <v>0</v>
      </c>
      <c r="BA3235" s="98">
        <f t="shared" si="1055"/>
        <v>0</v>
      </c>
      <c r="BB3235" s="98">
        <f t="shared" si="1116"/>
        <v>0</v>
      </c>
      <c r="BC3235" s="98">
        <f t="shared" si="1117"/>
        <v>0</v>
      </c>
      <c r="BD3235" s="98">
        <f t="shared" si="1056"/>
        <v>0</v>
      </c>
      <c r="BE3235" s="98">
        <f t="shared" si="1118"/>
        <v>0</v>
      </c>
      <c r="BF3235" s="98">
        <f t="shared" si="1119"/>
        <v>0</v>
      </c>
      <c r="BG3235" s="98">
        <f t="shared" si="1057"/>
        <v>0</v>
      </c>
      <c r="BH3235" s="98">
        <f t="shared" si="1120"/>
        <v>0</v>
      </c>
      <c r="BI3235" s="98">
        <f t="shared" si="1121"/>
        <v>0</v>
      </c>
      <c r="BJ3235" s="98">
        <f t="shared" si="1058"/>
        <v>0</v>
      </c>
      <c r="BK3235" s="98">
        <f t="shared" si="1122"/>
        <v>0</v>
      </c>
      <c r="BL3235" s="98">
        <f t="shared" si="1123"/>
        <v>0</v>
      </c>
      <c r="BM3235" s="98">
        <f t="shared" si="1059"/>
        <v>0</v>
      </c>
      <c r="BN3235" s="98">
        <f t="shared" si="1124"/>
        <v>0</v>
      </c>
      <c r="BO3235" s="98">
        <f t="shared" si="1125"/>
        <v>0</v>
      </c>
      <c r="BP3235" s="98">
        <f t="shared" si="1060"/>
        <v>0</v>
      </c>
      <c r="BQ3235" s="98">
        <f t="shared" si="1126"/>
        <v>0</v>
      </c>
      <c r="BR3235" s="98">
        <f t="shared" si="1127"/>
        <v>0</v>
      </c>
      <c r="BS3235" s="98">
        <f t="shared" si="1061"/>
        <v>0</v>
      </c>
      <c r="BT3235" s="98">
        <f t="shared" si="1128"/>
        <v>0</v>
      </c>
      <c r="BU3235" s="98">
        <f t="shared" si="1129"/>
        <v>0</v>
      </c>
      <c r="BV3235" s="98">
        <f t="shared" si="1062"/>
        <v>0</v>
      </c>
      <c r="BW3235" s="98">
        <f t="shared" si="1130"/>
        <v>0</v>
      </c>
      <c r="BX3235" s="98">
        <f t="shared" si="1131"/>
        <v>0</v>
      </c>
      <c r="BY3235" s="98">
        <f t="shared" si="1063"/>
        <v>0</v>
      </c>
      <c r="BZ3235" s="98">
        <f t="shared" si="1132"/>
        <v>0</v>
      </c>
      <c r="CA3235" s="98">
        <f t="shared" si="1133"/>
        <v>0</v>
      </c>
      <c r="CB3235" s="98">
        <f t="shared" si="1064"/>
        <v>0</v>
      </c>
      <c r="CC3235" s="98">
        <f t="shared" si="1134"/>
        <v>0</v>
      </c>
      <c r="CD3235" s="98">
        <f t="shared" si="1135"/>
        <v>0</v>
      </c>
      <c r="CE3235" s="98">
        <f t="shared" si="1065"/>
        <v>0</v>
      </c>
      <c r="CF3235" s="98">
        <f t="shared" si="1136"/>
        <v>0</v>
      </c>
      <c r="CG3235" s="98">
        <f t="shared" si="1137"/>
        <v>0</v>
      </c>
      <c r="CH3235" s="98">
        <f t="shared" si="1066"/>
        <v>0</v>
      </c>
      <c r="CI3235" s="98">
        <f t="shared" si="1138"/>
        <v>0</v>
      </c>
      <c r="CJ3235" s="98">
        <f t="shared" si="1139"/>
        <v>0</v>
      </c>
      <c r="CK3235" s="98">
        <f t="shared" si="1067"/>
        <v>0</v>
      </c>
      <c r="CL3235" s="98">
        <f t="shared" si="1140"/>
        <v>0</v>
      </c>
      <c r="CM3235" s="98">
        <f t="shared" si="1141"/>
        <v>0</v>
      </c>
      <c r="CN3235" s="98">
        <f t="shared" si="1068"/>
        <v>0</v>
      </c>
      <c r="CO3235" s="98">
        <f t="shared" si="1142"/>
        <v>0</v>
      </c>
      <c r="CP3235" s="98">
        <f t="shared" si="1143"/>
        <v>0</v>
      </c>
      <c r="CQ3235" s="98">
        <f t="shared" si="1069"/>
        <v>0</v>
      </c>
      <c r="CR3235" s="98">
        <f t="shared" si="1144"/>
        <v>0</v>
      </c>
      <c r="CS3235" s="98">
        <f t="shared" si="1145"/>
        <v>0</v>
      </c>
      <c r="CT3235" s="98">
        <f t="shared" si="1070"/>
        <v>0</v>
      </c>
      <c r="CU3235" s="98">
        <f t="shared" si="1146"/>
        <v>0</v>
      </c>
      <c r="CV3235" s="98">
        <f t="shared" si="1147"/>
        <v>0</v>
      </c>
      <c r="CW3235" s="98">
        <f t="shared" si="1071"/>
        <v>0</v>
      </c>
      <c r="CX3235" s="98">
        <f t="shared" si="1148"/>
        <v>0</v>
      </c>
      <c r="CY3235" s="98">
        <f t="shared" si="1149"/>
        <v>0</v>
      </c>
      <c r="CZ3235" s="98">
        <f t="shared" si="1072"/>
        <v>0</v>
      </c>
      <c r="DA3235" s="98">
        <f t="shared" si="1150"/>
        <v>0</v>
      </c>
      <c r="DB3235" s="98">
        <f t="shared" si="1151"/>
        <v>0</v>
      </c>
      <c r="DC3235" s="98">
        <f t="shared" si="1073"/>
        <v>0</v>
      </c>
      <c r="DD3235" s="98">
        <f t="shared" si="1152"/>
        <v>0</v>
      </c>
      <c r="DE3235" s="98">
        <f t="shared" si="1153"/>
        <v>0</v>
      </c>
      <c r="DF3235" s="98">
        <f t="shared" si="1074"/>
        <v>0</v>
      </c>
      <c r="DG3235" s="98">
        <f t="shared" si="1154"/>
        <v>0</v>
      </c>
      <c r="DH3235" s="98">
        <f t="shared" si="1155"/>
        <v>0</v>
      </c>
      <c r="DI3235" s="98">
        <f t="shared" si="1075"/>
        <v>0</v>
      </c>
      <c r="DJ3235" s="98">
        <f t="shared" si="1156"/>
        <v>0</v>
      </c>
      <c r="DK3235" s="98">
        <f t="shared" si="1157"/>
        <v>0</v>
      </c>
      <c r="DL3235" s="98">
        <f t="shared" si="1076"/>
        <v>0</v>
      </c>
      <c r="DM3235" s="98">
        <f t="shared" si="1158"/>
        <v>0</v>
      </c>
      <c r="DN3235" s="98">
        <f t="shared" si="1159"/>
        <v>0</v>
      </c>
      <c r="DO3235" s="98">
        <f t="shared" si="1077"/>
        <v>0</v>
      </c>
      <c r="DP3235" s="98">
        <f t="shared" si="1160"/>
        <v>0</v>
      </c>
      <c r="DQ3235" s="98">
        <f t="shared" si="1161"/>
        <v>0</v>
      </c>
      <c r="DR3235" s="98">
        <f t="shared" si="1078"/>
        <v>0</v>
      </c>
      <c r="DS3235" s="98">
        <f t="shared" si="1162"/>
        <v>0</v>
      </c>
      <c r="DT3235" s="98">
        <f t="shared" si="1163"/>
        <v>0</v>
      </c>
      <c r="DU3235" s="98">
        <f t="shared" si="1079"/>
        <v>0</v>
      </c>
      <c r="DV3235" s="98">
        <f t="shared" si="1164"/>
        <v>0</v>
      </c>
      <c r="DW3235" s="98">
        <f t="shared" si="1165"/>
        <v>0</v>
      </c>
      <c r="DX3235" s="98">
        <f t="shared" si="1080"/>
        <v>0</v>
      </c>
      <c r="DY3235" s="98">
        <f t="shared" si="1166"/>
        <v>0</v>
      </c>
      <c r="DZ3235" s="98">
        <f t="shared" si="1167"/>
        <v>0</v>
      </c>
      <c r="EA3235" s="98">
        <f t="shared" si="1081"/>
        <v>0</v>
      </c>
      <c r="EB3235" s="98">
        <f t="shared" si="1168"/>
        <v>0</v>
      </c>
      <c r="EC3235" s="98">
        <f t="shared" si="1169"/>
        <v>0</v>
      </c>
      <c r="ED3235" s="98">
        <f t="shared" si="1082"/>
        <v>0</v>
      </c>
      <c r="EE3235" s="98">
        <f t="shared" si="1170"/>
        <v>0</v>
      </c>
      <c r="EF3235" s="98">
        <f t="shared" si="1171"/>
        <v>0</v>
      </c>
      <c r="EG3235" s="98">
        <f t="shared" si="1083"/>
        <v>0</v>
      </c>
      <c r="EH3235" s="98">
        <f t="shared" si="1172"/>
        <v>0</v>
      </c>
      <c r="EI3235" s="98">
        <f t="shared" si="1173"/>
        <v>0</v>
      </c>
      <c r="EJ3235" s="98">
        <f t="shared" si="1084"/>
        <v>0</v>
      </c>
      <c r="EK3235" s="98">
        <f t="shared" si="1174"/>
        <v>0</v>
      </c>
      <c r="EL3235" s="98">
        <f t="shared" si="1175"/>
        <v>0</v>
      </c>
      <c r="EM3235" s="98">
        <f t="shared" si="1085"/>
        <v>0</v>
      </c>
      <c r="EN3235" s="98">
        <f t="shared" si="1176"/>
        <v>0</v>
      </c>
      <c r="EO3235" s="98">
        <f t="shared" si="1177"/>
        <v>0</v>
      </c>
      <c r="EP3235" s="98">
        <f t="shared" si="1086"/>
        <v>0</v>
      </c>
      <c r="EQ3235" s="98">
        <f t="shared" si="1178"/>
        <v>0</v>
      </c>
    </row>
    <row r="3236" spans="1:147">
      <c r="A3236" s="97">
        <v>15</v>
      </c>
      <c r="B3236" s="97">
        <f>IF(B3235=0,0,IF(IF(DATA!$J$29&gt;B3235,B3235+1,0)&lt;DATA!$I$29,0,B3235+1))</f>
        <v>0</v>
      </c>
      <c r="C3236" s="97">
        <f t="shared" si="1040"/>
        <v>0</v>
      </c>
      <c r="D3236" s="97">
        <f t="shared" si="1087"/>
        <v>15</v>
      </c>
      <c r="E3236" s="97">
        <f t="shared" si="1041"/>
        <v>110415</v>
      </c>
      <c r="H3236" s="97">
        <v>15</v>
      </c>
      <c r="I3236" s="97">
        <f t="shared" si="1088"/>
        <v>0</v>
      </c>
      <c r="J3236" s="97">
        <f>IF(I3236=0,0,MIN(IF(I3236&lt;$C$3976,J3235+DATA!H102,0),$C$3976))</f>
        <v>0</v>
      </c>
      <c r="M3236" s="98">
        <f t="shared" si="1089"/>
        <v>0</v>
      </c>
      <c r="N3236" s="98">
        <f t="shared" si="1042"/>
        <v>0</v>
      </c>
      <c r="O3236" s="98">
        <f t="shared" si="1090"/>
        <v>0</v>
      </c>
      <c r="P3236" s="98">
        <f t="shared" si="1091"/>
        <v>0</v>
      </c>
      <c r="Q3236" s="98">
        <f t="shared" si="1043"/>
        <v>0</v>
      </c>
      <c r="R3236" s="98">
        <f t="shared" si="1092"/>
        <v>0</v>
      </c>
      <c r="S3236" s="98">
        <f t="shared" si="1093"/>
        <v>0</v>
      </c>
      <c r="T3236" s="98">
        <f t="shared" si="1044"/>
        <v>0</v>
      </c>
      <c r="U3236" s="98">
        <f t="shared" si="1094"/>
        <v>0</v>
      </c>
      <c r="V3236" s="98">
        <f t="shared" si="1095"/>
        <v>0</v>
      </c>
      <c r="W3236" s="98">
        <f t="shared" si="1045"/>
        <v>0</v>
      </c>
      <c r="X3236" s="98">
        <f t="shared" si="1096"/>
        <v>0</v>
      </c>
      <c r="Y3236" s="98">
        <f t="shared" si="1097"/>
        <v>0</v>
      </c>
      <c r="Z3236" s="98">
        <f t="shared" si="1046"/>
        <v>0</v>
      </c>
      <c r="AA3236" s="98">
        <f t="shared" si="1098"/>
        <v>0</v>
      </c>
      <c r="AB3236" s="98">
        <f t="shared" si="1099"/>
        <v>0</v>
      </c>
      <c r="AC3236" s="98">
        <f t="shared" si="1047"/>
        <v>0</v>
      </c>
      <c r="AD3236" s="98">
        <f t="shared" si="1100"/>
        <v>0</v>
      </c>
      <c r="AE3236" s="98">
        <f t="shared" si="1101"/>
        <v>0</v>
      </c>
      <c r="AF3236" s="98">
        <f t="shared" si="1048"/>
        <v>0</v>
      </c>
      <c r="AG3236" s="98">
        <f t="shared" si="1102"/>
        <v>0</v>
      </c>
      <c r="AH3236" s="98">
        <f t="shared" si="1103"/>
        <v>0</v>
      </c>
      <c r="AI3236" s="98">
        <f t="shared" si="1049"/>
        <v>0</v>
      </c>
      <c r="AJ3236" s="98">
        <f t="shared" si="1104"/>
        <v>0</v>
      </c>
      <c r="AK3236" s="98">
        <f t="shared" si="1105"/>
        <v>0</v>
      </c>
      <c r="AL3236" s="98">
        <f t="shared" si="1050"/>
        <v>0</v>
      </c>
      <c r="AM3236" s="98">
        <f t="shared" si="1106"/>
        <v>0</v>
      </c>
      <c r="AN3236" s="98">
        <f t="shared" si="1107"/>
        <v>0</v>
      </c>
      <c r="AO3236" s="98">
        <f t="shared" si="1051"/>
        <v>0</v>
      </c>
      <c r="AP3236" s="98">
        <f t="shared" si="1108"/>
        <v>0</v>
      </c>
      <c r="AQ3236" s="98">
        <f t="shared" si="1109"/>
        <v>0</v>
      </c>
      <c r="AR3236" s="98">
        <f t="shared" si="1052"/>
        <v>0</v>
      </c>
      <c r="AS3236" s="98">
        <f t="shared" si="1110"/>
        <v>0</v>
      </c>
      <c r="AT3236" s="98">
        <f t="shared" si="1111"/>
        <v>0</v>
      </c>
      <c r="AU3236" s="98">
        <f t="shared" si="1053"/>
        <v>0</v>
      </c>
      <c r="AV3236" s="98">
        <f t="shared" si="1112"/>
        <v>0</v>
      </c>
      <c r="AW3236" s="98">
        <f t="shared" si="1113"/>
        <v>0</v>
      </c>
      <c r="AX3236" s="98">
        <f t="shared" si="1054"/>
        <v>0</v>
      </c>
      <c r="AY3236" s="98">
        <f t="shared" si="1114"/>
        <v>0</v>
      </c>
      <c r="AZ3236" s="98">
        <f t="shared" si="1115"/>
        <v>0</v>
      </c>
      <c r="BA3236" s="98">
        <f t="shared" si="1055"/>
        <v>0</v>
      </c>
      <c r="BB3236" s="98">
        <f t="shared" si="1116"/>
        <v>0</v>
      </c>
      <c r="BC3236" s="98">
        <f t="shared" si="1117"/>
        <v>0</v>
      </c>
      <c r="BD3236" s="98">
        <f t="shared" si="1056"/>
        <v>0</v>
      </c>
      <c r="BE3236" s="98">
        <f t="shared" si="1118"/>
        <v>0</v>
      </c>
      <c r="BF3236" s="98">
        <f t="shared" si="1119"/>
        <v>0</v>
      </c>
      <c r="BG3236" s="98">
        <f t="shared" si="1057"/>
        <v>0</v>
      </c>
      <c r="BH3236" s="98">
        <f t="shared" si="1120"/>
        <v>0</v>
      </c>
      <c r="BI3236" s="98">
        <f t="shared" si="1121"/>
        <v>0</v>
      </c>
      <c r="BJ3236" s="98">
        <f t="shared" si="1058"/>
        <v>0</v>
      </c>
      <c r="BK3236" s="98">
        <f t="shared" si="1122"/>
        <v>0</v>
      </c>
      <c r="BL3236" s="98">
        <f t="shared" si="1123"/>
        <v>0</v>
      </c>
      <c r="BM3236" s="98">
        <f t="shared" si="1059"/>
        <v>0</v>
      </c>
      <c r="BN3236" s="98">
        <f t="shared" si="1124"/>
        <v>0</v>
      </c>
      <c r="BO3236" s="98">
        <f t="shared" si="1125"/>
        <v>0</v>
      </c>
      <c r="BP3236" s="98">
        <f t="shared" si="1060"/>
        <v>0</v>
      </c>
      <c r="BQ3236" s="98">
        <f t="shared" si="1126"/>
        <v>0</v>
      </c>
      <c r="BR3236" s="98">
        <f t="shared" si="1127"/>
        <v>0</v>
      </c>
      <c r="BS3236" s="98">
        <f t="shared" si="1061"/>
        <v>0</v>
      </c>
      <c r="BT3236" s="98">
        <f t="shared" si="1128"/>
        <v>0</v>
      </c>
      <c r="BU3236" s="98">
        <f t="shared" si="1129"/>
        <v>0</v>
      </c>
      <c r="BV3236" s="98">
        <f t="shared" si="1062"/>
        <v>0</v>
      </c>
      <c r="BW3236" s="98">
        <f t="shared" si="1130"/>
        <v>0</v>
      </c>
      <c r="BX3236" s="98">
        <f t="shared" si="1131"/>
        <v>0</v>
      </c>
      <c r="BY3236" s="98">
        <f t="shared" si="1063"/>
        <v>0</v>
      </c>
      <c r="BZ3236" s="98">
        <f t="shared" si="1132"/>
        <v>0</v>
      </c>
      <c r="CA3236" s="98">
        <f t="shared" si="1133"/>
        <v>0</v>
      </c>
      <c r="CB3236" s="98">
        <f t="shared" si="1064"/>
        <v>0</v>
      </c>
      <c r="CC3236" s="98">
        <f t="shared" si="1134"/>
        <v>0</v>
      </c>
      <c r="CD3236" s="98">
        <f t="shared" si="1135"/>
        <v>0</v>
      </c>
      <c r="CE3236" s="98">
        <f t="shared" si="1065"/>
        <v>0</v>
      </c>
      <c r="CF3236" s="98">
        <f t="shared" si="1136"/>
        <v>0</v>
      </c>
      <c r="CG3236" s="98">
        <f t="shared" si="1137"/>
        <v>0</v>
      </c>
      <c r="CH3236" s="98">
        <f t="shared" si="1066"/>
        <v>0</v>
      </c>
      <c r="CI3236" s="98">
        <f t="shared" si="1138"/>
        <v>0</v>
      </c>
      <c r="CJ3236" s="98">
        <f t="shared" si="1139"/>
        <v>0</v>
      </c>
      <c r="CK3236" s="98">
        <f t="shared" si="1067"/>
        <v>0</v>
      </c>
      <c r="CL3236" s="98">
        <f t="shared" si="1140"/>
        <v>0</v>
      </c>
      <c r="CM3236" s="98">
        <f t="shared" si="1141"/>
        <v>0</v>
      </c>
      <c r="CN3236" s="98">
        <f t="shared" si="1068"/>
        <v>0</v>
      </c>
      <c r="CO3236" s="98">
        <f t="shared" si="1142"/>
        <v>0</v>
      </c>
      <c r="CP3236" s="98">
        <f t="shared" si="1143"/>
        <v>0</v>
      </c>
      <c r="CQ3236" s="98">
        <f t="shared" si="1069"/>
        <v>0</v>
      </c>
      <c r="CR3236" s="98">
        <f t="shared" si="1144"/>
        <v>0</v>
      </c>
      <c r="CS3236" s="98">
        <f t="shared" si="1145"/>
        <v>0</v>
      </c>
      <c r="CT3236" s="98">
        <f t="shared" si="1070"/>
        <v>0</v>
      </c>
      <c r="CU3236" s="98">
        <f t="shared" si="1146"/>
        <v>0</v>
      </c>
      <c r="CV3236" s="98">
        <f t="shared" si="1147"/>
        <v>0</v>
      </c>
      <c r="CW3236" s="98">
        <f t="shared" si="1071"/>
        <v>0</v>
      </c>
      <c r="CX3236" s="98">
        <f t="shared" si="1148"/>
        <v>0</v>
      </c>
      <c r="CY3236" s="98">
        <f t="shared" si="1149"/>
        <v>0</v>
      </c>
      <c r="CZ3236" s="98">
        <f t="shared" si="1072"/>
        <v>0</v>
      </c>
      <c r="DA3236" s="98">
        <f t="shared" si="1150"/>
        <v>0</v>
      </c>
      <c r="DB3236" s="98">
        <f t="shared" si="1151"/>
        <v>0</v>
      </c>
      <c r="DC3236" s="98">
        <f t="shared" si="1073"/>
        <v>0</v>
      </c>
      <c r="DD3236" s="98">
        <f t="shared" si="1152"/>
        <v>0</v>
      </c>
      <c r="DE3236" s="98">
        <f t="shared" si="1153"/>
        <v>0</v>
      </c>
      <c r="DF3236" s="98">
        <f t="shared" si="1074"/>
        <v>0</v>
      </c>
      <c r="DG3236" s="98">
        <f t="shared" si="1154"/>
        <v>0</v>
      </c>
      <c r="DH3236" s="98">
        <f t="shared" si="1155"/>
        <v>0</v>
      </c>
      <c r="DI3236" s="98">
        <f t="shared" si="1075"/>
        <v>0</v>
      </c>
      <c r="DJ3236" s="98">
        <f t="shared" si="1156"/>
        <v>0</v>
      </c>
      <c r="DK3236" s="98">
        <f t="shared" si="1157"/>
        <v>0</v>
      </c>
      <c r="DL3236" s="98">
        <f t="shared" si="1076"/>
        <v>0</v>
      </c>
      <c r="DM3236" s="98">
        <f t="shared" si="1158"/>
        <v>0</v>
      </c>
      <c r="DN3236" s="98">
        <f t="shared" si="1159"/>
        <v>0</v>
      </c>
      <c r="DO3236" s="98">
        <f t="shared" si="1077"/>
        <v>0</v>
      </c>
      <c r="DP3236" s="98">
        <f t="shared" si="1160"/>
        <v>0</v>
      </c>
      <c r="DQ3236" s="98">
        <f t="shared" si="1161"/>
        <v>0</v>
      </c>
      <c r="DR3236" s="98">
        <f t="shared" si="1078"/>
        <v>0</v>
      </c>
      <c r="DS3236" s="98">
        <f t="shared" si="1162"/>
        <v>0</v>
      </c>
      <c r="DT3236" s="98">
        <f t="shared" si="1163"/>
        <v>0</v>
      </c>
      <c r="DU3236" s="98">
        <f t="shared" si="1079"/>
        <v>0</v>
      </c>
      <c r="DV3236" s="98">
        <f t="shared" si="1164"/>
        <v>0</v>
      </c>
      <c r="DW3236" s="98">
        <f t="shared" si="1165"/>
        <v>0</v>
      </c>
      <c r="DX3236" s="98">
        <f t="shared" si="1080"/>
        <v>0</v>
      </c>
      <c r="DY3236" s="98">
        <f t="shared" si="1166"/>
        <v>0</v>
      </c>
      <c r="DZ3236" s="98">
        <f t="shared" si="1167"/>
        <v>0</v>
      </c>
      <c r="EA3236" s="98">
        <f t="shared" si="1081"/>
        <v>0</v>
      </c>
      <c r="EB3236" s="98">
        <f t="shared" si="1168"/>
        <v>0</v>
      </c>
      <c r="EC3236" s="98">
        <f t="shared" si="1169"/>
        <v>0</v>
      </c>
      <c r="ED3236" s="98">
        <f t="shared" si="1082"/>
        <v>0</v>
      </c>
      <c r="EE3236" s="98">
        <f t="shared" si="1170"/>
        <v>0</v>
      </c>
      <c r="EF3236" s="98">
        <f t="shared" si="1171"/>
        <v>0</v>
      </c>
      <c r="EG3236" s="98">
        <f t="shared" si="1083"/>
        <v>0</v>
      </c>
      <c r="EH3236" s="98">
        <f t="shared" si="1172"/>
        <v>0</v>
      </c>
      <c r="EI3236" s="98">
        <f t="shared" si="1173"/>
        <v>0</v>
      </c>
      <c r="EJ3236" s="98">
        <f t="shared" si="1084"/>
        <v>0</v>
      </c>
      <c r="EK3236" s="98">
        <f t="shared" si="1174"/>
        <v>0</v>
      </c>
      <c r="EL3236" s="98">
        <f t="shared" si="1175"/>
        <v>0</v>
      </c>
      <c r="EM3236" s="98">
        <f t="shared" si="1085"/>
        <v>0</v>
      </c>
      <c r="EN3236" s="98">
        <f t="shared" si="1176"/>
        <v>0</v>
      </c>
      <c r="EO3236" s="98">
        <f t="shared" si="1177"/>
        <v>0</v>
      </c>
      <c r="EP3236" s="98">
        <f t="shared" si="1086"/>
        <v>0</v>
      </c>
      <c r="EQ3236" s="98">
        <f t="shared" si="1178"/>
        <v>0</v>
      </c>
    </row>
    <row r="3237" spans="1:147">
      <c r="A3237" s="97">
        <v>16</v>
      </c>
      <c r="B3237" s="97">
        <f>IF(B3236=0,0,IF(IF(DATA!$J$29&gt;B3236,B3236+1,0)&lt;DATA!$I$29,0,B3236+1))</f>
        <v>0</v>
      </c>
      <c r="C3237" s="97">
        <f t="shared" si="1040"/>
        <v>0</v>
      </c>
      <c r="D3237" s="97">
        <f t="shared" si="1087"/>
        <v>16</v>
      </c>
      <c r="E3237" s="97">
        <f t="shared" si="1041"/>
        <v>110416</v>
      </c>
      <c r="H3237" s="97">
        <v>16</v>
      </c>
      <c r="I3237" s="97">
        <f t="shared" si="1088"/>
        <v>0</v>
      </c>
      <c r="J3237" s="97">
        <f>IF(I3237=0,0,MIN(IF(I3237&lt;$C$3976,J3236+DATA!H103,0),$C$3976))</f>
        <v>0</v>
      </c>
      <c r="M3237" s="98">
        <f t="shared" si="1089"/>
        <v>0</v>
      </c>
      <c r="N3237" s="98">
        <f t="shared" si="1042"/>
        <v>0</v>
      </c>
      <c r="O3237" s="98">
        <f t="shared" si="1090"/>
        <v>0</v>
      </c>
      <c r="P3237" s="98">
        <f t="shared" si="1091"/>
        <v>0</v>
      </c>
      <c r="Q3237" s="98">
        <f t="shared" si="1043"/>
        <v>0</v>
      </c>
      <c r="R3237" s="98">
        <f t="shared" si="1092"/>
        <v>0</v>
      </c>
      <c r="S3237" s="98">
        <f t="shared" si="1093"/>
        <v>0</v>
      </c>
      <c r="T3237" s="98">
        <f t="shared" si="1044"/>
        <v>0</v>
      </c>
      <c r="U3237" s="98">
        <f t="shared" si="1094"/>
        <v>0</v>
      </c>
      <c r="V3237" s="98">
        <f t="shared" si="1095"/>
        <v>0</v>
      </c>
      <c r="W3237" s="98">
        <f t="shared" si="1045"/>
        <v>0</v>
      </c>
      <c r="X3237" s="98">
        <f t="shared" si="1096"/>
        <v>0</v>
      </c>
      <c r="Y3237" s="98">
        <f t="shared" si="1097"/>
        <v>0</v>
      </c>
      <c r="Z3237" s="98">
        <f t="shared" si="1046"/>
        <v>0</v>
      </c>
      <c r="AA3237" s="98">
        <f t="shared" si="1098"/>
        <v>0</v>
      </c>
      <c r="AB3237" s="98">
        <f t="shared" si="1099"/>
        <v>0</v>
      </c>
      <c r="AC3237" s="98">
        <f t="shared" si="1047"/>
        <v>0</v>
      </c>
      <c r="AD3237" s="98">
        <f t="shared" si="1100"/>
        <v>0</v>
      </c>
      <c r="AE3237" s="98">
        <f t="shared" si="1101"/>
        <v>0</v>
      </c>
      <c r="AF3237" s="98">
        <f t="shared" si="1048"/>
        <v>0</v>
      </c>
      <c r="AG3237" s="98">
        <f t="shared" si="1102"/>
        <v>0</v>
      </c>
      <c r="AH3237" s="98">
        <f t="shared" si="1103"/>
        <v>0</v>
      </c>
      <c r="AI3237" s="98">
        <f t="shared" si="1049"/>
        <v>0</v>
      </c>
      <c r="AJ3237" s="98">
        <f t="shared" si="1104"/>
        <v>0</v>
      </c>
      <c r="AK3237" s="98">
        <f t="shared" si="1105"/>
        <v>0</v>
      </c>
      <c r="AL3237" s="98">
        <f t="shared" si="1050"/>
        <v>0</v>
      </c>
      <c r="AM3237" s="98">
        <f t="shared" si="1106"/>
        <v>0</v>
      </c>
      <c r="AN3237" s="98">
        <f t="shared" si="1107"/>
        <v>0</v>
      </c>
      <c r="AO3237" s="98">
        <f t="shared" si="1051"/>
        <v>0</v>
      </c>
      <c r="AP3237" s="98">
        <f t="shared" si="1108"/>
        <v>0</v>
      </c>
      <c r="AQ3237" s="98">
        <f t="shared" si="1109"/>
        <v>0</v>
      </c>
      <c r="AR3237" s="98">
        <f t="shared" si="1052"/>
        <v>0</v>
      </c>
      <c r="AS3237" s="98">
        <f t="shared" si="1110"/>
        <v>0</v>
      </c>
      <c r="AT3237" s="98">
        <f t="shared" si="1111"/>
        <v>0</v>
      </c>
      <c r="AU3237" s="98">
        <f t="shared" si="1053"/>
        <v>0</v>
      </c>
      <c r="AV3237" s="98">
        <f t="shared" si="1112"/>
        <v>0</v>
      </c>
      <c r="AW3237" s="98">
        <f t="shared" si="1113"/>
        <v>0</v>
      </c>
      <c r="AX3237" s="98">
        <f t="shared" si="1054"/>
        <v>0</v>
      </c>
      <c r="AY3237" s="98">
        <f t="shared" si="1114"/>
        <v>0</v>
      </c>
      <c r="AZ3237" s="98">
        <f t="shared" si="1115"/>
        <v>0</v>
      </c>
      <c r="BA3237" s="98">
        <f t="shared" si="1055"/>
        <v>0</v>
      </c>
      <c r="BB3237" s="98">
        <f t="shared" si="1116"/>
        <v>0</v>
      </c>
      <c r="BC3237" s="98">
        <f t="shared" si="1117"/>
        <v>0</v>
      </c>
      <c r="BD3237" s="98">
        <f t="shared" si="1056"/>
        <v>0</v>
      </c>
      <c r="BE3237" s="98">
        <f t="shared" si="1118"/>
        <v>0</v>
      </c>
      <c r="BF3237" s="98">
        <f t="shared" si="1119"/>
        <v>0</v>
      </c>
      <c r="BG3237" s="98">
        <f t="shared" si="1057"/>
        <v>0</v>
      </c>
      <c r="BH3237" s="98">
        <f t="shared" si="1120"/>
        <v>0</v>
      </c>
      <c r="BI3237" s="98">
        <f t="shared" si="1121"/>
        <v>0</v>
      </c>
      <c r="BJ3237" s="98">
        <f t="shared" si="1058"/>
        <v>0</v>
      </c>
      <c r="BK3237" s="98">
        <f t="shared" si="1122"/>
        <v>0</v>
      </c>
      <c r="BL3237" s="98">
        <f t="shared" si="1123"/>
        <v>0</v>
      </c>
      <c r="BM3237" s="98">
        <f t="shared" si="1059"/>
        <v>0</v>
      </c>
      <c r="BN3237" s="98">
        <f t="shared" si="1124"/>
        <v>0</v>
      </c>
      <c r="BO3237" s="98">
        <f t="shared" si="1125"/>
        <v>0</v>
      </c>
      <c r="BP3237" s="98">
        <f t="shared" si="1060"/>
        <v>0</v>
      </c>
      <c r="BQ3237" s="98">
        <f t="shared" si="1126"/>
        <v>0</v>
      </c>
      <c r="BR3237" s="98">
        <f t="shared" si="1127"/>
        <v>0</v>
      </c>
      <c r="BS3237" s="98">
        <f t="shared" si="1061"/>
        <v>0</v>
      </c>
      <c r="BT3237" s="98">
        <f t="shared" si="1128"/>
        <v>0</v>
      </c>
      <c r="BU3237" s="98">
        <f t="shared" si="1129"/>
        <v>0</v>
      </c>
      <c r="BV3237" s="98">
        <f t="shared" si="1062"/>
        <v>0</v>
      </c>
      <c r="BW3237" s="98">
        <f t="shared" si="1130"/>
        <v>0</v>
      </c>
      <c r="BX3237" s="98">
        <f t="shared" si="1131"/>
        <v>0</v>
      </c>
      <c r="BY3237" s="98">
        <f t="shared" si="1063"/>
        <v>0</v>
      </c>
      <c r="BZ3237" s="98">
        <f t="shared" si="1132"/>
        <v>0</v>
      </c>
      <c r="CA3237" s="98">
        <f t="shared" si="1133"/>
        <v>0</v>
      </c>
      <c r="CB3237" s="98">
        <f t="shared" si="1064"/>
        <v>0</v>
      </c>
      <c r="CC3237" s="98">
        <f t="shared" si="1134"/>
        <v>0</v>
      </c>
      <c r="CD3237" s="98">
        <f t="shared" si="1135"/>
        <v>0</v>
      </c>
      <c r="CE3237" s="98">
        <f t="shared" si="1065"/>
        <v>0</v>
      </c>
      <c r="CF3237" s="98">
        <f t="shared" si="1136"/>
        <v>0</v>
      </c>
      <c r="CG3237" s="98">
        <f t="shared" si="1137"/>
        <v>0</v>
      </c>
      <c r="CH3237" s="98">
        <f t="shared" si="1066"/>
        <v>0</v>
      </c>
      <c r="CI3237" s="98">
        <f t="shared" si="1138"/>
        <v>0</v>
      </c>
      <c r="CJ3237" s="98">
        <f t="shared" si="1139"/>
        <v>0</v>
      </c>
      <c r="CK3237" s="98">
        <f t="shared" si="1067"/>
        <v>0</v>
      </c>
      <c r="CL3237" s="98">
        <f t="shared" si="1140"/>
        <v>0</v>
      </c>
      <c r="CM3237" s="98">
        <f t="shared" si="1141"/>
        <v>0</v>
      </c>
      <c r="CN3237" s="98">
        <f t="shared" si="1068"/>
        <v>0</v>
      </c>
      <c r="CO3237" s="98">
        <f t="shared" si="1142"/>
        <v>0</v>
      </c>
      <c r="CP3237" s="98">
        <f t="shared" si="1143"/>
        <v>0</v>
      </c>
      <c r="CQ3237" s="98">
        <f t="shared" si="1069"/>
        <v>0</v>
      </c>
      <c r="CR3237" s="98">
        <f t="shared" si="1144"/>
        <v>0</v>
      </c>
      <c r="CS3237" s="98">
        <f t="shared" si="1145"/>
        <v>0</v>
      </c>
      <c r="CT3237" s="98">
        <f t="shared" si="1070"/>
        <v>0</v>
      </c>
      <c r="CU3237" s="98">
        <f t="shared" si="1146"/>
        <v>0</v>
      </c>
      <c r="CV3237" s="98">
        <f t="shared" si="1147"/>
        <v>0</v>
      </c>
      <c r="CW3237" s="98">
        <f t="shared" si="1071"/>
        <v>0</v>
      </c>
      <c r="CX3237" s="98">
        <f t="shared" si="1148"/>
        <v>0</v>
      </c>
      <c r="CY3237" s="98">
        <f t="shared" si="1149"/>
        <v>0</v>
      </c>
      <c r="CZ3237" s="98">
        <f t="shared" si="1072"/>
        <v>0</v>
      </c>
      <c r="DA3237" s="98">
        <f t="shared" si="1150"/>
        <v>0</v>
      </c>
      <c r="DB3237" s="98">
        <f t="shared" si="1151"/>
        <v>0</v>
      </c>
      <c r="DC3237" s="98">
        <f t="shared" si="1073"/>
        <v>0</v>
      </c>
      <c r="DD3237" s="98">
        <f t="shared" si="1152"/>
        <v>0</v>
      </c>
      <c r="DE3237" s="98">
        <f t="shared" si="1153"/>
        <v>0</v>
      </c>
      <c r="DF3237" s="98">
        <f t="shared" si="1074"/>
        <v>0</v>
      </c>
      <c r="DG3237" s="98">
        <f t="shared" si="1154"/>
        <v>0</v>
      </c>
      <c r="DH3237" s="98">
        <f t="shared" si="1155"/>
        <v>0</v>
      </c>
      <c r="DI3237" s="98">
        <f t="shared" si="1075"/>
        <v>0</v>
      </c>
      <c r="DJ3237" s="98">
        <f t="shared" si="1156"/>
        <v>0</v>
      </c>
      <c r="DK3237" s="98">
        <f t="shared" si="1157"/>
        <v>0</v>
      </c>
      <c r="DL3237" s="98">
        <f t="shared" si="1076"/>
        <v>0</v>
      </c>
      <c r="DM3237" s="98">
        <f t="shared" si="1158"/>
        <v>0</v>
      </c>
      <c r="DN3237" s="98">
        <f t="shared" si="1159"/>
        <v>0</v>
      </c>
      <c r="DO3237" s="98">
        <f t="shared" si="1077"/>
        <v>0</v>
      </c>
      <c r="DP3237" s="98">
        <f t="shared" si="1160"/>
        <v>0</v>
      </c>
      <c r="DQ3237" s="98">
        <f t="shared" si="1161"/>
        <v>0</v>
      </c>
      <c r="DR3237" s="98">
        <f t="shared" si="1078"/>
        <v>0</v>
      </c>
      <c r="DS3237" s="98">
        <f t="shared" si="1162"/>
        <v>0</v>
      </c>
      <c r="DT3237" s="98">
        <f t="shared" si="1163"/>
        <v>0</v>
      </c>
      <c r="DU3237" s="98">
        <f t="shared" si="1079"/>
        <v>0</v>
      </c>
      <c r="DV3237" s="98">
        <f t="shared" si="1164"/>
        <v>0</v>
      </c>
      <c r="DW3237" s="98">
        <f t="shared" si="1165"/>
        <v>0</v>
      </c>
      <c r="DX3237" s="98">
        <f t="shared" si="1080"/>
        <v>0</v>
      </c>
      <c r="DY3237" s="98">
        <f t="shared" si="1166"/>
        <v>0</v>
      </c>
      <c r="DZ3237" s="98">
        <f t="shared" si="1167"/>
        <v>0</v>
      </c>
      <c r="EA3237" s="98">
        <f t="shared" si="1081"/>
        <v>0</v>
      </c>
      <c r="EB3237" s="98">
        <f t="shared" si="1168"/>
        <v>0</v>
      </c>
      <c r="EC3237" s="98">
        <f t="shared" si="1169"/>
        <v>0</v>
      </c>
      <c r="ED3237" s="98">
        <f t="shared" si="1082"/>
        <v>0</v>
      </c>
      <c r="EE3237" s="98">
        <f t="shared" si="1170"/>
        <v>0</v>
      </c>
      <c r="EF3237" s="98">
        <f t="shared" si="1171"/>
        <v>0</v>
      </c>
      <c r="EG3237" s="98">
        <f t="shared" si="1083"/>
        <v>0</v>
      </c>
      <c r="EH3237" s="98">
        <f t="shared" si="1172"/>
        <v>0</v>
      </c>
      <c r="EI3237" s="98">
        <f t="shared" si="1173"/>
        <v>0</v>
      </c>
      <c r="EJ3237" s="98">
        <f t="shared" si="1084"/>
        <v>0</v>
      </c>
      <c r="EK3237" s="98">
        <f t="shared" si="1174"/>
        <v>0</v>
      </c>
      <c r="EL3237" s="98">
        <f t="shared" si="1175"/>
        <v>0</v>
      </c>
      <c r="EM3237" s="98">
        <f t="shared" si="1085"/>
        <v>0</v>
      </c>
      <c r="EN3237" s="98">
        <f t="shared" si="1176"/>
        <v>0</v>
      </c>
      <c r="EO3237" s="98">
        <f t="shared" si="1177"/>
        <v>0</v>
      </c>
      <c r="EP3237" s="98">
        <f t="shared" si="1086"/>
        <v>0</v>
      </c>
      <c r="EQ3237" s="98">
        <f t="shared" si="1178"/>
        <v>0</v>
      </c>
    </row>
    <row r="3238" spans="1:147">
      <c r="A3238" s="97">
        <v>17</v>
      </c>
      <c r="B3238" s="97">
        <f>IF(B3237=0,0,IF(IF(DATA!$J$29&gt;B3237,B3237+1,0)&lt;DATA!$I$29,0,B3237+1))</f>
        <v>0</v>
      </c>
      <c r="C3238" s="97">
        <f t="shared" si="1040"/>
        <v>0</v>
      </c>
      <c r="D3238" s="97">
        <f t="shared" si="1087"/>
        <v>17</v>
      </c>
      <c r="E3238" s="97">
        <f t="shared" si="1041"/>
        <v>110417</v>
      </c>
      <c r="H3238" s="97">
        <v>17</v>
      </c>
      <c r="I3238" s="97">
        <f t="shared" si="1088"/>
        <v>0</v>
      </c>
      <c r="J3238" s="97">
        <f>IF(I3238=0,0,MIN(IF(I3238&lt;$C$3976,J3237+DATA!H104,0),$C$3976))</f>
        <v>0</v>
      </c>
      <c r="M3238" s="98">
        <f t="shared" si="1089"/>
        <v>0</v>
      </c>
      <c r="N3238" s="98">
        <f t="shared" si="1042"/>
        <v>0</v>
      </c>
      <c r="O3238" s="98">
        <f t="shared" si="1090"/>
        <v>0</v>
      </c>
      <c r="P3238" s="98">
        <f t="shared" si="1091"/>
        <v>0</v>
      </c>
      <c r="Q3238" s="98">
        <f t="shared" si="1043"/>
        <v>0</v>
      </c>
      <c r="R3238" s="98">
        <f t="shared" si="1092"/>
        <v>0</v>
      </c>
      <c r="S3238" s="98">
        <f t="shared" si="1093"/>
        <v>0</v>
      </c>
      <c r="T3238" s="98">
        <f t="shared" si="1044"/>
        <v>0</v>
      </c>
      <c r="U3238" s="98">
        <f t="shared" si="1094"/>
        <v>0</v>
      </c>
      <c r="V3238" s="98">
        <f t="shared" si="1095"/>
        <v>0</v>
      </c>
      <c r="W3238" s="98">
        <f t="shared" si="1045"/>
        <v>0</v>
      </c>
      <c r="X3238" s="98">
        <f t="shared" si="1096"/>
        <v>0</v>
      </c>
      <c r="Y3238" s="98">
        <f t="shared" si="1097"/>
        <v>0</v>
      </c>
      <c r="Z3238" s="98">
        <f t="shared" si="1046"/>
        <v>0</v>
      </c>
      <c r="AA3238" s="98">
        <f t="shared" si="1098"/>
        <v>0</v>
      </c>
      <c r="AB3238" s="98">
        <f t="shared" si="1099"/>
        <v>0</v>
      </c>
      <c r="AC3238" s="98">
        <f t="shared" si="1047"/>
        <v>0</v>
      </c>
      <c r="AD3238" s="98">
        <f t="shared" si="1100"/>
        <v>0</v>
      </c>
      <c r="AE3238" s="98">
        <f t="shared" si="1101"/>
        <v>0</v>
      </c>
      <c r="AF3238" s="98">
        <f t="shared" si="1048"/>
        <v>0</v>
      </c>
      <c r="AG3238" s="98">
        <f t="shared" si="1102"/>
        <v>0</v>
      </c>
      <c r="AH3238" s="98">
        <f t="shared" si="1103"/>
        <v>0</v>
      </c>
      <c r="AI3238" s="98">
        <f t="shared" si="1049"/>
        <v>0</v>
      </c>
      <c r="AJ3238" s="98">
        <f t="shared" si="1104"/>
        <v>0</v>
      </c>
      <c r="AK3238" s="98">
        <f t="shared" si="1105"/>
        <v>0</v>
      </c>
      <c r="AL3238" s="98">
        <f t="shared" si="1050"/>
        <v>0</v>
      </c>
      <c r="AM3238" s="98">
        <f t="shared" si="1106"/>
        <v>0</v>
      </c>
      <c r="AN3238" s="98">
        <f t="shared" si="1107"/>
        <v>0</v>
      </c>
      <c r="AO3238" s="98">
        <f t="shared" si="1051"/>
        <v>0</v>
      </c>
      <c r="AP3238" s="98">
        <f t="shared" si="1108"/>
        <v>0</v>
      </c>
      <c r="AQ3238" s="98">
        <f t="shared" si="1109"/>
        <v>0</v>
      </c>
      <c r="AR3238" s="98">
        <f t="shared" si="1052"/>
        <v>0</v>
      </c>
      <c r="AS3238" s="98">
        <f t="shared" si="1110"/>
        <v>0</v>
      </c>
      <c r="AT3238" s="98">
        <f t="shared" si="1111"/>
        <v>0</v>
      </c>
      <c r="AU3238" s="98">
        <f t="shared" si="1053"/>
        <v>0</v>
      </c>
      <c r="AV3238" s="98">
        <f t="shared" si="1112"/>
        <v>0</v>
      </c>
      <c r="AW3238" s="98">
        <f t="shared" si="1113"/>
        <v>0</v>
      </c>
      <c r="AX3238" s="98">
        <f t="shared" si="1054"/>
        <v>0</v>
      </c>
      <c r="AY3238" s="98">
        <f t="shared" si="1114"/>
        <v>0</v>
      </c>
      <c r="AZ3238" s="98">
        <f t="shared" si="1115"/>
        <v>0</v>
      </c>
      <c r="BA3238" s="98">
        <f t="shared" si="1055"/>
        <v>0</v>
      </c>
      <c r="BB3238" s="98">
        <f t="shared" si="1116"/>
        <v>0</v>
      </c>
      <c r="BC3238" s="98">
        <f t="shared" si="1117"/>
        <v>0</v>
      </c>
      <c r="BD3238" s="98">
        <f t="shared" si="1056"/>
        <v>0</v>
      </c>
      <c r="BE3238" s="98">
        <f t="shared" si="1118"/>
        <v>0</v>
      </c>
      <c r="BF3238" s="98">
        <f t="shared" si="1119"/>
        <v>0</v>
      </c>
      <c r="BG3238" s="98">
        <f t="shared" si="1057"/>
        <v>0</v>
      </c>
      <c r="BH3238" s="98">
        <f t="shared" si="1120"/>
        <v>0</v>
      </c>
      <c r="BI3238" s="98">
        <f t="shared" si="1121"/>
        <v>0</v>
      </c>
      <c r="BJ3238" s="98">
        <f t="shared" si="1058"/>
        <v>0</v>
      </c>
      <c r="BK3238" s="98">
        <f t="shared" si="1122"/>
        <v>0</v>
      </c>
      <c r="BL3238" s="98">
        <f t="shared" si="1123"/>
        <v>0</v>
      </c>
      <c r="BM3238" s="98">
        <f t="shared" si="1059"/>
        <v>0</v>
      </c>
      <c r="BN3238" s="98">
        <f t="shared" si="1124"/>
        <v>0</v>
      </c>
      <c r="BO3238" s="98">
        <f t="shared" si="1125"/>
        <v>0</v>
      </c>
      <c r="BP3238" s="98">
        <f t="shared" si="1060"/>
        <v>0</v>
      </c>
      <c r="BQ3238" s="98">
        <f t="shared" si="1126"/>
        <v>0</v>
      </c>
      <c r="BR3238" s="98">
        <f t="shared" si="1127"/>
        <v>0</v>
      </c>
      <c r="BS3238" s="98">
        <f t="shared" si="1061"/>
        <v>0</v>
      </c>
      <c r="BT3238" s="98">
        <f t="shared" si="1128"/>
        <v>0</v>
      </c>
      <c r="BU3238" s="98">
        <f t="shared" si="1129"/>
        <v>0</v>
      </c>
      <c r="BV3238" s="98">
        <f t="shared" si="1062"/>
        <v>0</v>
      </c>
      <c r="BW3238" s="98">
        <f t="shared" si="1130"/>
        <v>0</v>
      </c>
      <c r="BX3238" s="98">
        <f t="shared" si="1131"/>
        <v>0</v>
      </c>
      <c r="BY3238" s="98">
        <f t="shared" si="1063"/>
        <v>0</v>
      </c>
      <c r="BZ3238" s="98">
        <f t="shared" si="1132"/>
        <v>0</v>
      </c>
      <c r="CA3238" s="98">
        <f t="shared" si="1133"/>
        <v>0</v>
      </c>
      <c r="CB3238" s="98">
        <f t="shared" si="1064"/>
        <v>0</v>
      </c>
      <c r="CC3238" s="98">
        <f t="shared" si="1134"/>
        <v>0</v>
      </c>
      <c r="CD3238" s="98">
        <f t="shared" si="1135"/>
        <v>0</v>
      </c>
      <c r="CE3238" s="98">
        <f t="shared" si="1065"/>
        <v>0</v>
      </c>
      <c r="CF3238" s="98">
        <f t="shared" si="1136"/>
        <v>0</v>
      </c>
      <c r="CG3238" s="98">
        <f t="shared" si="1137"/>
        <v>0</v>
      </c>
      <c r="CH3238" s="98">
        <f t="shared" si="1066"/>
        <v>0</v>
      </c>
      <c r="CI3238" s="98">
        <f t="shared" si="1138"/>
        <v>0</v>
      </c>
      <c r="CJ3238" s="98">
        <f t="shared" si="1139"/>
        <v>0</v>
      </c>
      <c r="CK3238" s="98">
        <f t="shared" si="1067"/>
        <v>0</v>
      </c>
      <c r="CL3238" s="98">
        <f t="shared" si="1140"/>
        <v>0</v>
      </c>
      <c r="CM3238" s="98">
        <f t="shared" si="1141"/>
        <v>0</v>
      </c>
      <c r="CN3238" s="98">
        <f t="shared" si="1068"/>
        <v>0</v>
      </c>
      <c r="CO3238" s="98">
        <f t="shared" si="1142"/>
        <v>0</v>
      </c>
      <c r="CP3238" s="98">
        <f t="shared" si="1143"/>
        <v>0</v>
      </c>
      <c r="CQ3238" s="98">
        <f t="shared" si="1069"/>
        <v>0</v>
      </c>
      <c r="CR3238" s="98">
        <f t="shared" si="1144"/>
        <v>0</v>
      </c>
      <c r="CS3238" s="98">
        <f t="shared" si="1145"/>
        <v>0</v>
      </c>
      <c r="CT3238" s="98">
        <f t="shared" si="1070"/>
        <v>0</v>
      </c>
      <c r="CU3238" s="98">
        <f t="shared" si="1146"/>
        <v>0</v>
      </c>
      <c r="CV3238" s="98">
        <f t="shared" si="1147"/>
        <v>0</v>
      </c>
      <c r="CW3238" s="98">
        <f t="shared" si="1071"/>
        <v>0</v>
      </c>
      <c r="CX3238" s="98">
        <f t="shared" si="1148"/>
        <v>0</v>
      </c>
      <c r="CY3238" s="98">
        <f t="shared" si="1149"/>
        <v>0</v>
      </c>
      <c r="CZ3238" s="98">
        <f t="shared" si="1072"/>
        <v>0</v>
      </c>
      <c r="DA3238" s="98">
        <f t="shared" si="1150"/>
        <v>0</v>
      </c>
      <c r="DB3238" s="98">
        <f t="shared" si="1151"/>
        <v>0</v>
      </c>
      <c r="DC3238" s="98">
        <f t="shared" si="1073"/>
        <v>0</v>
      </c>
      <c r="DD3238" s="98">
        <f t="shared" si="1152"/>
        <v>0</v>
      </c>
      <c r="DE3238" s="98">
        <f t="shared" si="1153"/>
        <v>0</v>
      </c>
      <c r="DF3238" s="98">
        <f t="shared" si="1074"/>
        <v>0</v>
      </c>
      <c r="DG3238" s="98">
        <f t="shared" si="1154"/>
        <v>0</v>
      </c>
      <c r="DH3238" s="98">
        <f t="shared" si="1155"/>
        <v>0</v>
      </c>
      <c r="DI3238" s="98">
        <f t="shared" si="1075"/>
        <v>0</v>
      </c>
      <c r="DJ3238" s="98">
        <f t="shared" si="1156"/>
        <v>0</v>
      </c>
      <c r="DK3238" s="98">
        <f t="shared" si="1157"/>
        <v>0</v>
      </c>
      <c r="DL3238" s="98">
        <f t="shared" si="1076"/>
        <v>0</v>
      </c>
      <c r="DM3238" s="98">
        <f t="shared" si="1158"/>
        <v>0</v>
      </c>
      <c r="DN3238" s="98">
        <f t="shared" si="1159"/>
        <v>0</v>
      </c>
      <c r="DO3238" s="98">
        <f t="shared" si="1077"/>
        <v>0</v>
      </c>
      <c r="DP3238" s="98">
        <f t="shared" si="1160"/>
        <v>0</v>
      </c>
      <c r="DQ3238" s="98">
        <f t="shared" si="1161"/>
        <v>0</v>
      </c>
      <c r="DR3238" s="98">
        <f t="shared" si="1078"/>
        <v>0</v>
      </c>
      <c r="DS3238" s="98">
        <f t="shared" si="1162"/>
        <v>0</v>
      </c>
      <c r="DT3238" s="98">
        <f t="shared" si="1163"/>
        <v>0</v>
      </c>
      <c r="DU3238" s="98">
        <f t="shared" si="1079"/>
        <v>0</v>
      </c>
      <c r="DV3238" s="98">
        <f t="shared" si="1164"/>
        <v>0</v>
      </c>
      <c r="DW3238" s="98">
        <f t="shared" si="1165"/>
        <v>0</v>
      </c>
      <c r="DX3238" s="98">
        <f t="shared" si="1080"/>
        <v>0</v>
      </c>
      <c r="DY3238" s="98">
        <f t="shared" si="1166"/>
        <v>0</v>
      </c>
      <c r="DZ3238" s="98">
        <f t="shared" si="1167"/>
        <v>0</v>
      </c>
      <c r="EA3238" s="98">
        <f t="shared" si="1081"/>
        <v>0</v>
      </c>
      <c r="EB3238" s="98">
        <f t="shared" si="1168"/>
        <v>0</v>
      </c>
      <c r="EC3238" s="98">
        <f t="shared" si="1169"/>
        <v>0</v>
      </c>
      <c r="ED3238" s="98">
        <f t="shared" si="1082"/>
        <v>0</v>
      </c>
      <c r="EE3238" s="98">
        <f t="shared" si="1170"/>
        <v>0</v>
      </c>
      <c r="EF3238" s="98">
        <f t="shared" si="1171"/>
        <v>0</v>
      </c>
      <c r="EG3238" s="98">
        <f t="shared" si="1083"/>
        <v>0</v>
      </c>
      <c r="EH3238" s="98">
        <f t="shared" si="1172"/>
        <v>0</v>
      </c>
      <c r="EI3238" s="98">
        <f t="shared" si="1173"/>
        <v>0</v>
      </c>
      <c r="EJ3238" s="98">
        <f t="shared" si="1084"/>
        <v>0</v>
      </c>
      <c r="EK3238" s="98">
        <f t="shared" si="1174"/>
        <v>0</v>
      </c>
      <c r="EL3238" s="98">
        <f t="shared" si="1175"/>
        <v>0</v>
      </c>
      <c r="EM3238" s="98">
        <f t="shared" si="1085"/>
        <v>0</v>
      </c>
      <c r="EN3238" s="98">
        <f t="shared" si="1176"/>
        <v>0</v>
      </c>
      <c r="EO3238" s="98">
        <f t="shared" si="1177"/>
        <v>0</v>
      </c>
      <c r="EP3238" s="98">
        <f t="shared" si="1086"/>
        <v>0</v>
      </c>
      <c r="EQ3238" s="98">
        <f t="shared" si="1178"/>
        <v>0</v>
      </c>
    </row>
    <row r="3239" spans="1:147">
      <c r="A3239" s="97">
        <v>18</v>
      </c>
      <c r="B3239" s="97">
        <f>IF(B3238=0,0,IF(IF(DATA!$J$29&gt;B3238,B3238+1,0)&lt;DATA!$I$29,0,B3238+1))</f>
        <v>0</v>
      </c>
      <c r="C3239" s="97">
        <f t="shared" si="1040"/>
        <v>0</v>
      </c>
      <c r="D3239" s="97">
        <f t="shared" si="1087"/>
        <v>18</v>
      </c>
      <c r="E3239" s="97">
        <f t="shared" si="1041"/>
        <v>110418</v>
      </c>
      <c r="H3239" s="97">
        <v>18</v>
      </c>
      <c r="I3239" s="97">
        <f t="shared" si="1088"/>
        <v>0</v>
      </c>
      <c r="J3239" s="97">
        <f>IF(I3239=0,0,MIN(IF(I3239&lt;$C$3976,J3238+DATA!H105,0),$C$3976))</f>
        <v>0</v>
      </c>
      <c r="M3239" s="98">
        <f t="shared" si="1089"/>
        <v>0</v>
      </c>
      <c r="N3239" s="98">
        <f t="shared" si="1042"/>
        <v>0</v>
      </c>
      <c r="O3239" s="98">
        <f t="shared" si="1090"/>
        <v>0</v>
      </c>
      <c r="P3239" s="98">
        <f t="shared" si="1091"/>
        <v>0</v>
      </c>
      <c r="Q3239" s="98">
        <f t="shared" si="1043"/>
        <v>0</v>
      </c>
      <c r="R3239" s="98">
        <f t="shared" si="1092"/>
        <v>0</v>
      </c>
      <c r="S3239" s="98">
        <f t="shared" si="1093"/>
        <v>0</v>
      </c>
      <c r="T3239" s="98">
        <f t="shared" si="1044"/>
        <v>0</v>
      </c>
      <c r="U3239" s="98">
        <f t="shared" si="1094"/>
        <v>0</v>
      </c>
      <c r="V3239" s="98">
        <f t="shared" si="1095"/>
        <v>0</v>
      </c>
      <c r="W3239" s="98">
        <f t="shared" si="1045"/>
        <v>0</v>
      </c>
      <c r="X3239" s="98">
        <f t="shared" si="1096"/>
        <v>0</v>
      </c>
      <c r="Y3239" s="98">
        <f t="shared" si="1097"/>
        <v>0</v>
      </c>
      <c r="Z3239" s="98">
        <f t="shared" si="1046"/>
        <v>0</v>
      </c>
      <c r="AA3239" s="98">
        <f t="shared" si="1098"/>
        <v>0</v>
      </c>
      <c r="AB3239" s="98">
        <f t="shared" si="1099"/>
        <v>0</v>
      </c>
      <c r="AC3239" s="98">
        <f t="shared" si="1047"/>
        <v>0</v>
      </c>
      <c r="AD3239" s="98">
        <f t="shared" si="1100"/>
        <v>0</v>
      </c>
      <c r="AE3239" s="98">
        <f t="shared" si="1101"/>
        <v>0</v>
      </c>
      <c r="AF3239" s="98">
        <f t="shared" si="1048"/>
        <v>0</v>
      </c>
      <c r="AG3239" s="98">
        <f t="shared" si="1102"/>
        <v>0</v>
      </c>
      <c r="AH3239" s="98">
        <f t="shared" si="1103"/>
        <v>0</v>
      </c>
      <c r="AI3239" s="98">
        <f t="shared" si="1049"/>
        <v>0</v>
      </c>
      <c r="AJ3239" s="98">
        <f t="shared" si="1104"/>
        <v>0</v>
      </c>
      <c r="AK3239" s="98">
        <f t="shared" si="1105"/>
        <v>0</v>
      </c>
      <c r="AL3239" s="98">
        <f t="shared" si="1050"/>
        <v>0</v>
      </c>
      <c r="AM3239" s="98">
        <f t="shared" si="1106"/>
        <v>0</v>
      </c>
      <c r="AN3239" s="98">
        <f t="shared" si="1107"/>
        <v>0</v>
      </c>
      <c r="AO3239" s="98">
        <f t="shared" si="1051"/>
        <v>0</v>
      </c>
      <c r="AP3239" s="98">
        <f t="shared" si="1108"/>
        <v>0</v>
      </c>
      <c r="AQ3239" s="98">
        <f t="shared" si="1109"/>
        <v>0</v>
      </c>
      <c r="AR3239" s="98">
        <f t="shared" si="1052"/>
        <v>0</v>
      </c>
      <c r="AS3239" s="98">
        <f t="shared" si="1110"/>
        <v>0</v>
      </c>
      <c r="AT3239" s="98">
        <f t="shared" si="1111"/>
        <v>0</v>
      </c>
      <c r="AU3239" s="98">
        <f t="shared" si="1053"/>
        <v>0</v>
      </c>
      <c r="AV3239" s="98">
        <f t="shared" si="1112"/>
        <v>0</v>
      </c>
      <c r="AW3239" s="98">
        <f t="shared" si="1113"/>
        <v>0</v>
      </c>
      <c r="AX3239" s="98">
        <f t="shared" si="1054"/>
        <v>0</v>
      </c>
      <c r="AY3239" s="98">
        <f t="shared" si="1114"/>
        <v>0</v>
      </c>
      <c r="AZ3239" s="98">
        <f t="shared" si="1115"/>
        <v>0</v>
      </c>
      <c r="BA3239" s="98">
        <f t="shared" si="1055"/>
        <v>0</v>
      </c>
      <c r="BB3239" s="98">
        <f t="shared" si="1116"/>
        <v>0</v>
      </c>
      <c r="BC3239" s="98">
        <f t="shared" si="1117"/>
        <v>0</v>
      </c>
      <c r="BD3239" s="98">
        <f t="shared" si="1056"/>
        <v>0</v>
      </c>
      <c r="BE3239" s="98">
        <f t="shared" si="1118"/>
        <v>0</v>
      </c>
      <c r="BF3239" s="98">
        <f t="shared" si="1119"/>
        <v>0</v>
      </c>
      <c r="BG3239" s="98">
        <f t="shared" si="1057"/>
        <v>0</v>
      </c>
      <c r="BH3239" s="98">
        <f t="shared" si="1120"/>
        <v>0</v>
      </c>
      <c r="BI3239" s="98">
        <f t="shared" si="1121"/>
        <v>0</v>
      </c>
      <c r="BJ3239" s="98">
        <f t="shared" si="1058"/>
        <v>0</v>
      </c>
      <c r="BK3239" s="98">
        <f t="shared" si="1122"/>
        <v>0</v>
      </c>
      <c r="BL3239" s="98">
        <f t="shared" si="1123"/>
        <v>0</v>
      </c>
      <c r="BM3239" s="98">
        <f t="shared" si="1059"/>
        <v>0</v>
      </c>
      <c r="BN3239" s="98">
        <f t="shared" si="1124"/>
        <v>0</v>
      </c>
      <c r="BO3239" s="98">
        <f t="shared" si="1125"/>
        <v>0</v>
      </c>
      <c r="BP3239" s="98">
        <f t="shared" si="1060"/>
        <v>0</v>
      </c>
      <c r="BQ3239" s="98">
        <f t="shared" si="1126"/>
        <v>0</v>
      </c>
      <c r="BR3239" s="98">
        <f t="shared" si="1127"/>
        <v>0</v>
      </c>
      <c r="BS3239" s="98">
        <f t="shared" si="1061"/>
        <v>0</v>
      </c>
      <c r="BT3239" s="98">
        <f t="shared" si="1128"/>
        <v>0</v>
      </c>
      <c r="BU3239" s="98">
        <f t="shared" si="1129"/>
        <v>0</v>
      </c>
      <c r="BV3239" s="98">
        <f t="shared" si="1062"/>
        <v>0</v>
      </c>
      <c r="BW3239" s="98">
        <f t="shared" si="1130"/>
        <v>0</v>
      </c>
      <c r="BX3239" s="98">
        <f t="shared" si="1131"/>
        <v>0</v>
      </c>
      <c r="BY3239" s="98">
        <f t="shared" si="1063"/>
        <v>0</v>
      </c>
      <c r="BZ3239" s="98">
        <f t="shared" si="1132"/>
        <v>0</v>
      </c>
      <c r="CA3239" s="98">
        <f t="shared" si="1133"/>
        <v>0</v>
      </c>
      <c r="CB3239" s="98">
        <f t="shared" si="1064"/>
        <v>0</v>
      </c>
      <c r="CC3239" s="98">
        <f t="shared" si="1134"/>
        <v>0</v>
      </c>
      <c r="CD3239" s="98">
        <f t="shared" si="1135"/>
        <v>0</v>
      </c>
      <c r="CE3239" s="98">
        <f t="shared" si="1065"/>
        <v>0</v>
      </c>
      <c r="CF3239" s="98">
        <f t="shared" si="1136"/>
        <v>0</v>
      </c>
      <c r="CG3239" s="98">
        <f t="shared" si="1137"/>
        <v>0</v>
      </c>
      <c r="CH3239" s="98">
        <f t="shared" si="1066"/>
        <v>0</v>
      </c>
      <c r="CI3239" s="98">
        <f t="shared" si="1138"/>
        <v>0</v>
      </c>
      <c r="CJ3239" s="98">
        <f t="shared" si="1139"/>
        <v>0</v>
      </c>
      <c r="CK3239" s="98">
        <f t="shared" si="1067"/>
        <v>0</v>
      </c>
      <c r="CL3239" s="98">
        <f t="shared" si="1140"/>
        <v>0</v>
      </c>
      <c r="CM3239" s="98">
        <f t="shared" si="1141"/>
        <v>0</v>
      </c>
      <c r="CN3239" s="98">
        <f t="shared" si="1068"/>
        <v>0</v>
      </c>
      <c r="CO3239" s="98">
        <f t="shared" si="1142"/>
        <v>0</v>
      </c>
      <c r="CP3239" s="98">
        <f t="shared" si="1143"/>
        <v>0</v>
      </c>
      <c r="CQ3239" s="98">
        <f t="shared" si="1069"/>
        <v>0</v>
      </c>
      <c r="CR3239" s="98">
        <f t="shared" si="1144"/>
        <v>0</v>
      </c>
      <c r="CS3239" s="98">
        <f t="shared" si="1145"/>
        <v>0</v>
      </c>
      <c r="CT3239" s="98">
        <f t="shared" si="1070"/>
        <v>0</v>
      </c>
      <c r="CU3239" s="98">
        <f t="shared" si="1146"/>
        <v>0</v>
      </c>
      <c r="CV3239" s="98">
        <f t="shared" si="1147"/>
        <v>0</v>
      </c>
      <c r="CW3239" s="98">
        <f t="shared" si="1071"/>
        <v>0</v>
      </c>
      <c r="CX3239" s="98">
        <f t="shared" si="1148"/>
        <v>0</v>
      </c>
      <c r="CY3239" s="98">
        <f t="shared" si="1149"/>
        <v>0</v>
      </c>
      <c r="CZ3239" s="98">
        <f t="shared" si="1072"/>
        <v>0</v>
      </c>
      <c r="DA3239" s="98">
        <f t="shared" si="1150"/>
        <v>0</v>
      </c>
      <c r="DB3239" s="98">
        <f t="shared" si="1151"/>
        <v>0</v>
      </c>
      <c r="DC3239" s="98">
        <f t="shared" si="1073"/>
        <v>0</v>
      </c>
      <c r="DD3239" s="98">
        <f t="shared" si="1152"/>
        <v>0</v>
      </c>
      <c r="DE3239" s="98">
        <f t="shared" si="1153"/>
        <v>0</v>
      </c>
      <c r="DF3239" s="98">
        <f t="shared" si="1074"/>
        <v>0</v>
      </c>
      <c r="DG3239" s="98">
        <f t="shared" si="1154"/>
        <v>0</v>
      </c>
      <c r="DH3239" s="98">
        <f t="shared" si="1155"/>
        <v>0</v>
      </c>
      <c r="DI3239" s="98">
        <f t="shared" si="1075"/>
        <v>0</v>
      </c>
      <c r="DJ3239" s="98">
        <f t="shared" si="1156"/>
        <v>0</v>
      </c>
      <c r="DK3239" s="98">
        <f t="shared" si="1157"/>
        <v>0</v>
      </c>
      <c r="DL3239" s="98">
        <f t="shared" si="1076"/>
        <v>0</v>
      </c>
      <c r="DM3239" s="98">
        <f t="shared" si="1158"/>
        <v>0</v>
      </c>
      <c r="DN3239" s="98">
        <f t="shared" si="1159"/>
        <v>0</v>
      </c>
      <c r="DO3239" s="98">
        <f t="shared" si="1077"/>
        <v>0</v>
      </c>
      <c r="DP3239" s="98">
        <f t="shared" si="1160"/>
        <v>0</v>
      </c>
      <c r="DQ3239" s="98">
        <f t="shared" si="1161"/>
        <v>0</v>
      </c>
      <c r="DR3239" s="98">
        <f t="shared" si="1078"/>
        <v>0</v>
      </c>
      <c r="DS3239" s="98">
        <f t="shared" si="1162"/>
        <v>0</v>
      </c>
      <c r="DT3239" s="98">
        <f t="shared" si="1163"/>
        <v>0</v>
      </c>
      <c r="DU3239" s="98">
        <f t="shared" si="1079"/>
        <v>0</v>
      </c>
      <c r="DV3239" s="98">
        <f t="shared" si="1164"/>
        <v>0</v>
      </c>
      <c r="DW3239" s="98">
        <f t="shared" si="1165"/>
        <v>0</v>
      </c>
      <c r="DX3239" s="98">
        <f t="shared" si="1080"/>
        <v>0</v>
      </c>
      <c r="DY3239" s="98">
        <f t="shared" si="1166"/>
        <v>0</v>
      </c>
      <c r="DZ3239" s="98">
        <f t="shared" si="1167"/>
        <v>0</v>
      </c>
      <c r="EA3239" s="98">
        <f t="shared" si="1081"/>
        <v>0</v>
      </c>
      <c r="EB3239" s="98">
        <f t="shared" si="1168"/>
        <v>0</v>
      </c>
      <c r="EC3239" s="98">
        <f t="shared" si="1169"/>
        <v>0</v>
      </c>
      <c r="ED3239" s="98">
        <f t="shared" si="1082"/>
        <v>0</v>
      </c>
      <c r="EE3239" s="98">
        <f t="shared" si="1170"/>
        <v>0</v>
      </c>
      <c r="EF3239" s="98">
        <f t="shared" si="1171"/>
        <v>0</v>
      </c>
      <c r="EG3239" s="98">
        <f t="shared" si="1083"/>
        <v>0</v>
      </c>
      <c r="EH3239" s="98">
        <f t="shared" si="1172"/>
        <v>0</v>
      </c>
      <c r="EI3239" s="98">
        <f t="shared" si="1173"/>
        <v>0</v>
      </c>
      <c r="EJ3239" s="98">
        <f t="shared" si="1084"/>
        <v>0</v>
      </c>
      <c r="EK3239" s="98">
        <f t="shared" si="1174"/>
        <v>0</v>
      </c>
      <c r="EL3239" s="98">
        <f t="shared" si="1175"/>
        <v>0</v>
      </c>
      <c r="EM3239" s="98">
        <f t="shared" si="1085"/>
        <v>0</v>
      </c>
      <c r="EN3239" s="98">
        <f t="shared" si="1176"/>
        <v>0</v>
      </c>
      <c r="EO3239" s="98">
        <f t="shared" si="1177"/>
        <v>0</v>
      </c>
      <c r="EP3239" s="98">
        <f t="shared" si="1086"/>
        <v>0</v>
      </c>
      <c r="EQ3239" s="98">
        <f t="shared" si="1178"/>
        <v>0</v>
      </c>
    </row>
    <row r="3240" spans="1:147">
      <c r="A3240" s="97">
        <v>19</v>
      </c>
      <c r="B3240" s="97">
        <f>IF(B3239=0,0,IF(IF(DATA!$J$29&gt;B3239,B3239+1,0)&lt;DATA!$I$29,0,B3239+1))</f>
        <v>0</v>
      </c>
      <c r="C3240" s="97">
        <f t="shared" si="1040"/>
        <v>0</v>
      </c>
      <c r="D3240" s="97">
        <f t="shared" si="1087"/>
        <v>19</v>
      </c>
      <c r="E3240" s="97">
        <f t="shared" si="1041"/>
        <v>110419</v>
      </c>
      <c r="H3240" s="97">
        <v>19</v>
      </c>
      <c r="I3240" s="97">
        <f t="shared" si="1088"/>
        <v>0</v>
      </c>
      <c r="J3240" s="97">
        <f>IF(I3240=0,0,MIN(IF(I3240&lt;$C$3976,J3239+DATA!H106,0),$C$3976))</f>
        <v>0</v>
      </c>
      <c r="M3240" s="98">
        <f t="shared" si="1089"/>
        <v>0</v>
      </c>
      <c r="N3240" s="98">
        <f t="shared" si="1042"/>
        <v>0</v>
      </c>
      <c r="O3240" s="98">
        <f t="shared" si="1090"/>
        <v>0</v>
      </c>
      <c r="P3240" s="98">
        <f t="shared" si="1091"/>
        <v>0</v>
      </c>
      <c r="Q3240" s="98">
        <f t="shared" si="1043"/>
        <v>0</v>
      </c>
      <c r="R3240" s="98">
        <f t="shared" si="1092"/>
        <v>0</v>
      </c>
      <c r="S3240" s="98">
        <f t="shared" si="1093"/>
        <v>0</v>
      </c>
      <c r="T3240" s="98">
        <f t="shared" si="1044"/>
        <v>0</v>
      </c>
      <c r="U3240" s="98">
        <f t="shared" si="1094"/>
        <v>0</v>
      </c>
      <c r="V3240" s="98">
        <f t="shared" si="1095"/>
        <v>0</v>
      </c>
      <c r="W3240" s="98">
        <f t="shared" si="1045"/>
        <v>0</v>
      </c>
      <c r="X3240" s="98">
        <f t="shared" si="1096"/>
        <v>0</v>
      </c>
      <c r="Y3240" s="98">
        <f t="shared" si="1097"/>
        <v>0</v>
      </c>
      <c r="Z3240" s="98">
        <f t="shared" si="1046"/>
        <v>0</v>
      </c>
      <c r="AA3240" s="98">
        <f t="shared" si="1098"/>
        <v>0</v>
      </c>
      <c r="AB3240" s="98">
        <f t="shared" si="1099"/>
        <v>0</v>
      </c>
      <c r="AC3240" s="98">
        <f t="shared" si="1047"/>
        <v>0</v>
      </c>
      <c r="AD3240" s="98">
        <f t="shared" si="1100"/>
        <v>0</v>
      </c>
      <c r="AE3240" s="98">
        <f t="shared" si="1101"/>
        <v>0</v>
      </c>
      <c r="AF3240" s="98">
        <f t="shared" si="1048"/>
        <v>0</v>
      </c>
      <c r="AG3240" s="98">
        <f t="shared" si="1102"/>
        <v>0</v>
      </c>
      <c r="AH3240" s="98">
        <f t="shared" si="1103"/>
        <v>0</v>
      </c>
      <c r="AI3240" s="98">
        <f t="shared" si="1049"/>
        <v>0</v>
      </c>
      <c r="AJ3240" s="98">
        <f t="shared" si="1104"/>
        <v>0</v>
      </c>
      <c r="AK3240" s="98">
        <f t="shared" si="1105"/>
        <v>0</v>
      </c>
      <c r="AL3240" s="98">
        <f t="shared" si="1050"/>
        <v>0</v>
      </c>
      <c r="AM3240" s="98">
        <f t="shared" si="1106"/>
        <v>0</v>
      </c>
      <c r="AN3240" s="98">
        <f t="shared" si="1107"/>
        <v>0</v>
      </c>
      <c r="AO3240" s="98">
        <f t="shared" si="1051"/>
        <v>0</v>
      </c>
      <c r="AP3240" s="98">
        <f t="shared" si="1108"/>
        <v>0</v>
      </c>
      <c r="AQ3240" s="98">
        <f t="shared" si="1109"/>
        <v>0</v>
      </c>
      <c r="AR3240" s="98">
        <f t="shared" si="1052"/>
        <v>0</v>
      </c>
      <c r="AS3240" s="98">
        <f t="shared" si="1110"/>
        <v>0</v>
      </c>
      <c r="AT3240" s="98">
        <f t="shared" si="1111"/>
        <v>0</v>
      </c>
      <c r="AU3240" s="98">
        <f t="shared" si="1053"/>
        <v>0</v>
      </c>
      <c r="AV3240" s="98">
        <f t="shared" si="1112"/>
        <v>0</v>
      </c>
      <c r="AW3240" s="98">
        <f t="shared" si="1113"/>
        <v>0</v>
      </c>
      <c r="AX3240" s="98">
        <f t="shared" si="1054"/>
        <v>0</v>
      </c>
      <c r="AY3240" s="98">
        <f t="shared" si="1114"/>
        <v>0</v>
      </c>
      <c r="AZ3240" s="98">
        <f t="shared" si="1115"/>
        <v>0</v>
      </c>
      <c r="BA3240" s="98">
        <f t="shared" si="1055"/>
        <v>0</v>
      </c>
      <c r="BB3240" s="98">
        <f t="shared" si="1116"/>
        <v>0</v>
      </c>
      <c r="BC3240" s="98">
        <f t="shared" si="1117"/>
        <v>0</v>
      </c>
      <c r="BD3240" s="98">
        <f t="shared" si="1056"/>
        <v>0</v>
      </c>
      <c r="BE3240" s="98">
        <f t="shared" si="1118"/>
        <v>0</v>
      </c>
      <c r="BF3240" s="98">
        <f t="shared" si="1119"/>
        <v>0</v>
      </c>
      <c r="BG3240" s="98">
        <f t="shared" si="1057"/>
        <v>0</v>
      </c>
      <c r="BH3240" s="98">
        <f t="shared" si="1120"/>
        <v>0</v>
      </c>
      <c r="BI3240" s="98">
        <f t="shared" si="1121"/>
        <v>0</v>
      </c>
      <c r="BJ3240" s="98">
        <f t="shared" si="1058"/>
        <v>0</v>
      </c>
      <c r="BK3240" s="98">
        <f t="shared" si="1122"/>
        <v>0</v>
      </c>
      <c r="BL3240" s="98">
        <f t="shared" si="1123"/>
        <v>0</v>
      </c>
      <c r="BM3240" s="98">
        <f t="shared" si="1059"/>
        <v>0</v>
      </c>
      <c r="BN3240" s="98">
        <f t="shared" si="1124"/>
        <v>0</v>
      </c>
      <c r="BO3240" s="98">
        <f t="shared" si="1125"/>
        <v>0</v>
      </c>
      <c r="BP3240" s="98">
        <f t="shared" si="1060"/>
        <v>0</v>
      </c>
      <c r="BQ3240" s="98">
        <f t="shared" si="1126"/>
        <v>0</v>
      </c>
      <c r="BR3240" s="98">
        <f t="shared" si="1127"/>
        <v>0</v>
      </c>
      <c r="BS3240" s="98">
        <f t="shared" si="1061"/>
        <v>0</v>
      </c>
      <c r="BT3240" s="98">
        <f t="shared" si="1128"/>
        <v>0</v>
      </c>
      <c r="BU3240" s="98">
        <f t="shared" si="1129"/>
        <v>0</v>
      </c>
      <c r="BV3240" s="98">
        <f t="shared" si="1062"/>
        <v>0</v>
      </c>
      <c r="BW3240" s="98">
        <f t="shared" si="1130"/>
        <v>0</v>
      </c>
      <c r="BX3240" s="98">
        <f t="shared" si="1131"/>
        <v>0</v>
      </c>
      <c r="BY3240" s="98">
        <f t="shared" si="1063"/>
        <v>0</v>
      </c>
      <c r="BZ3240" s="98">
        <f t="shared" si="1132"/>
        <v>0</v>
      </c>
      <c r="CA3240" s="98">
        <f t="shared" si="1133"/>
        <v>0</v>
      </c>
      <c r="CB3240" s="98">
        <f t="shared" si="1064"/>
        <v>0</v>
      </c>
      <c r="CC3240" s="98">
        <f t="shared" si="1134"/>
        <v>0</v>
      </c>
      <c r="CD3240" s="98">
        <f t="shared" si="1135"/>
        <v>0</v>
      </c>
      <c r="CE3240" s="98">
        <f t="shared" si="1065"/>
        <v>0</v>
      </c>
      <c r="CF3240" s="98">
        <f t="shared" si="1136"/>
        <v>0</v>
      </c>
      <c r="CG3240" s="98">
        <f t="shared" si="1137"/>
        <v>0</v>
      </c>
      <c r="CH3240" s="98">
        <f t="shared" si="1066"/>
        <v>0</v>
      </c>
      <c r="CI3240" s="98">
        <f t="shared" si="1138"/>
        <v>0</v>
      </c>
      <c r="CJ3240" s="98">
        <f t="shared" si="1139"/>
        <v>0</v>
      </c>
      <c r="CK3240" s="98">
        <f t="shared" si="1067"/>
        <v>0</v>
      </c>
      <c r="CL3240" s="98">
        <f t="shared" si="1140"/>
        <v>0</v>
      </c>
      <c r="CM3240" s="98">
        <f t="shared" si="1141"/>
        <v>0</v>
      </c>
      <c r="CN3240" s="98">
        <f t="shared" si="1068"/>
        <v>0</v>
      </c>
      <c r="CO3240" s="98">
        <f t="shared" si="1142"/>
        <v>0</v>
      </c>
      <c r="CP3240" s="98">
        <f t="shared" si="1143"/>
        <v>0</v>
      </c>
      <c r="CQ3240" s="98">
        <f t="shared" si="1069"/>
        <v>0</v>
      </c>
      <c r="CR3240" s="98">
        <f t="shared" si="1144"/>
        <v>0</v>
      </c>
      <c r="CS3240" s="98">
        <f t="shared" si="1145"/>
        <v>0</v>
      </c>
      <c r="CT3240" s="98">
        <f t="shared" si="1070"/>
        <v>0</v>
      </c>
      <c r="CU3240" s="98">
        <f t="shared" si="1146"/>
        <v>0</v>
      </c>
      <c r="CV3240" s="98">
        <f t="shared" si="1147"/>
        <v>0</v>
      </c>
      <c r="CW3240" s="98">
        <f t="shared" si="1071"/>
        <v>0</v>
      </c>
      <c r="CX3240" s="98">
        <f t="shared" si="1148"/>
        <v>0</v>
      </c>
      <c r="CY3240" s="98">
        <f t="shared" si="1149"/>
        <v>0</v>
      </c>
      <c r="CZ3240" s="98">
        <f t="shared" si="1072"/>
        <v>0</v>
      </c>
      <c r="DA3240" s="98">
        <f t="shared" si="1150"/>
        <v>0</v>
      </c>
      <c r="DB3240" s="98">
        <f t="shared" si="1151"/>
        <v>0</v>
      </c>
      <c r="DC3240" s="98">
        <f t="shared" si="1073"/>
        <v>0</v>
      </c>
      <c r="DD3240" s="98">
        <f t="shared" si="1152"/>
        <v>0</v>
      </c>
      <c r="DE3240" s="98">
        <f t="shared" si="1153"/>
        <v>0</v>
      </c>
      <c r="DF3240" s="98">
        <f t="shared" si="1074"/>
        <v>0</v>
      </c>
      <c r="DG3240" s="98">
        <f t="shared" si="1154"/>
        <v>0</v>
      </c>
      <c r="DH3240" s="98">
        <f t="shared" si="1155"/>
        <v>0</v>
      </c>
      <c r="DI3240" s="98">
        <f t="shared" si="1075"/>
        <v>0</v>
      </c>
      <c r="DJ3240" s="98">
        <f t="shared" si="1156"/>
        <v>0</v>
      </c>
      <c r="DK3240" s="98">
        <f t="shared" si="1157"/>
        <v>0</v>
      </c>
      <c r="DL3240" s="98">
        <f t="shared" si="1076"/>
        <v>0</v>
      </c>
      <c r="DM3240" s="98">
        <f t="shared" si="1158"/>
        <v>0</v>
      </c>
      <c r="DN3240" s="98">
        <f t="shared" si="1159"/>
        <v>0</v>
      </c>
      <c r="DO3240" s="98">
        <f t="shared" si="1077"/>
        <v>0</v>
      </c>
      <c r="DP3240" s="98">
        <f t="shared" si="1160"/>
        <v>0</v>
      </c>
      <c r="DQ3240" s="98">
        <f t="shared" si="1161"/>
        <v>0</v>
      </c>
      <c r="DR3240" s="98">
        <f t="shared" si="1078"/>
        <v>0</v>
      </c>
      <c r="DS3240" s="98">
        <f t="shared" si="1162"/>
        <v>0</v>
      </c>
      <c r="DT3240" s="98">
        <f t="shared" si="1163"/>
        <v>0</v>
      </c>
      <c r="DU3240" s="98">
        <f t="shared" si="1079"/>
        <v>0</v>
      </c>
      <c r="DV3240" s="98">
        <f t="shared" si="1164"/>
        <v>0</v>
      </c>
      <c r="DW3240" s="98">
        <f t="shared" si="1165"/>
        <v>0</v>
      </c>
      <c r="DX3240" s="98">
        <f t="shared" si="1080"/>
        <v>0</v>
      </c>
      <c r="DY3240" s="98">
        <f t="shared" si="1166"/>
        <v>0</v>
      </c>
      <c r="DZ3240" s="98">
        <f t="shared" si="1167"/>
        <v>0</v>
      </c>
      <c r="EA3240" s="98">
        <f t="shared" si="1081"/>
        <v>0</v>
      </c>
      <c r="EB3240" s="98">
        <f t="shared" si="1168"/>
        <v>0</v>
      </c>
      <c r="EC3240" s="98">
        <f t="shared" si="1169"/>
        <v>0</v>
      </c>
      <c r="ED3240" s="98">
        <f t="shared" si="1082"/>
        <v>0</v>
      </c>
      <c r="EE3240" s="98">
        <f t="shared" si="1170"/>
        <v>0</v>
      </c>
      <c r="EF3240" s="98">
        <f t="shared" si="1171"/>
        <v>0</v>
      </c>
      <c r="EG3240" s="98">
        <f t="shared" si="1083"/>
        <v>0</v>
      </c>
      <c r="EH3240" s="98">
        <f t="shared" si="1172"/>
        <v>0</v>
      </c>
      <c r="EI3240" s="98">
        <f t="shared" si="1173"/>
        <v>0</v>
      </c>
      <c r="EJ3240" s="98">
        <f t="shared" si="1084"/>
        <v>0</v>
      </c>
      <c r="EK3240" s="98">
        <f t="shared" si="1174"/>
        <v>0</v>
      </c>
      <c r="EL3240" s="98">
        <f t="shared" si="1175"/>
        <v>0</v>
      </c>
      <c r="EM3240" s="98">
        <f t="shared" si="1085"/>
        <v>0</v>
      </c>
      <c r="EN3240" s="98">
        <f t="shared" si="1176"/>
        <v>0</v>
      </c>
      <c r="EO3240" s="98">
        <f t="shared" si="1177"/>
        <v>0</v>
      </c>
      <c r="EP3240" s="98">
        <f t="shared" si="1086"/>
        <v>0</v>
      </c>
      <c r="EQ3240" s="98">
        <f t="shared" si="1178"/>
        <v>0</v>
      </c>
    </row>
    <row r="3241" spans="1:147">
      <c r="A3241" s="97">
        <v>20</v>
      </c>
      <c r="B3241" s="97">
        <f>IF(B3240=0,0,IF(IF(DATA!$J$29&gt;B3240,B3240+1,0)&lt;DATA!$I$29,0,B3240+1))</f>
        <v>0</v>
      </c>
      <c r="C3241" s="97">
        <f t="shared" si="1040"/>
        <v>0</v>
      </c>
      <c r="D3241" s="97">
        <f t="shared" si="1087"/>
        <v>20</v>
      </c>
      <c r="E3241" s="97">
        <f t="shared" si="1041"/>
        <v>110420</v>
      </c>
      <c r="H3241" s="97">
        <v>20</v>
      </c>
      <c r="I3241" s="97">
        <f t="shared" si="1088"/>
        <v>0</v>
      </c>
      <c r="J3241" s="97">
        <f>IF(I3241=0,0,MIN(IF(I3241&lt;$C$3976,J3240+DATA!H107,0),$C$3976))</f>
        <v>0</v>
      </c>
      <c r="M3241" s="98">
        <f t="shared" si="1089"/>
        <v>0</v>
      </c>
      <c r="N3241" s="98">
        <f t="shared" si="1042"/>
        <v>0</v>
      </c>
      <c r="O3241" s="98">
        <f t="shared" si="1090"/>
        <v>0</v>
      </c>
      <c r="P3241" s="98">
        <f t="shared" si="1091"/>
        <v>0</v>
      </c>
      <c r="Q3241" s="98">
        <f t="shared" si="1043"/>
        <v>0</v>
      </c>
      <c r="R3241" s="98">
        <f t="shared" si="1092"/>
        <v>0</v>
      </c>
      <c r="S3241" s="98">
        <f t="shared" si="1093"/>
        <v>0</v>
      </c>
      <c r="T3241" s="98">
        <f t="shared" si="1044"/>
        <v>0</v>
      </c>
      <c r="U3241" s="98">
        <f t="shared" si="1094"/>
        <v>0</v>
      </c>
      <c r="V3241" s="98">
        <f t="shared" si="1095"/>
        <v>0</v>
      </c>
      <c r="W3241" s="98">
        <f t="shared" si="1045"/>
        <v>0</v>
      </c>
      <c r="X3241" s="98">
        <f t="shared" si="1096"/>
        <v>0</v>
      </c>
      <c r="Y3241" s="98">
        <f t="shared" si="1097"/>
        <v>0</v>
      </c>
      <c r="Z3241" s="98">
        <f t="shared" si="1046"/>
        <v>0</v>
      </c>
      <c r="AA3241" s="98">
        <f t="shared" si="1098"/>
        <v>0</v>
      </c>
      <c r="AB3241" s="98">
        <f t="shared" si="1099"/>
        <v>0</v>
      </c>
      <c r="AC3241" s="98">
        <f t="shared" si="1047"/>
        <v>0</v>
      </c>
      <c r="AD3241" s="98">
        <f t="shared" si="1100"/>
        <v>0</v>
      </c>
      <c r="AE3241" s="98">
        <f t="shared" si="1101"/>
        <v>0</v>
      </c>
      <c r="AF3241" s="98">
        <f t="shared" si="1048"/>
        <v>0</v>
      </c>
      <c r="AG3241" s="98">
        <f t="shared" si="1102"/>
        <v>0</v>
      </c>
      <c r="AH3241" s="98">
        <f t="shared" si="1103"/>
        <v>0</v>
      </c>
      <c r="AI3241" s="98">
        <f t="shared" si="1049"/>
        <v>0</v>
      </c>
      <c r="AJ3241" s="98">
        <f t="shared" si="1104"/>
        <v>0</v>
      </c>
      <c r="AK3241" s="98">
        <f t="shared" si="1105"/>
        <v>0</v>
      </c>
      <c r="AL3241" s="98">
        <f t="shared" si="1050"/>
        <v>0</v>
      </c>
      <c r="AM3241" s="98">
        <f t="shared" si="1106"/>
        <v>0</v>
      </c>
      <c r="AN3241" s="98">
        <f t="shared" si="1107"/>
        <v>0</v>
      </c>
      <c r="AO3241" s="98">
        <f t="shared" si="1051"/>
        <v>0</v>
      </c>
      <c r="AP3241" s="98">
        <f t="shared" si="1108"/>
        <v>0</v>
      </c>
      <c r="AQ3241" s="98">
        <f t="shared" si="1109"/>
        <v>0</v>
      </c>
      <c r="AR3241" s="98">
        <f t="shared" si="1052"/>
        <v>0</v>
      </c>
      <c r="AS3241" s="98">
        <f t="shared" si="1110"/>
        <v>0</v>
      </c>
      <c r="AT3241" s="98">
        <f t="shared" si="1111"/>
        <v>0</v>
      </c>
      <c r="AU3241" s="98">
        <f t="shared" si="1053"/>
        <v>0</v>
      </c>
      <c r="AV3241" s="98">
        <f t="shared" si="1112"/>
        <v>0</v>
      </c>
      <c r="AW3241" s="98">
        <f t="shared" si="1113"/>
        <v>0</v>
      </c>
      <c r="AX3241" s="98">
        <f t="shared" si="1054"/>
        <v>0</v>
      </c>
      <c r="AY3241" s="98">
        <f t="shared" si="1114"/>
        <v>0</v>
      </c>
      <c r="AZ3241" s="98">
        <f t="shared" si="1115"/>
        <v>0</v>
      </c>
      <c r="BA3241" s="98">
        <f t="shared" si="1055"/>
        <v>0</v>
      </c>
      <c r="BB3241" s="98">
        <f t="shared" si="1116"/>
        <v>0</v>
      </c>
      <c r="BC3241" s="98">
        <f t="shared" si="1117"/>
        <v>0</v>
      </c>
      <c r="BD3241" s="98">
        <f t="shared" si="1056"/>
        <v>0</v>
      </c>
      <c r="BE3241" s="98">
        <f t="shared" si="1118"/>
        <v>0</v>
      </c>
      <c r="BF3241" s="98">
        <f t="shared" si="1119"/>
        <v>0</v>
      </c>
      <c r="BG3241" s="98">
        <f t="shared" si="1057"/>
        <v>0</v>
      </c>
      <c r="BH3241" s="98">
        <f t="shared" si="1120"/>
        <v>0</v>
      </c>
      <c r="BI3241" s="98">
        <f t="shared" si="1121"/>
        <v>0</v>
      </c>
      <c r="BJ3241" s="98">
        <f t="shared" si="1058"/>
        <v>0</v>
      </c>
      <c r="BK3241" s="98">
        <f t="shared" si="1122"/>
        <v>0</v>
      </c>
      <c r="BL3241" s="98">
        <f t="shared" si="1123"/>
        <v>0</v>
      </c>
      <c r="BM3241" s="98">
        <f t="shared" si="1059"/>
        <v>0</v>
      </c>
      <c r="BN3241" s="98">
        <f t="shared" si="1124"/>
        <v>0</v>
      </c>
      <c r="BO3241" s="98">
        <f t="shared" si="1125"/>
        <v>0</v>
      </c>
      <c r="BP3241" s="98">
        <f t="shared" si="1060"/>
        <v>0</v>
      </c>
      <c r="BQ3241" s="98">
        <f t="shared" si="1126"/>
        <v>0</v>
      </c>
      <c r="BR3241" s="98">
        <f t="shared" si="1127"/>
        <v>0</v>
      </c>
      <c r="BS3241" s="98">
        <f t="shared" si="1061"/>
        <v>0</v>
      </c>
      <c r="BT3241" s="98">
        <f t="shared" si="1128"/>
        <v>0</v>
      </c>
      <c r="BU3241" s="98">
        <f t="shared" si="1129"/>
        <v>0</v>
      </c>
      <c r="BV3241" s="98">
        <f t="shared" si="1062"/>
        <v>0</v>
      </c>
      <c r="BW3241" s="98">
        <f t="shared" si="1130"/>
        <v>0</v>
      </c>
      <c r="BX3241" s="98">
        <f t="shared" si="1131"/>
        <v>0</v>
      </c>
      <c r="BY3241" s="98">
        <f t="shared" si="1063"/>
        <v>0</v>
      </c>
      <c r="BZ3241" s="98">
        <f t="shared" si="1132"/>
        <v>0</v>
      </c>
      <c r="CA3241" s="98">
        <f t="shared" si="1133"/>
        <v>0</v>
      </c>
      <c r="CB3241" s="98">
        <f t="shared" si="1064"/>
        <v>0</v>
      </c>
      <c r="CC3241" s="98">
        <f t="shared" si="1134"/>
        <v>0</v>
      </c>
      <c r="CD3241" s="98">
        <f t="shared" si="1135"/>
        <v>0</v>
      </c>
      <c r="CE3241" s="98">
        <f t="shared" si="1065"/>
        <v>0</v>
      </c>
      <c r="CF3241" s="98">
        <f t="shared" si="1136"/>
        <v>0</v>
      </c>
      <c r="CG3241" s="98">
        <f t="shared" si="1137"/>
        <v>0</v>
      </c>
      <c r="CH3241" s="98">
        <f t="shared" si="1066"/>
        <v>0</v>
      </c>
      <c r="CI3241" s="98">
        <f t="shared" si="1138"/>
        <v>0</v>
      </c>
      <c r="CJ3241" s="98">
        <f t="shared" si="1139"/>
        <v>0</v>
      </c>
      <c r="CK3241" s="98">
        <f t="shared" si="1067"/>
        <v>0</v>
      </c>
      <c r="CL3241" s="98">
        <f t="shared" si="1140"/>
        <v>0</v>
      </c>
      <c r="CM3241" s="98">
        <f t="shared" si="1141"/>
        <v>0</v>
      </c>
      <c r="CN3241" s="98">
        <f t="shared" si="1068"/>
        <v>0</v>
      </c>
      <c r="CO3241" s="98">
        <f t="shared" si="1142"/>
        <v>0</v>
      </c>
      <c r="CP3241" s="98">
        <f t="shared" si="1143"/>
        <v>0</v>
      </c>
      <c r="CQ3241" s="98">
        <f t="shared" si="1069"/>
        <v>0</v>
      </c>
      <c r="CR3241" s="98">
        <f t="shared" si="1144"/>
        <v>0</v>
      </c>
      <c r="CS3241" s="98">
        <f t="shared" si="1145"/>
        <v>0</v>
      </c>
      <c r="CT3241" s="98">
        <f t="shared" si="1070"/>
        <v>0</v>
      </c>
      <c r="CU3241" s="98">
        <f t="shared" si="1146"/>
        <v>0</v>
      </c>
      <c r="CV3241" s="98">
        <f t="shared" si="1147"/>
        <v>0</v>
      </c>
      <c r="CW3241" s="98">
        <f t="shared" si="1071"/>
        <v>0</v>
      </c>
      <c r="CX3241" s="98">
        <f t="shared" si="1148"/>
        <v>0</v>
      </c>
      <c r="CY3241" s="98">
        <f t="shared" si="1149"/>
        <v>0</v>
      </c>
      <c r="CZ3241" s="98">
        <f t="shared" si="1072"/>
        <v>0</v>
      </c>
      <c r="DA3241" s="98">
        <f t="shared" si="1150"/>
        <v>0</v>
      </c>
      <c r="DB3241" s="98">
        <f t="shared" si="1151"/>
        <v>0</v>
      </c>
      <c r="DC3241" s="98">
        <f t="shared" si="1073"/>
        <v>0</v>
      </c>
      <c r="DD3241" s="98">
        <f t="shared" si="1152"/>
        <v>0</v>
      </c>
      <c r="DE3241" s="98">
        <f t="shared" si="1153"/>
        <v>0</v>
      </c>
      <c r="DF3241" s="98">
        <f t="shared" si="1074"/>
        <v>0</v>
      </c>
      <c r="DG3241" s="98">
        <f t="shared" si="1154"/>
        <v>0</v>
      </c>
      <c r="DH3241" s="98">
        <f t="shared" si="1155"/>
        <v>0</v>
      </c>
      <c r="DI3241" s="98">
        <f t="shared" si="1075"/>
        <v>0</v>
      </c>
      <c r="DJ3241" s="98">
        <f t="shared" si="1156"/>
        <v>0</v>
      </c>
      <c r="DK3241" s="98">
        <f t="shared" si="1157"/>
        <v>0</v>
      </c>
      <c r="DL3241" s="98">
        <f t="shared" si="1076"/>
        <v>0</v>
      </c>
      <c r="DM3241" s="98">
        <f t="shared" si="1158"/>
        <v>0</v>
      </c>
      <c r="DN3241" s="98">
        <f t="shared" si="1159"/>
        <v>0</v>
      </c>
      <c r="DO3241" s="98">
        <f t="shared" si="1077"/>
        <v>0</v>
      </c>
      <c r="DP3241" s="98">
        <f t="shared" si="1160"/>
        <v>0</v>
      </c>
      <c r="DQ3241" s="98">
        <f t="shared" si="1161"/>
        <v>0</v>
      </c>
      <c r="DR3241" s="98">
        <f t="shared" si="1078"/>
        <v>0</v>
      </c>
      <c r="DS3241" s="98">
        <f t="shared" si="1162"/>
        <v>0</v>
      </c>
      <c r="DT3241" s="98">
        <f t="shared" si="1163"/>
        <v>0</v>
      </c>
      <c r="DU3241" s="98">
        <f t="shared" si="1079"/>
        <v>0</v>
      </c>
      <c r="DV3241" s="98">
        <f t="shared" si="1164"/>
        <v>0</v>
      </c>
      <c r="DW3241" s="98">
        <f t="shared" si="1165"/>
        <v>0</v>
      </c>
      <c r="DX3241" s="98">
        <f t="shared" si="1080"/>
        <v>0</v>
      </c>
      <c r="DY3241" s="98">
        <f t="shared" si="1166"/>
        <v>0</v>
      </c>
      <c r="DZ3241" s="98">
        <f t="shared" si="1167"/>
        <v>0</v>
      </c>
      <c r="EA3241" s="98">
        <f t="shared" si="1081"/>
        <v>0</v>
      </c>
      <c r="EB3241" s="98">
        <f t="shared" si="1168"/>
        <v>0</v>
      </c>
      <c r="EC3241" s="98">
        <f t="shared" si="1169"/>
        <v>0</v>
      </c>
      <c r="ED3241" s="98">
        <f t="shared" si="1082"/>
        <v>0</v>
      </c>
      <c r="EE3241" s="98">
        <f t="shared" si="1170"/>
        <v>0</v>
      </c>
      <c r="EF3241" s="98">
        <f t="shared" si="1171"/>
        <v>0</v>
      </c>
      <c r="EG3241" s="98">
        <f t="shared" si="1083"/>
        <v>0</v>
      </c>
      <c r="EH3241" s="98">
        <f t="shared" si="1172"/>
        <v>0</v>
      </c>
      <c r="EI3241" s="98">
        <f t="shared" si="1173"/>
        <v>0</v>
      </c>
      <c r="EJ3241" s="98">
        <f t="shared" si="1084"/>
        <v>0</v>
      </c>
      <c r="EK3241" s="98">
        <f t="shared" si="1174"/>
        <v>0</v>
      </c>
      <c r="EL3241" s="98">
        <f t="shared" si="1175"/>
        <v>0</v>
      </c>
      <c r="EM3241" s="98">
        <f t="shared" si="1085"/>
        <v>0</v>
      </c>
      <c r="EN3241" s="98">
        <f t="shared" si="1176"/>
        <v>0</v>
      </c>
      <c r="EO3241" s="98">
        <f t="shared" si="1177"/>
        <v>0</v>
      </c>
      <c r="EP3241" s="98">
        <f t="shared" si="1086"/>
        <v>0</v>
      </c>
      <c r="EQ3241" s="98">
        <f t="shared" si="1178"/>
        <v>0</v>
      </c>
    </row>
    <row r="3242" spans="1:147">
      <c r="A3242" s="97">
        <v>21</v>
      </c>
      <c r="B3242" s="97">
        <f>IF(B3241=0,0,IF(IF(DATA!$J$29&gt;B3241,B3241+1,0)&lt;DATA!$I$29,0,B3241+1))</f>
        <v>0</v>
      </c>
      <c r="C3242" s="97">
        <f t="shared" si="1040"/>
        <v>0</v>
      </c>
      <c r="D3242" s="97">
        <f t="shared" si="1087"/>
        <v>21</v>
      </c>
      <c r="E3242" s="97">
        <f t="shared" si="1041"/>
        <v>110421</v>
      </c>
      <c r="H3242" s="97">
        <v>21</v>
      </c>
      <c r="I3242" s="97">
        <f t="shared" si="1088"/>
        <v>0</v>
      </c>
      <c r="J3242" s="97">
        <f>IF(I3242=0,0,MIN(IF(I3242&lt;$C$3976,J3241+DATA!H108,0),$C$3976))</f>
        <v>0</v>
      </c>
      <c r="M3242" s="98">
        <f t="shared" si="1089"/>
        <v>0</v>
      </c>
      <c r="N3242" s="98">
        <f t="shared" si="1042"/>
        <v>0</v>
      </c>
      <c r="O3242" s="98">
        <f t="shared" si="1090"/>
        <v>0</v>
      </c>
      <c r="P3242" s="98">
        <f t="shared" si="1091"/>
        <v>0</v>
      </c>
      <c r="Q3242" s="98">
        <f t="shared" si="1043"/>
        <v>0</v>
      </c>
      <c r="R3242" s="98">
        <f t="shared" si="1092"/>
        <v>0</v>
      </c>
      <c r="S3242" s="98">
        <f t="shared" si="1093"/>
        <v>0</v>
      </c>
      <c r="T3242" s="98">
        <f t="shared" si="1044"/>
        <v>0</v>
      </c>
      <c r="U3242" s="98">
        <f t="shared" si="1094"/>
        <v>0</v>
      </c>
      <c r="V3242" s="98">
        <f t="shared" si="1095"/>
        <v>0</v>
      </c>
      <c r="W3242" s="98">
        <f t="shared" si="1045"/>
        <v>0</v>
      </c>
      <c r="X3242" s="98">
        <f t="shared" si="1096"/>
        <v>0</v>
      </c>
      <c r="Y3242" s="98">
        <f t="shared" si="1097"/>
        <v>0</v>
      </c>
      <c r="Z3242" s="98">
        <f t="shared" si="1046"/>
        <v>0</v>
      </c>
      <c r="AA3242" s="98">
        <f t="shared" si="1098"/>
        <v>0</v>
      </c>
      <c r="AB3242" s="98">
        <f t="shared" si="1099"/>
        <v>0</v>
      </c>
      <c r="AC3242" s="98">
        <f t="shared" si="1047"/>
        <v>0</v>
      </c>
      <c r="AD3242" s="98">
        <f t="shared" si="1100"/>
        <v>0</v>
      </c>
      <c r="AE3242" s="98">
        <f t="shared" si="1101"/>
        <v>0</v>
      </c>
      <c r="AF3242" s="98">
        <f t="shared" si="1048"/>
        <v>0</v>
      </c>
      <c r="AG3242" s="98">
        <f t="shared" si="1102"/>
        <v>0</v>
      </c>
      <c r="AH3242" s="98">
        <f t="shared" si="1103"/>
        <v>0</v>
      </c>
      <c r="AI3242" s="98">
        <f t="shared" si="1049"/>
        <v>0</v>
      </c>
      <c r="AJ3242" s="98">
        <f t="shared" si="1104"/>
        <v>0</v>
      </c>
      <c r="AK3242" s="98">
        <f t="shared" si="1105"/>
        <v>0</v>
      </c>
      <c r="AL3242" s="98">
        <f t="shared" si="1050"/>
        <v>0</v>
      </c>
      <c r="AM3242" s="98">
        <f t="shared" si="1106"/>
        <v>0</v>
      </c>
      <c r="AN3242" s="98">
        <f t="shared" si="1107"/>
        <v>0</v>
      </c>
      <c r="AO3242" s="98">
        <f t="shared" si="1051"/>
        <v>0</v>
      </c>
      <c r="AP3242" s="98">
        <f t="shared" si="1108"/>
        <v>0</v>
      </c>
      <c r="AQ3242" s="98">
        <f t="shared" si="1109"/>
        <v>0</v>
      </c>
      <c r="AR3242" s="98">
        <f t="shared" si="1052"/>
        <v>0</v>
      </c>
      <c r="AS3242" s="98">
        <f t="shared" si="1110"/>
        <v>0</v>
      </c>
      <c r="AT3242" s="98">
        <f t="shared" si="1111"/>
        <v>0</v>
      </c>
      <c r="AU3242" s="98">
        <f t="shared" si="1053"/>
        <v>0</v>
      </c>
      <c r="AV3242" s="98">
        <f t="shared" si="1112"/>
        <v>0</v>
      </c>
      <c r="AW3242" s="98">
        <f t="shared" si="1113"/>
        <v>0</v>
      </c>
      <c r="AX3242" s="98">
        <f t="shared" si="1054"/>
        <v>0</v>
      </c>
      <c r="AY3242" s="98">
        <f t="shared" si="1114"/>
        <v>0</v>
      </c>
      <c r="AZ3242" s="98">
        <f t="shared" si="1115"/>
        <v>0</v>
      </c>
      <c r="BA3242" s="98">
        <f t="shared" si="1055"/>
        <v>0</v>
      </c>
      <c r="BB3242" s="98">
        <f t="shared" si="1116"/>
        <v>0</v>
      </c>
      <c r="BC3242" s="98">
        <f t="shared" si="1117"/>
        <v>0</v>
      </c>
      <c r="BD3242" s="98">
        <f t="shared" si="1056"/>
        <v>0</v>
      </c>
      <c r="BE3242" s="98">
        <f t="shared" si="1118"/>
        <v>0</v>
      </c>
      <c r="BF3242" s="98">
        <f t="shared" si="1119"/>
        <v>0</v>
      </c>
      <c r="BG3242" s="98">
        <f t="shared" si="1057"/>
        <v>0</v>
      </c>
      <c r="BH3242" s="98">
        <f t="shared" si="1120"/>
        <v>0</v>
      </c>
      <c r="BI3242" s="98">
        <f t="shared" si="1121"/>
        <v>0</v>
      </c>
      <c r="BJ3242" s="98">
        <f t="shared" si="1058"/>
        <v>0</v>
      </c>
      <c r="BK3242" s="98">
        <f t="shared" si="1122"/>
        <v>0</v>
      </c>
      <c r="BL3242" s="98">
        <f t="shared" si="1123"/>
        <v>0</v>
      </c>
      <c r="BM3242" s="98">
        <f t="shared" si="1059"/>
        <v>0</v>
      </c>
      <c r="BN3242" s="98">
        <f t="shared" si="1124"/>
        <v>0</v>
      </c>
      <c r="BO3242" s="98">
        <f t="shared" si="1125"/>
        <v>0</v>
      </c>
      <c r="BP3242" s="98">
        <f t="shared" si="1060"/>
        <v>0</v>
      </c>
      <c r="BQ3242" s="98">
        <f t="shared" si="1126"/>
        <v>0</v>
      </c>
      <c r="BR3242" s="98">
        <f t="shared" si="1127"/>
        <v>0</v>
      </c>
      <c r="BS3242" s="98">
        <f t="shared" si="1061"/>
        <v>0</v>
      </c>
      <c r="BT3242" s="98">
        <f t="shared" si="1128"/>
        <v>0</v>
      </c>
      <c r="BU3242" s="98">
        <f t="shared" si="1129"/>
        <v>0</v>
      </c>
      <c r="BV3242" s="98">
        <f t="shared" si="1062"/>
        <v>0</v>
      </c>
      <c r="BW3242" s="98">
        <f t="shared" si="1130"/>
        <v>0</v>
      </c>
      <c r="BX3242" s="98">
        <f t="shared" si="1131"/>
        <v>0</v>
      </c>
      <c r="BY3242" s="98">
        <f t="shared" si="1063"/>
        <v>0</v>
      </c>
      <c r="BZ3242" s="98">
        <f t="shared" si="1132"/>
        <v>0</v>
      </c>
      <c r="CA3242" s="98">
        <f t="shared" si="1133"/>
        <v>0</v>
      </c>
      <c r="CB3242" s="98">
        <f t="shared" si="1064"/>
        <v>0</v>
      </c>
      <c r="CC3242" s="98">
        <f t="shared" si="1134"/>
        <v>0</v>
      </c>
      <c r="CD3242" s="98">
        <f t="shared" si="1135"/>
        <v>0</v>
      </c>
      <c r="CE3242" s="98">
        <f t="shared" si="1065"/>
        <v>0</v>
      </c>
      <c r="CF3242" s="98">
        <f t="shared" si="1136"/>
        <v>0</v>
      </c>
      <c r="CG3242" s="98">
        <f t="shared" si="1137"/>
        <v>0</v>
      </c>
      <c r="CH3242" s="98">
        <f t="shared" si="1066"/>
        <v>0</v>
      </c>
      <c r="CI3242" s="98">
        <f t="shared" si="1138"/>
        <v>0</v>
      </c>
      <c r="CJ3242" s="98">
        <f t="shared" si="1139"/>
        <v>0</v>
      </c>
      <c r="CK3242" s="98">
        <f t="shared" si="1067"/>
        <v>0</v>
      </c>
      <c r="CL3242" s="98">
        <f t="shared" si="1140"/>
        <v>0</v>
      </c>
      <c r="CM3242" s="98">
        <f t="shared" si="1141"/>
        <v>0</v>
      </c>
      <c r="CN3242" s="98">
        <f t="shared" si="1068"/>
        <v>0</v>
      </c>
      <c r="CO3242" s="98">
        <f t="shared" si="1142"/>
        <v>0</v>
      </c>
      <c r="CP3242" s="98">
        <f t="shared" si="1143"/>
        <v>0</v>
      </c>
      <c r="CQ3242" s="98">
        <f t="shared" si="1069"/>
        <v>0</v>
      </c>
      <c r="CR3242" s="98">
        <f t="shared" si="1144"/>
        <v>0</v>
      </c>
      <c r="CS3242" s="98">
        <f t="shared" si="1145"/>
        <v>0</v>
      </c>
      <c r="CT3242" s="98">
        <f t="shared" si="1070"/>
        <v>0</v>
      </c>
      <c r="CU3242" s="98">
        <f t="shared" si="1146"/>
        <v>0</v>
      </c>
      <c r="CV3242" s="98">
        <f t="shared" si="1147"/>
        <v>0</v>
      </c>
      <c r="CW3242" s="98">
        <f t="shared" si="1071"/>
        <v>0</v>
      </c>
      <c r="CX3242" s="98">
        <f t="shared" si="1148"/>
        <v>0</v>
      </c>
      <c r="CY3242" s="98">
        <f t="shared" si="1149"/>
        <v>0</v>
      </c>
      <c r="CZ3242" s="98">
        <f t="shared" si="1072"/>
        <v>0</v>
      </c>
      <c r="DA3242" s="98">
        <f t="shared" si="1150"/>
        <v>0</v>
      </c>
      <c r="DB3242" s="98">
        <f t="shared" si="1151"/>
        <v>0</v>
      </c>
      <c r="DC3242" s="98">
        <f t="shared" si="1073"/>
        <v>0</v>
      </c>
      <c r="DD3242" s="98">
        <f t="shared" si="1152"/>
        <v>0</v>
      </c>
      <c r="DE3242" s="98">
        <f t="shared" si="1153"/>
        <v>0</v>
      </c>
      <c r="DF3242" s="98">
        <f t="shared" si="1074"/>
        <v>0</v>
      </c>
      <c r="DG3242" s="98">
        <f t="shared" si="1154"/>
        <v>0</v>
      </c>
      <c r="DH3242" s="98">
        <f t="shared" si="1155"/>
        <v>0</v>
      </c>
      <c r="DI3242" s="98">
        <f t="shared" si="1075"/>
        <v>0</v>
      </c>
      <c r="DJ3242" s="98">
        <f t="shared" si="1156"/>
        <v>0</v>
      </c>
      <c r="DK3242" s="98">
        <f t="shared" si="1157"/>
        <v>0</v>
      </c>
      <c r="DL3242" s="98">
        <f t="shared" si="1076"/>
        <v>0</v>
      </c>
      <c r="DM3242" s="98">
        <f t="shared" si="1158"/>
        <v>0</v>
      </c>
      <c r="DN3242" s="98">
        <f t="shared" si="1159"/>
        <v>0</v>
      </c>
      <c r="DO3242" s="98">
        <f t="shared" si="1077"/>
        <v>0</v>
      </c>
      <c r="DP3242" s="98">
        <f t="shared" si="1160"/>
        <v>0</v>
      </c>
      <c r="DQ3242" s="98">
        <f t="shared" si="1161"/>
        <v>0</v>
      </c>
      <c r="DR3242" s="98">
        <f t="shared" si="1078"/>
        <v>0</v>
      </c>
      <c r="DS3242" s="98">
        <f t="shared" si="1162"/>
        <v>0</v>
      </c>
      <c r="DT3242" s="98">
        <f t="shared" si="1163"/>
        <v>0</v>
      </c>
      <c r="DU3242" s="98">
        <f t="shared" si="1079"/>
        <v>0</v>
      </c>
      <c r="DV3242" s="98">
        <f t="shared" si="1164"/>
        <v>0</v>
      </c>
      <c r="DW3242" s="98">
        <f t="shared" si="1165"/>
        <v>0</v>
      </c>
      <c r="DX3242" s="98">
        <f t="shared" si="1080"/>
        <v>0</v>
      </c>
      <c r="DY3242" s="98">
        <f t="shared" si="1166"/>
        <v>0</v>
      </c>
      <c r="DZ3242" s="98">
        <f t="shared" si="1167"/>
        <v>0</v>
      </c>
      <c r="EA3242" s="98">
        <f t="shared" si="1081"/>
        <v>0</v>
      </c>
      <c r="EB3242" s="98">
        <f t="shared" si="1168"/>
        <v>0</v>
      </c>
      <c r="EC3242" s="98">
        <f t="shared" si="1169"/>
        <v>0</v>
      </c>
      <c r="ED3242" s="98">
        <f t="shared" si="1082"/>
        <v>0</v>
      </c>
      <c r="EE3242" s="98">
        <f t="shared" si="1170"/>
        <v>0</v>
      </c>
      <c r="EF3242" s="98">
        <f t="shared" si="1171"/>
        <v>0</v>
      </c>
      <c r="EG3242" s="98">
        <f t="shared" si="1083"/>
        <v>0</v>
      </c>
      <c r="EH3242" s="98">
        <f t="shared" si="1172"/>
        <v>0</v>
      </c>
      <c r="EI3242" s="98">
        <f t="shared" si="1173"/>
        <v>0</v>
      </c>
      <c r="EJ3242" s="98">
        <f t="shared" si="1084"/>
        <v>0</v>
      </c>
      <c r="EK3242" s="98">
        <f t="shared" si="1174"/>
        <v>0</v>
      </c>
      <c r="EL3242" s="98">
        <f t="shared" si="1175"/>
        <v>0</v>
      </c>
      <c r="EM3242" s="98">
        <f t="shared" si="1085"/>
        <v>0</v>
      </c>
      <c r="EN3242" s="98">
        <f t="shared" si="1176"/>
        <v>0</v>
      </c>
      <c r="EO3242" s="98">
        <f t="shared" si="1177"/>
        <v>0</v>
      </c>
      <c r="EP3242" s="98">
        <f t="shared" si="1086"/>
        <v>0</v>
      </c>
      <c r="EQ3242" s="98">
        <f t="shared" si="1178"/>
        <v>0</v>
      </c>
    </row>
    <row r="3243" spans="1:147">
      <c r="A3243" s="97">
        <v>22</v>
      </c>
      <c r="B3243" s="97">
        <f>IF(B3242=0,0,IF(IF(DATA!$J$29&gt;B3242,B3242+1,0)&lt;DATA!$I$29,0,B3242+1))</f>
        <v>0</v>
      </c>
      <c r="C3243" s="97">
        <f t="shared" si="1040"/>
        <v>0</v>
      </c>
      <c r="D3243" s="97">
        <f t="shared" si="1087"/>
        <v>22</v>
      </c>
      <c r="E3243" s="97">
        <f t="shared" si="1041"/>
        <v>110422</v>
      </c>
      <c r="H3243" s="97">
        <v>22</v>
      </c>
      <c r="I3243" s="97">
        <f t="shared" si="1088"/>
        <v>0</v>
      </c>
      <c r="J3243" s="97">
        <f>IF(I3243=0,0,MIN(IF(I3243&lt;$C$3976,J3242+DATA!H109,0),$C$3976))</f>
        <v>0</v>
      </c>
      <c r="M3243" s="98">
        <f t="shared" si="1089"/>
        <v>0</v>
      </c>
      <c r="N3243" s="98">
        <f t="shared" si="1042"/>
        <v>0</v>
      </c>
      <c r="O3243" s="98">
        <f t="shared" si="1090"/>
        <v>0</v>
      </c>
      <c r="P3243" s="98">
        <f t="shared" si="1091"/>
        <v>0</v>
      </c>
      <c r="Q3243" s="98">
        <f t="shared" si="1043"/>
        <v>0</v>
      </c>
      <c r="R3243" s="98">
        <f t="shared" si="1092"/>
        <v>0</v>
      </c>
      <c r="S3243" s="98">
        <f t="shared" si="1093"/>
        <v>0</v>
      </c>
      <c r="T3243" s="98">
        <f t="shared" si="1044"/>
        <v>0</v>
      </c>
      <c r="U3243" s="98">
        <f t="shared" si="1094"/>
        <v>0</v>
      </c>
      <c r="V3243" s="98">
        <f t="shared" si="1095"/>
        <v>0</v>
      </c>
      <c r="W3243" s="98">
        <f t="shared" si="1045"/>
        <v>0</v>
      </c>
      <c r="X3243" s="98">
        <f t="shared" si="1096"/>
        <v>0</v>
      </c>
      <c r="Y3243" s="98">
        <f t="shared" si="1097"/>
        <v>0</v>
      </c>
      <c r="Z3243" s="98">
        <f t="shared" si="1046"/>
        <v>0</v>
      </c>
      <c r="AA3243" s="98">
        <f t="shared" si="1098"/>
        <v>0</v>
      </c>
      <c r="AB3243" s="98">
        <f t="shared" si="1099"/>
        <v>0</v>
      </c>
      <c r="AC3243" s="98">
        <f t="shared" si="1047"/>
        <v>0</v>
      </c>
      <c r="AD3243" s="98">
        <f t="shared" si="1100"/>
        <v>0</v>
      </c>
      <c r="AE3243" s="98">
        <f t="shared" si="1101"/>
        <v>0</v>
      </c>
      <c r="AF3243" s="98">
        <f t="shared" si="1048"/>
        <v>0</v>
      </c>
      <c r="AG3243" s="98">
        <f t="shared" si="1102"/>
        <v>0</v>
      </c>
      <c r="AH3243" s="98">
        <f t="shared" si="1103"/>
        <v>0</v>
      </c>
      <c r="AI3243" s="98">
        <f t="shared" si="1049"/>
        <v>0</v>
      </c>
      <c r="AJ3243" s="98">
        <f t="shared" si="1104"/>
        <v>0</v>
      </c>
      <c r="AK3243" s="98">
        <f t="shared" si="1105"/>
        <v>0</v>
      </c>
      <c r="AL3243" s="98">
        <f t="shared" si="1050"/>
        <v>0</v>
      </c>
      <c r="AM3243" s="98">
        <f t="shared" si="1106"/>
        <v>0</v>
      </c>
      <c r="AN3243" s="98">
        <f t="shared" si="1107"/>
        <v>0</v>
      </c>
      <c r="AO3243" s="98">
        <f t="shared" si="1051"/>
        <v>0</v>
      </c>
      <c r="AP3243" s="98">
        <f t="shared" si="1108"/>
        <v>0</v>
      </c>
      <c r="AQ3243" s="98">
        <f t="shared" si="1109"/>
        <v>0</v>
      </c>
      <c r="AR3243" s="98">
        <f t="shared" si="1052"/>
        <v>0</v>
      </c>
      <c r="AS3243" s="98">
        <f t="shared" si="1110"/>
        <v>0</v>
      </c>
      <c r="AT3243" s="98">
        <f t="shared" si="1111"/>
        <v>0</v>
      </c>
      <c r="AU3243" s="98">
        <f t="shared" si="1053"/>
        <v>0</v>
      </c>
      <c r="AV3243" s="98">
        <f t="shared" si="1112"/>
        <v>0</v>
      </c>
      <c r="AW3243" s="98">
        <f t="shared" si="1113"/>
        <v>0</v>
      </c>
      <c r="AX3243" s="98">
        <f t="shared" si="1054"/>
        <v>0</v>
      </c>
      <c r="AY3243" s="98">
        <f t="shared" si="1114"/>
        <v>0</v>
      </c>
      <c r="AZ3243" s="98">
        <f t="shared" si="1115"/>
        <v>0</v>
      </c>
      <c r="BA3243" s="98">
        <f t="shared" si="1055"/>
        <v>0</v>
      </c>
      <c r="BB3243" s="98">
        <f t="shared" si="1116"/>
        <v>0</v>
      </c>
      <c r="BC3243" s="98">
        <f t="shared" si="1117"/>
        <v>0</v>
      </c>
      <c r="BD3243" s="98">
        <f t="shared" si="1056"/>
        <v>0</v>
      </c>
      <c r="BE3243" s="98">
        <f t="shared" si="1118"/>
        <v>0</v>
      </c>
      <c r="BF3243" s="98">
        <f t="shared" si="1119"/>
        <v>0</v>
      </c>
      <c r="BG3243" s="98">
        <f t="shared" si="1057"/>
        <v>0</v>
      </c>
      <c r="BH3243" s="98">
        <f t="shared" si="1120"/>
        <v>0</v>
      </c>
      <c r="BI3243" s="98">
        <f t="shared" si="1121"/>
        <v>0</v>
      </c>
      <c r="BJ3243" s="98">
        <f t="shared" si="1058"/>
        <v>0</v>
      </c>
      <c r="BK3243" s="98">
        <f t="shared" si="1122"/>
        <v>0</v>
      </c>
      <c r="BL3243" s="98">
        <f t="shared" si="1123"/>
        <v>0</v>
      </c>
      <c r="BM3243" s="98">
        <f t="shared" si="1059"/>
        <v>0</v>
      </c>
      <c r="BN3243" s="98">
        <f t="shared" si="1124"/>
        <v>0</v>
      </c>
      <c r="BO3243" s="98">
        <f t="shared" si="1125"/>
        <v>0</v>
      </c>
      <c r="BP3243" s="98">
        <f t="shared" si="1060"/>
        <v>0</v>
      </c>
      <c r="BQ3243" s="98">
        <f t="shared" si="1126"/>
        <v>0</v>
      </c>
      <c r="BR3243" s="98">
        <f t="shared" si="1127"/>
        <v>0</v>
      </c>
      <c r="BS3243" s="98">
        <f t="shared" si="1061"/>
        <v>0</v>
      </c>
      <c r="BT3243" s="98">
        <f t="shared" si="1128"/>
        <v>0</v>
      </c>
      <c r="BU3243" s="98">
        <f t="shared" si="1129"/>
        <v>0</v>
      </c>
      <c r="BV3243" s="98">
        <f t="shared" si="1062"/>
        <v>0</v>
      </c>
      <c r="BW3243" s="98">
        <f t="shared" si="1130"/>
        <v>0</v>
      </c>
      <c r="BX3243" s="98">
        <f t="shared" si="1131"/>
        <v>0</v>
      </c>
      <c r="BY3243" s="98">
        <f t="shared" si="1063"/>
        <v>0</v>
      </c>
      <c r="BZ3243" s="98">
        <f t="shared" si="1132"/>
        <v>0</v>
      </c>
      <c r="CA3243" s="98">
        <f t="shared" si="1133"/>
        <v>0</v>
      </c>
      <c r="CB3243" s="98">
        <f t="shared" si="1064"/>
        <v>0</v>
      </c>
      <c r="CC3243" s="98">
        <f t="shared" si="1134"/>
        <v>0</v>
      </c>
      <c r="CD3243" s="98">
        <f t="shared" si="1135"/>
        <v>0</v>
      </c>
      <c r="CE3243" s="98">
        <f t="shared" si="1065"/>
        <v>0</v>
      </c>
      <c r="CF3243" s="98">
        <f t="shared" si="1136"/>
        <v>0</v>
      </c>
      <c r="CG3243" s="98">
        <f t="shared" si="1137"/>
        <v>0</v>
      </c>
      <c r="CH3243" s="98">
        <f t="shared" si="1066"/>
        <v>0</v>
      </c>
      <c r="CI3243" s="98">
        <f t="shared" si="1138"/>
        <v>0</v>
      </c>
      <c r="CJ3243" s="98">
        <f t="shared" si="1139"/>
        <v>0</v>
      </c>
      <c r="CK3243" s="98">
        <f t="shared" si="1067"/>
        <v>0</v>
      </c>
      <c r="CL3243" s="98">
        <f t="shared" si="1140"/>
        <v>0</v>
      </c>
      <c r="CM3243" s="98">
        <f t="shared" si="1141"/>
        <v>0</v>
      </c>
      <c r="CN3243" s="98">
        <f t="shared" si="1068"/>
        <v>0</v>
      </c>
      <c r="CO3243" s="98">
        <f t="shared" si="1142"/>
        <v>0</v>
      </c>
      <c r="CP3243" s="98">
        <f t="shared" si="1143"/>
        <v>0</v>
      </c>
      <c r="CQ3243" s="98">
        <f t="shared" si="1069"/>
        <v>0</v>
      </c>
      <c r="CR3243" s="98">
        <f t="shared" si="1144"/>
        <v>0</v>
      </c>
      <c r="CS3243" s="98">
        <f t="shared" si="1145"/>
        <v>0</v>
      </c>
      <c r="CT3243" s="98">
        <f t="shared" si="1070"/>
        <v>0</v>
      </c>
      <c r="CU3243" s="98">
        <f t="shared" si="1146"/>
        <v>0</v>
      </c>
      <c r="CV3243" s="98">
        <f t="shared" si="1147"/>
        <v>0</v>
      </c>
      <c r="CW3243" s="98">
        <f t="shared" si="1071"/>
        <v>0</v>
      </c>
      <c r="CX3243" s="98">
        <f t="shared" si="1148"/>
        <v>0</v>
      </c>
      <c r="CY3243" s="98">
        <f t="shared" si="1149"/>
        <v>0</v>
      </c>
      <c r="CZ3243" s="98">
        <f t="shared" si="1072"/>
        <v>0</v>
      </c>
      <c r="DA3243" s="98">
        <f t="shared" si="1150"/>
        <v>0</v>
      </c>
      <c r="DB3243" s="98">
        <f t="shared" si="1151"/>
        <v>0</v>
      </c>
      <c r="DC3243" s="98">
        <f t="shared" si="1073"/>
        <v>0</v>
      </c>
      <c r="DD3243" s="98">
        <f t="shared" si="1152"/>
        <v>0</v>
      </c>
      <c r="DE3243" s="98">
        <f t="shared" si="1153"/>
        <v>0</v>
      </c>
      <c r="DF3243" s="98">
        <f t="shared" si="1074"/>
        <v>0</v>
      </c>
      <c r="DG3243" s="98">
        <f t="shared" si="1154"/>
        <v>0</v>
      </c>
      <c r="DH3243" s="98">
        <f t="shared" si="1155"/>
        <v>0</v>
      </c>
      <c r="DI3243" s="98">
        <f t="shared" si="1075"/>
        <v>0</v>
      </c>
      <c r="DJ3243" s="98">
        <f t="shared" si="1156"/>
        <v>0</v>
      </c>
      <c r="DK3243" s="98">
        <f t="shared" si="1157"/>
        <v>0</v>
      </c>
      <c r="DL3243" s="98">
        <f t="shared" si="1076"/>
        <v>0</v>
      </c>
      <c r="DM3243" s="98">
        <f t="shared" si="1158"/>
        <v>0</v>
      </c>
      <c r="DN3243" s="98">
        <f t="shared" si="1159"/>
        <v>0</v>
      </c>
      <c r="DO3243" s="98">
        <f t="shared" si="1077"/>
        <v>0</v>
      </c>
      <c r="DP3243" s="98">
        <f t="shared" si="1160"/>
        <v>0</v>
      </c>
      <c r="DQ3243" s="98">
        <f t="shared" si="1161"/>
        <v>0</v>
      </c>
      <c r="DR3243" s="98">
        <f t="shared" si="1078"/>
        <v>0</v>
      </c>
      <c r="DS3243" s="98">
        <f t="shared" si="1162"/>
        <v>0</v>
      </c>
      <c r="DT3243" s="98">
        <f t="shared" si="1163"/>
        <v>0</v>
      </c>
      <c r="DU3243" s="98">
        <f t="shared" si="1079"/>
        <v>0</v>
      </c>
      <c r="DV3243" s="98">
        <f t="shared" si="1164"/>
        <v>0</v>
      </c>
      <c r="DW3243" s="98">
        <f t="shared" si="1165"/>
        <v>0</v>
      </c>
      <c r="DX3243" s="98">
        <f t="shared" si="1080"/>
        <v>0</v>
      </c>
      <c r="DY3243" s="98">
        <f t="shared" si="1166"/>
        <v>0</v>
      </c>
      <c r="DZ3243" s="98">
        <f t="shared" si="1167"/>
        <v>0</v>
      </c>
      <c r="EA3243" s="98">
        <f t="shared" si="1081"/>
        <v>0</v>
      </c>
      <c r="EB3243" s="98">
        <f t="shared" si="1168"/>
        <v>0</v>
      </c>
      <c r="EC3243" s="98">
        <f t="shared" si="1169"/>
        <v>0</v>
      </c>
      <c r="ED3243" s="98">
        <f t="shared" si="1082"/>
        <v>0</v>
      </c>
      <c r="EE3243" s="98">
        <f t="shared" si="1170"/>
        <v>0</v>
      </c>
      <c r="EF3243" s="98">
        <f t="shared" si="1171"/>
        <v>0</v>
      </c>
      <c r="EG3243" s="98">
        <f t="shared" si="1083"/>
        <v>0</v>
      </c>
      <c r="EH3243" s="98">
        <f t="shared" si="1172"/>
        <v>0</v>
      </c>
      <c r="EI3243" s="98">
        <f t="shared" si="1173"/>
        <v>0</v>
      </c>
      <c r="EJ3243" s="98">
        <f t="shared" si="1084"/>
        <v>0</v>
      </c>
      <c r="EK3243" s="98">
        <f t="shared" si="1174"/>
        <v>0</v>
      </c>
      <c r="EL3243" s="98">
        <f t="shared" si="1175"/>
        <v>0</v>
      </c>
      <c r="EM3243" s="98">
        <f t="shared" si="1085"/>
        <v>0</v>
      </c>
      <c r="EN3243" s="98">
        <f t="shared" si="1176"/>
        <v>0</v>
      </c>
      <c r="EO3243" s="98">
        <f t="shared" si="1177"/>
        <v>0</v>
      </c>
      <c r="EP3243" s="98">
        <f t="shared" si="1086"/>
        <v>0</v>
      </c>
      <c r="EQ3243" s="98">
        <f t="shared" si="1178"/>
        <v>0</v>
      </c>
    </row>
    <row r="3244" spans="1:147">
      <c r="A3244" s="97">
        <v>23</v>
      </c>
      <c r="B3244" s="97">
        <f>IF(B3243=0,0,IF(IF(DATA!$J$29&gt;B3243,B3243+1,0)&lt;DATA!$I$29,0,B3243+1))</f>
        <v>0</v>
      </c>
      <c r="C3244" s="97">
        <f t="shared" si="1040"/>
        <v>0</v>
      </c>
      <c r="D3244" s="97">
        <f t="shared" si="1087"/>
        <v>23</v>
      </c>
      <c r="E3244" s="97">
        <f t="shared" si="1041"/>
        <v>110423</v>
      </c>
      <c r="H3244" s="97">
        <v>23</v>
      </c>
      <c r="I3244" s="97">
        <f t="shared" si="1088"/>
        <v>0</v>
      </c>
      <c r="J3244" s="97">
        <f>IF(I3244=0,0,MIN(IF(I3244&lt;$C$3976,J3243+DATA!H110,0),$C$3976))</f>
        <v>0</v>
      </c>
      <c r="M3244" s="98">
        <f t="shared" si="1089"/>
        <v>0</v>
      </c>
      <c r="N3244" s="98">
        <f t="shared" si="1042"/>
        <v>0</v>
      </c>
      <c r="O3244" s="98">
        <f t="shared" si="1090"/>
        <v>0</v>
      </c>
      <c r="P3244" s="98">
        <f t="shared" si="1091"/>
        <v>0</v>
      </c>
      <c r="Q3244" s="98">
        <f t="shared" si="1043"/>
        <v>0</v>
      </c>
      <c r="R3244" s="98">
        <f t="shared" si="1092"/>
        <v>0</v>
      </c>
      <c r="S3244" s="98">
        <f t="shared" si="1093"/>
        <v>0</v>
      </c>
      <c r="T3244" s="98">
        <f t="shared" si="1044"/>
        <v>0</v>
      </c>
      <c r="U3244" s="98">
        <f t="shared" si="1094"/>
        <v>0</v>
      </c>
      <c r="V3244" s="98">
        <f t="shared" si="1095"/>
        <v>0</v>
      </c>
      <c r="W3244" s="98">
        <f t="shared" si="1045"/>
        <v>0</v>
      </c>
      <c r="X3244" s="98">
        <f t="shared" si="1096"/>
        <v>0</v>
      </c>
      <c r="Y3244" s="98">
        <f t="shared" si="1097"/>
        <v>0</v>
      </c>
      <c r="Z3244" s="98">
        <f t="shared" si="1046"/>
        <v>0</v>
      </c>
      <c r="AA3244" s="98">
        <f t="shared" si="1098"/>
        <v>0</v>
      </c>
      <c r="AB3244" s="98">
        <f t="shared" si="1099"/>
        <v>0</v>
      </c>
      <c r="AC3244" s="98">
        <f t="shared" si="1047"/>
        <v>0</v>
      </c>
      <c r="AD3244" s="98">
        <f t="shared" si="1100"/>
        <v>0</v>
      </c>
      <c r="AE3244" s="98">
        <f t="shared" si="1101"/>
        <v>0</v>
      </c>
      <c r="AF3244" s="98">
        <f t="shared" si="1048"/>
        <v>0</v>
      </c>
      <c r="AG3244" s="98">
        <f t="shared" si="1102"/>
        <v>0</v>
      </c>
      <c r="AH3244" s="98">
        <f t="shared" si="1103"/>
        <v>0</v>
      </c>
      <c r="AI3244" s="98">
        <f t="shared" si="1049"/>
        <v>0</v>
      </c>
      <c r="AJ3244" s="98">
        <f t="shared" si="1104"/>
        <v>0</v>
      </c>
      <c r="AK3244" s="98">
        <f t="shared" si="1105"/>
        <v>0</v>
      </c>
      <c r="AL3244" s="98">
        <f t="shared" si="1050"/>
        <v>0</v>
      </c>
      <c r="AM3244" s="98">
        <f t="shared" si="1106"/>
        <v>0</v>
      </c>
      <c r="AN3244" s="98">
        <f t="shared" si="1107"/>
        <v>0</v>
      </c>
      <c r="AO3244" s="98">
        <f t="shared" si="1051"/>
        <v>0</v>
      </c>
      <c r="AP3244" s="98">
        <f t="shared" si="1108"/>
        <v>0</v>
      </c>
      <c r="AQ3244" s="98">
        <f t="shared" si="1109"/>
        <v>0</v>
      </c>
      <c r="AR3244" s="98">
        <f t="shared" si="1052"/>
        <v>0</v>
      </c>
      <c r="AS3244" s="98">
        <f t="shared" si="1110"/>
        <v>0</v>
      </c>
      <c r="AT3244" s="98">
        <f t="shared" si="1111"/>
        <v>0</v>
      </c>
      <c r="AU3244" s="98">
        <f t="shared" si="1053"/>
        <v>0</v>
      </c>
      <c r="AV3244" s="98">
        <f t="shared" si="1112"/>
        <v>0</v>
      </c>
      <c r="AW3244" s="98">
        <f t="shared" si="1113"/>
        <v>0</v>
      </c>
      <c r="AX3244" s="98">
        <f t="shared" si="1054"/>
        <v>0</v>
      </c>
      <c r="AY3244" s="98">
        <f t="shared" si="1114"/>
        <v>0</v>
      </c>
      <c r="AZ3244" s="98">
        <f t="shared" si="1115"/>
        <v>0</v>
      </c>
      <c r="BA3244" s="98">
        <f t="shared" si="1055"/>
        <v>0</v>
      </c>
      <c r="BB3244" s="98">
        <f t="shared" si="1116"/>
        <v>0</v>
      </c>
      <c r="BC3244" s="98">
        <f t="shared" si="1117"/>
        <v>0</v>
      </c>
      <c r="BD3244" s="98">
        <f t="shared" si="1056"/>
        <v>0</v>
      </c>
      <c r="BE3244" s="98">
        <f t="shared" si="1118"/>
        <v>0</v>
      </c>
      <c r="BF3244" s="98">
        <f t="shared" si="1119"/>
        <v>0</v>
      </c>
      <c r="BG3244" s="98">
        <f t="shared" si="1057"/>
        <v>0</v>
      </c>
      <c r="BH3244" s="98">
        <f t="shared" si="1120"/>
        <v>0</v>
      </c>
      <c r="BI3244" s="98">
        <f t="shared" si="1121"/>
        <v>0</v>
      </c>
      <c r="BJ3244" s="98">
        <f t="shared" si="1058"/>
        <v>0</v>
      </c>
      <c r="BK3244" s="98">
        <f t="shared" si="1122"/>
        <v>0</v>
      </c>
      <c r="BL3244" s="98">
        <f t="shared" si="1123"/>
        <v>0</v>
      </c>
      <c r="BM3244" s="98">
        <f t="shared" si="1059"/>
        <v>0</v>
      </c>
      <c r="BN3244" s="98">
        <f t="shared" si="1124"/>
        <v>0</v>
      </c>
      <c r="BO3244" s="98">
        <f t="shared" si="1125"/>
        <v>0</v>
      </c>
      <c r="BP3244" s="98">
        <f t="shared" si="1060"/>
        <v>0</v>
      </c>
      <c r="BQ3244" s="98">
        <f t="shared" si="1126"/>
        <v>0</v>
      </c>
      <c r="BR3244" s="98">
        <f t="shared" si="1127"/>
        <v>0</v>
      </c>
      <c r="BS3244" s="98">
        <f t="shared" si="1061"/>
        <v>0</v>
      </c>
      <c r="BT3244" s="98">
        <f t="shared" si="1128"/>
        <v>0</v>
      </c>
      <c r="BU3244" s="98">
        <f t="shared" si="1129"/>
        <v>0</v>
      </c>
      <c r="BV3244" s="98">
        <f t="shared" si="1062"/>
        <v>0</v>
      </c>
      <c r="BW3244" s="98">
        <f t="shared" si="1130"/>
        <v>0</v>
      </c>
      <c r="BX3244" s="98">
        <f t="shared" si="1131"/>
        <v>0</v>
      </c>
      <c r="BY3244" s="98">
        <f t="shared" si="1063"/>
        <v>0</v>
      </c>
      <c r="BZ3244" s="98">
        <f t="shared" si="1132"/>
        <v>0</v>
      </c>
      <c r="CA3244" s="98">
        <f t="shared" si="1133"/>
        <v>0</v>
      </c>
      <c r="CB3244" s="98">
        <f t="shared" si="1064"/>
        <v>0</v>
      </c>
      <c r="CC3244" s="98">
        <f t="shared" si="1134"/>
        <v>0</v>
      </c>
      <c r="CD3244" s="98">
        <f t="shared" si="1135"/>
        <v>0</v>
      </c>
      <c r="CE3244" s="98">
        <f t="shared" si="1065"/>
        <v>0</v>
      </c>
      <c r="CF3244" s="98">
        <f t="shared" si="1136"/>
        <v>0</v>
      </c>
      <c r="CG3244" s="98">
        <f t="shared" si="1137"/>
        <v>0</v>
      </c>
      <c r="CH3244" s="98">
        <f t="shared" si="1066"/>
        <v>0</v>
      </c>
      <c r="CI3244" s="98">
        <f t="shared" si="1138"/>
        <v>0</v>
      </c>
      <c r="CJ3244" s="98">
        <f t="shared" si="1139"/>
        <v>0</v>
      </c>
      <c r="CK3244" s="98">
        <f t="shared" si="1067"/>
        <v>0</v>
      </c>
      <c r="CL3244" s="98">
        <f t="shared" si="1140"/>
        <v>0</v>
      </c>
      <c r="CM3244" s="98">
        <f t="shared" si="1141"/>
        <v>0</v>
      </c>
      <c r="CN3244" s="98">
        <f t="shared" si="1068"/>
        <v>0</v>
      </c>
      <c r="CO3244" s="98">
        <f t="shared" si="1142"/>
        <v>0</v>
      </c>
      <c r="CP3244" s="98">
        <f t="shared" si="1143"/>
        <v>0</v>
      </c>
      <c r="CQ3244" s="98">
        <f t="shared" si="1069"/>
        <v>0</v>
      </c>
      <c r="CR3244" s="98">
        <f t="shared" si="1144"/>
        <v>0</v>
      </c>
      <c r="CS3244" s="98">
        <f t="shared" si="1145"/>
        <v>0</v>
      </c>
      <c r="CT3244" s="98">
        <f t="shared" si="1070"/>
        <v>0</v>
      </c>
      <c r="CU3244" s="98">
        <f t="shared" si="1146"/>
        <v>0</v>
      </c>
      <c r="CV3244" s="98">
        <f t="shared" si="1147"/>
        <v>0</v>
      </c>
      <c r="CW3244" s="98">
        <f t="shared" si="1071"/>
        <v>0</v>
      </c>
      <c r="CX3244" s="98">
        <f t="shared" si="1148"/>
        <v>0</v>
      </c>
      <c r="CY3244" s="98">
        <f t="shared" si="1149"/>
        <v>0</v>
      </c>
      <c r="CZ3244" s="98">
        <f t="shared" si="1072"/>
        <v>0</v>
      </c>
      <c r="DA3244" s="98">
        <f t="shared" si="1150"/>
        <v>0</v>
      </c>
      <c r="DB3244" s="98">
        <f t="shared" si="1151"/>
        <v>0</v>
      </c>
      <c r="DC3244" s="98">
        <f t="shared" si="1073"/>
        <v>0</v>
      </c>
      <c r="DD3244" s="98">
        <f t="shared" si="1152"/>
        <v>0</v>
      </c>
      <c r="DE3244" s="98">
        <f t="shared" si="1153"/>
        <v>0</v>
      </c>
      <c r="DF3244" s="98">
        <f t="shared" si="1074"/>
        <v>0</v>
      </c>
      <c r="DG3244" s="98">
        <f t="shared" si="1154"/>
        <v>0</v>
      </c>
      <c r="DH3244" s="98">
        <f t="shared" si="1155"/>
        <v>0</v>
      </c>
      <c r="DI3244" s="98">
        <f t="shared" si="1075"/>
        <v>0</v>
      </c>
      <c r="DJ3244" s="98">
        <f t="shared" si="1156"/>
        <v>0</v>
      </c>
      <c r="DK3244" s="98">
        <f t="shared" si="1157"/>
        <v>0</v>
      </c>
      <c r="DL3244" s="98">
        <f t="shared" si="1076"/>
        <v>0</v>
      </c>
      <c r="DM3244" s="98">
        <f t="shared" si="1158"/>
        <v>0</v>
      </c>
      <c r="DN3244" s="98">
        <f t="shared" si="1159"/>
        <v>0</v>
      </c>
      <c r="DO3244" s="98">
        <f t="shared" si="1077"/>
        <v>0</v>
      </c>
      <c r="DP3244" s="98">
        <f t="shared" si="1160"/>
        <v>0</v>
      </c>
      <c r="DQ3244" s="98">
        <f t="shared" si="1161"/>
        <v>0</v>
      </c>
      <c r="DR3244" s="98">
        <f t="shared" si="1078"/>
        <v>0</v>
      </c>
      <c r="DS3244" s="98">
        <f t="shared" si="1162"/>
        <v>0</v>
      </c>
      <c r="DT3244" s="98">
        <f t="shared" si="1163"/>
        <v>0</v>
      </c>
      <c r="DU3244" s="98">
        <f t="shared" si="1079"/>
        <v>0</v>
      </c>
      <c r="DV3244" s="98">
        <f t="shared" si="1164"/>
        <v>0</v>
      </c>
      <c r="DW3244" s="98">
        <f t="shared" si="1165"/>
        <v>0</v>
      </c>
      <c r="DX3244" s="98">
        <f t="shared" si="1080"/>
        <v>0</v>
      </c>
      <c r="DY3244" s="98">
        <f t="shared" si="1166"/>
        <v>0</v>
      </c>
      <c r="DZ3244" s="98">
        <f t="shared" si="1167"/>
        <v>0</v>
      </c>
      <c r="EA3244" s="98">
        <f t="shared" si="1081"/>
        <v>0</v>
      </c>
      <c r="EB3244" s="98">
        <f t="shared" si="1168"/>
        <v>0</v>
      </c>
      <c r="EC3244" s="98">
        <f t="shared" si="1169"/>
        <v>0</v>
      </c>
      <c r="ED3244" s="98">
        <f t="shared" si="1082"/>
        <v>0</v>
      </c>
      <c r="EE3244" s="98">
        <f t="shared" si="1170"/>
        <v>0</v>
      </c>
      <c r="EF3244" s="98">
        <f t="shared" si="1171"/>
        <v>0</v>
      </c>
      <c r="EG3244" s="98">
        <f t="shared" si="1083"/>
        <v>0</v>
      </c>
      <c r="EH3244" s="98">
        <f t="shared" si="1172"/>
        <v>0</v>
      </c>
      <c r="EI3244" s="98">
        <f t="shared" si="1173"/>
        <v>0</v>
      </c>
      <c r="EJ3244" s="98">
        <f t="shared" si="1084"/>
        <v>0</v>
      </c>
      <c r="EK3244" s="98">
        <f t="shared" si="1174"/>
        <v>0</v>
      </c>
      <c r="EL3244" s="98">
        <f t="shared" si="1175"/>
        <v>0</v>
      </c>
      <c r="EM3244" s="98">
        <f t="shared" si="1085"/>
        <v>0</v>
      </c>
      <c r="EN3244" s="98">
        <f t="shared" si="1176"/>
        <v>0</v>
      </c>
      <c r="EO3244" s="98">
        <f t="shared" si="1177"/>
        <v>0</v>
      </c>
      <c r="EP3244" s="98">
        <f t="shared" si="1086"/>
        <v>0</v>
      </c>
      <c r="EQ3244" s="98">
        <f t="shared" si="1178"/>
        <v>0</v>
      </c>
    </row>
    <row r="3245" spans="1:147">
      <c r="A3245" s="97">
        <v>24</v>
      </c>
      <c r="B3245" s="97">
        <f>IF(B3244=0,0,IF(IF(DATA!$J$29&gt;B3244,B3244+1,0)&lt;DATA!$I$29,0,B3244+1))</f>
        <v>0</v>
      </c>
      <c r="C3245" s="97">
        <f t="shared" si="1040"/>
        <v>0</v>
      </c>
      <c r="D3245" s="97">
        <f t="shared" si="1087"/>
        <v>24</v>
      </c>
      <c r="E3245" s="97">
        <f t="shared" si="1041"/>
        <v>110424</v>
      </c>
      <c r="H3245" s="97">
        <v>24</v>
      </c>
      <c r="I3245" s="97">
        <f t="shared" si="1088"/>
        <v>0</v>
      </c>
      <c r="J3245" s="97">
        <f>IF(I3245=0,0,MIN(IF(I3245&lt;$C$3976,J3244+DATA!H111,0),$C$3976))</f>
        <v>0</v>
      </c>
      <c r="M3245" s="98">
        <f t="shared" si="1089"/>
        <v>0</v>
      </c>
      <c r="N3245" s="98">
        <f t="shared" si="1042"/>
        <v>0</v>
      </c>
      <c r="O3245" s="98">
        <f t="shared" si="1090"/>
        <v>0</v>
      </c>
      <c r="P3245" s="98">
        <f t="shared" si="1091"/>
        <v>0</v>
      </c>
      <c r="Q3245" s="98">
        <f t="shared" si="1043"/>
        <v>0</v>
      </c>
      <c r="R3245" s="98">
        <f t="shared" si="1092"/>
        <v>0</v>
      </c>
      <c r="S3245" s="98">
        <f t="shared" si="1093"/>
        <v>0</v>
      </c>
      <c r="T3245" s="98">
        <f t="shared" si="1044"/>
        <v>0</v>
      </c>
      <c r="U3245" s="98">
        <f t="shared" si="1094"/>
        <v>0</v>
      </c>
      <c r="V3245" s="98">
        <f t="shared" si="1095"/>
        <v>0</v>
      </c>
      <c r="W3245" s="98">
        <f t="shared" si="1045"/>
        <v>0</v>
      </c>
      <c r="X3245" s="98">
        <f t="shared" si="1096"/>
        <v>0</v>
      </c>
      <c r="Y3245" s="98">
        <f t="shared" si="1097"/>
        <v>0</v>
      </c>
      <c r="Z3245" s="98">
        <f t="shared" si="1046"/>
        <v>0</v>
      </c>
      <c r="AA3245" s="98">
        <f t="shared" si="1098"/>
        <v>0</v>
      </c>
      <c r="AB3245" s="98">
        <f t="shared" si="1099"/>
        <v>0</v>
      </c>
      <c r="AC3245" s="98">
        <f t="shared" si="1047"/>
        <v>0</v>
      </c>
      <c r="AD3245" s="98">
        <f t="shared" si="1100"/>
        <v>0</v>
      </c>
      <c r="AE3245" s="98">
        <f t="shared" si="1101"/>
        <v>0</v>
      </c>
      <c r="AF3245" s="98">
        <f t="shared" si="1048"/>
        <v>0</v>
      </c>
      <c r="AG3245" s="98">
        <f t="shared" si="1102"/>
        <v>0</v>
      </c>
      <c r="AH3245" s="98">
        <f t="shared" si="1103"/>
        <v>0</v>
      </c>
      <c r="AI3245" s="98">
        <f t="shared" si="1049"/>
        <v>0</v>
      </c>
      <c r="AJ3245" s="98">
        <f t="shared" si="1104"/>
        <v>0</v>
      </c>
      <c r="AK3245" s="98">
        <f t="shared" si="1105"/>
        <v>0</v>
      </c>
      <c r="AL3245" s="98">
        <f t="shared" si="1050"/>
        <v>0</v>
      </c>
      <c r="AM3245" s="98">
        <f t="shared" si="1106"/>
        <v>0</v>
      </c>
      <c r="AN3245" s="98">
        <f t="shared" si="1107"/>
        <v>0</v>
      </c>
      <c r="AO3245" s="98">
        <f t="shared" si="1051"/>
        <v>0</v>
      </c>
      <c r="AP3245" s="98">
        <f t="shared" si="1108"/>
        <v>0</v>
      </c>
      <c r="AQ3245" s="98">
        <f t="shared" si="1109"/>
        <v>0</v>
      </c>
      <c r="AR3245" s="98">
        <f t="shared" si="1052"/>
        <v>0</v>
      </c>
      <c r="AS3245" s="98">
        <f t="shared" si="1110"/>
        <v>0</v>
      </c>
      <c r="AT3245" s="98">
        <f t="shared" si="1111"/>
        <v>0</v>
      </c>
      <c r="AU3245" s="98">
        <f t="shared" si="1053"/>
        <v>0</v>
      </c>
      <c r="AV3245" s="98">
        <f t="shared" si="1112"/>
        <v>0</v>
      </c>
      <c r="AW3245" s="98">
        <f t="shared" si="1113"/>
        <v>0</v>
      </c>
      <c r="AX3245" s="98">
        <f t="shared" si="1054"/>
        <v>0</v>
      </c>
      <c r="AY3245" s="98">
        <f t="shared" si="1114"/>
        <v>0</v>
      </c>
      <c r="AZ3245" s="98">
        <f t="shared" si="1115"/>
        <v>0</v>
      </c>
      <c r="BA3245" s="98">
        <f t="shared" si="1055"/>
        <v>0</v>
      </c>
      <c r="BB3245" s="98">
        <f t="shared" si="1116"/>
        <v>0</v>
      </c>
      <c r="BC3245" s="98">
        <f t="shared" si="1117"/>
        <v>0</v>
      </c>
      <c r="BD3245" s="98">
        <f t="shared" si="1056"/>
        <v>0</v>
      </c>
      <c r="BE3245" s="98">
        <f t="shared" si="1118"/>
        <v>0</v>
      </c>
      <c r="BF3245" s="98">
        <f t="shared" si="1119"/>
        <v>0</v>
      </c>
      <c r="BG3245" s="98">
        <f t="shared" si="1057"/>
        <v>0</v>
      </c>
      <c r="BH3245" s="98">
        <f t="shared" si="1120"/>
        <v>0</v>
      </c>
      <c r="BI3245" s="98">
        <f t="shared" si="1121"/>
        <v>0</v>
      </c>
      <c r="BJ3245" s="98">
        <f t="shared" si="1058"/>
        <v>0</v>
      </c>
      <c r="BK3245" s="98">
        <f t="shared" si="1122"/>
        <v>0</v>
      </c>
      <c r="BL3245" s="98">
        <f t="shared" si="1123"/>
        <v>0</v>
      </c>
      <c r="BM3245" s="98">
        <f t="shared" si="1059"/>
        <v>0</v>
      </c>
      <c r="BN3245" s="98">
        <f t="shared" si="1124"/>
        <v>0</v>
      </c>
      <c r="BO3245" s="98">
        <f t="shared" si="1125"/>
        <v>0</v>
      </c>
      <c r="BP3245" s="98">
        <f t="shared" si="1060"/>
        <v>0</v>
      </c>
      <c r="BQ3245" s="98">
        <f t="shared" si="1126"/>
        <v>0</v>
      </c>
      <c r="BR3245" s="98">
        <f t="shared" si="1127"/>
        <v>0</v>
      </c>
      <c r="BS3245" s="98">
        <f t="shared" si="1061"/>
        <v>0</v>
      </c>
      <c r="BT3245" s="98">
        <f t="shared" si="1128"/>
        <v>0</v>
      </c>
      <c r="BU3245" s="98">
        <f t="shared" si="1129"/>
        <v>0</v>
      </c>
      <c r="BV3245" s="98">
        <f t="shared" si="1062"/>
        <v>0</v>
      </c>
      <c r="BW3245" s="98">
        <f t="shared" si="1130"/>
        <v>0</v>
      </c>
      <c r="BX3245" s="98">
        <f t="shared" si="1131"/>
        <v>0</v>
      </c>
      <c r="BY3245" s="98">
        <f t="shared" si="1063"/>
        <v>0</v>
      </c>
      <c r="BZ3245" s="98">
        <f t="shared" si="1132"/>
        <v>0</v>
      </c>
      <c r="CA3245" s="98">
        <f t="shared" si="1133"/>
        <v>0</v>
      </c>
      <c r="CB3245" s="98">
        <f t="shared" si="1064"/>
        <v>0</v>
      </c>
      <c r="CC3245" s="98">
        <f t="shared" si="1134"/>
        <v>0</v>
      </c>
      <c r="CD3245" s="98">
        <f t="shared" si="1135"/>
        <v>0</v>
      </c>
      <c r="CE3245" s="98">
        <f t="shared" si="1065"/>
        <v>0</v>
      </c>
      <c r="CF3245" s="98">
        <f t="shared" si="1136"/>
        <v>0</v>
      </c>
      <c r="CG3245" s="98">
        <f t="shared" si="1137"/>
        <v>0</v>
      </c>
      <c r="CH3245" s="98">
        <f t="shared" si="1066"/>
        <v>0</v>
      </c>
      <c r="CI3245" s="98">
        <f t="shared" si="1138"/>
        <v>0</v>
      </c>
      <c r="CJ3245" s="98">
        <f t="shared" si="1139"/>
        <v>0</v>
      </c>
      <c r="CK3245" s="98">
        <f t="shared" si="1067"/>
        <v>0</v>
      </c>
      <c r="CL3245" s="98">
        <f t="shared" si="1140"/>
        <v>0</v>
      </c>
      <c r="CM3245" s="98">
        <f t="shared" si="1141"/>
        <v>0</v>
      </c>
      <c r="CN3245" s="98">
        <f t="shared" si="1068"/>
        <v>0</v>
      </c>
      <c r="CO3245" s="98">
        <f t="shared" si="1142"/>
        <v>0</v>
      </c>
      <c r="CP3245" s="98">
        <f t="shared" si="1143"/>
        <v>0</v>
      </c>
      <c r="CQ3245" s="98">
        <f t="shared" si="1069"/>
        <v>0</v>
      </c>
      <c r="CR3245" s="98">
        <f t="shared" si="1144"/>
        <v>0</v>
      </c>
      <c r="CS3245" s="98">
        <f t="shared" si="1145"/>
        <v>0</v>
      </c>
      <c r="CT3245" s="98">
        <f t="shared" si="1070"/>
        <v>0</v>
      </c>
      <c r="CU3245" s="98">
        <f t="shared" si="1146"/>
        <v>0</v>
      </c>
      <c r="CV3245" s="98">
        <f t="shared" si="1147"/>
        <v>0</v>
      </c>
      <c r="CW3245" s="98">
        <f t="shared" si="1071"/>
        <v>0</v>
      </c>
      <c r="CX3245" s="98">
        <f t="shared" si="1148"/>
        <v>0</v>
      </c>
      <c r="CY3245" s="98">
        <f t="shared" si="1149"/>
        <v>0</v>
      </c>
      <c r="CZ3245" s="98">
        <f t="shared" si="1072"/>
        <v>0</v>
      </c>
      <c r="DA3245" s="98">
        <f t="shared" si="1150"/>
        <v>0</v>
      </c>
      <c r="DB3245" s="98">
        <f t="shared" si="1151"/>
        <v>0</v>
      </c>
      <c r="DC3245" s="98">
        <f t="shared" si="1073"/>
        <v>0</v>
      </c>
      <c r="DD3245" s="98">
        <f t="shared" si="1152"/>
        <v>0</v>
      </c>
      <c r="DE3245" s="98">
        <f t="shared" si="1153"/>
        <v>0</v>
      </c>
      <c r="DF3245" s="98">
        <f t="shared" si="1074"/>
        <v>0</v>
      </c>
      <c r="DG3245" s="98">
        <f t="shared" si="1154"/>
        <v>0</v>
      </c>
      <c r="DH3245" s="98">
        <f t="shared" si="1155"/>
        <v>0</v>
      </c>
      <c r="DI3245" s="98">
        <f t="shared" si="1075"/>
        <v>0</v>
      </c>
      <c r="DJ3245" s="98">
        <f t="shared" si="1156"/>
        <v>0</v>
      </c>
      <c r="DK3245" s="98">
        <f t="shared" si="1157"/>
        <v>0</v>
      </c>
      <c r="DL3245" s="98">
        <f t="shared" si="1076"/>
        <v>0</v>
      </c>
      <c r="DM3245" s="98">
        <f t="shared" si="1158"/>
        <v>0</v>
      </c>
      <c r="DN3245" s="98">
        <f t="shared" si="1159"/>
        <v>0</v>
      </c>
      <c r="DO3245" s="98">
        <f t="shared" si="1077"/>
        <v>0</v>
      </c>
      <c r="DP3245" s="98">
        <f t="shared" si="1160"/>
        <v>0</v>
      </c>
      <c r="DQ3245" s="98">
        <f t="shared" si="1161"/>
        <v>0</v>
      </c>
      <c r="DR3245" s="98">
        <f t="shared" si="1078"/>
        <v>0</v>
      </c>
      <c r="DS3245" s="98">
        <f t="shared" si="1162"/>
        <v>0</v>
      </c>
      <c r="DT3245" s="98">
        <f t="shared" si="1163"/>
        <v>0</v>
      </c>
      <c r="DU3245" s="98">
        <f t="shared" si="1079"/>
        <v>0</v>
      </c>
      <c r="DV3245" s="98">
        <f t="shared" si="1164"/>
        <v>0</v>
      </c>
      <c r="DW3245" s="98">
        <f t="shared" si="1165"/>
        <v>0</v>
      </c>
      <c r="DX3245" s="98">
        <f t="shared" si="1080"/>
        <v>0</v>
      </c>
      <c r="DY3245" s="98">
        <f t="shared" si="1166"/>
        <v>0</v>
      </c>
      <c r="DZ3245" s="98">
        <f t="shared" si="1167"/>
        <v>0</v>
      </c>
      <c r="EA3245" s="98">
        <f t="shared" si="1081"/>
        <v>0</v>
      </c>
      <c r="EB3245" s="98">
        <f t="shared" si="1168"/>
        <v>0</v>
      </c>
      <c r="EC3245" s="98">
        <f t="shared" si="1169"/>
        <v>0</v>
      </c>
      <c r="ED3245" s="98">
        <f t="shared" si="1082"/>
        <v>0</v>
      </c>
      <c r="EE3245" s="98">
        <f t="shared" si="1170"/>
        <v>0</v>
      </c>
      <c r="EF3245" s="98">
        <f t="shared" si="1171"/>
        <v>0</v>
      </c>
      <c r="EG3245" s="98">
        <f t="shared" si="1083"/>
        <v>0</v>
      </c>
      <c r="EH3245" s="98">
        <f t="shared" si="1172"/>
        <v>0</v>
      </c>
      <c r="EI3245" s="98">
        <f t="shared" si="1173"/>
        <v>0</v>
      </c>
      <c r="EJ3245" s="98">
        <f t="shared" si="1084"/>
        <v>0</v>
      </c>
      <c r="EK3245" s="98">
        <f t="shared" si="1174"/>
        <v>0</v>
      </c>
      <c r="EL3245" s="98">
        <f t="shared" si="1175"/>
        <v>0</v>
      </c>
      <c r="EM3245" s="98">
        <f t="shared" si="1085"/>
        <v>0</v>
      </c>
      <c r="EN3245" s="98">
        <f t="shared" si="1176"/>
        <v>0</v>
      </c>
      <c r="EO3245" s="98">
        <f t="shared" si="1177"/>
        <v>0</v>
      </c>
      <c r="EP3245" s="98">
        <f t="shared" si="1086"/>
        <v>0</v>
      </c>
      <c r="EQ3245" s="98">
        <f t="shared" si="1178"/>
        <v>0</v>
      </c>
    </row>
    <row r="3246" spans="1:147">
      <c r="A3246" s="97">
        <v>25</v>
      </c>
      <c r="B3246" s="97">
        <f>IF(B3245=0,0,IF(IF(DATA!$J$29&gt;B3245,B3245+1,0)&lt;DATA!$I$29,0,B3245+1))</f>
        <v>0</v>
      </c>
      <c r="C3246" s="97">
        <f t="shared" si="1040"/>
        <v>0</v>
      </c>
      <c r="D3246" s="97">
        <f t="shared" si="1087"/>
        <v>25</v>
      </c>
      <c r="E3246" s="97">
        <f t="shared" si="1041"/>
        <v>110425</v>
      </c>
      <c r="H3246" s="97">
        <v>25</v>
      </c>
      <c r="I3246" s="97">
        <f t="shared" si="1088"/>
        <v>0</v>
      </c>
      <c r="J3246" s="97">
        <f>IF(I3246=0,0,MIN(IF(I3246&lt;$C$3976,J3245+DATA!H112,0),$C$3976))</f>
        <v>0</v>
      </c>
      <c r="M3246" s="98">
        <f t="shared" si="1089"/>
        <v>0</v>
      </c>
      <c r="N3246" s="98">
        <f t="shared" si="1042"/>
        <v>0</v>
      </c>
      <c r="O3246" s="98">
        <f t="shared" si="1090"/>
        <v>0</v>
      </c>
      <c r="P3246" s="98">
        <f t="shared" si="1091"/>
        <v>0</v>
      </c>
      <c r="Q3246" s="98">
        <f t="shared" si="1043"/>
        <v>0</v>
      </c>
      <c r="R3246" s="98">
        <f t="shared" si="1092"/>
        <v>0</v>
      </c>
      <c r="S3246" s="98">
        <f t="shared" si="1093"/>
        <v>0</v>
      </c>
      <c r="T3246" s="98">
        <f t="shared" si="1044"/>
        <v>0</v>
      </c>
      <c r="U3246" s="98">
        <f t="shared" si="1094"/>
        <v>0</v>
      </c>
      <c r="V3246" s="98">
        <f t="shared" si="1095"/>
        <v>0</v>
      </c>
      <c r="W3246" s="98">
        <f t="shared" si="1045"/>
        <v>0</v>
      </c>
      <c r="X3246" s="98">
        <f t="shared" si="1096"/>
        <v>0</v>
      </c>
      <c r="Y3246" s="98">
        <f t="shared" si="1097"/>
        <v>0</v>
      </c>
      <c r="Z3246" s="98">
        <f t="shared" si="1046"/>
        <v>0</v>
      </c>
      <c r="AA3246" s="98">
        <f t="shared" si="1098"/>
        <v>0</v>
      </c>
      <c r="AB3246" s="98">
        <f t="shared" si="1099"/>
        <v>0</v>
      </c>
      <c r="AC3246" s="98">
        <f t="shared" si="1047"/>
        <v>0</v>
      </c>
      <c r="AD3246" s="98">
        <f t="shared" si="1100"/>
        <v>0</v>
      </c>
      <c r="AE3246" s="98">
        <f t="shared" si="1101"/>
        <v>0</v>
      </c>
      <c r="AF3246" s="98">
        <f t="shared" si="1048"/>
        <v>0</v>
      </c>
      <c r="AG3246" s="98">
        <f t="shared" si="1102"/>
        <v>0</v>
      </c>
      <c r="AH3246" s="98">
        <f t="shared" si="1103"/>
        <v>0</v>
      </c>
      <c r="AI3246" s="98">
        <f t="shared" si="1049"/>
        <v>0</v>
      </c>
      <c r="AJ3246" s="98">
        <f t="shared" si="1104"/>
        <v>0</v>
      </c>
      <c r="AK3246" s="98">
        <f t="shared" si="1105"/>
        <v>0</v>
      </c>
      <c r="AL3246" s="98">
        <f t="shared" si="1050"/>
        <v>0</v>
      </c>
      <c r="AM3246" s="98">
        <f t="shared" si="1106"/>
        <v>0</v>
      </c>
      <c r="AN3246" s="98">
        <f t="shared" si="1107"/>
        <v>0</v>
      </c>
      <c r="AO3246" s="98">
        <f t="shared" si="1051"/>
        <v>0</v>
      </c>
      <c r="AP3246" s="98">
        <f t="shared" si="1108"/>
        <v>0</v>
      </c>
      <c r="AQ3246" s="98">
        <f t="shared" si="1109"/>
        <v>0</v>
      </c>
      <c r="AR3246" s="98">
        <f t="shared" si="1052"/>
        <v>0</v>
      </c>
      <c r="AS3246" s="98">
        <f t="shared" si="1110"/>
        <v>0</v>
      </c>
      <c r="AT3246" s="98">
        <f t="shared" si="1111"/>
        <v>0</v>
      </c>
      <c r="AU3246" s="98">
        <f t="shared" si="1053"/>
        <v>0</v>
      </c>
      <c r="AV3246" s="98">
        <f t="shared" si="1112"/>
        <v>0</v>
      </c>
      <c r="AW3246" s="98">
        <f t="shared" si="1113"/>
        <v>0</v>
      </c>
      <c r="AX3246" s="98">
        <f t="shared" si="1054"/>
        <v>0</v>
      </c>
      <c r="AY3246" s="98">
        <f t="shared" si="1114"/>
        <v>0</v>
      </c>
      <c r="AZ3246" s="98">
        <f t="shared" si="1115"/>
        <v>0</v>
      </c>
      <c r="BA3246" s="98">
        <f t="shared" si="1055"/>
        <v>0</v>
      </c>
      <c r="BB3246" s="98">
        <f t="shared" si="1116"/>
        <v>0</v>
      </c>
      <c r="BC3246" s="98">
        <f t="shared" si="1117"/>
        <v>0</v>
      </c>
      <c r="BD3246" s="98">
        <f t="shared" si="1056"/>
        <v>0</v>
      </c>
      <c r="BE3246" s="98">
        <f t="shared" si="1118"/>
        <v>0</v>
      </c>
      <c r="BF3246" s="98">
        <f t="shared" si="1119"/>
        <v>0</v>
      </c>
      <c r="BG3246" s="98">
        <f t="shared" si="1057"/>
        <v>0</v>
      </c>
      <c r="BH3246" s="98">
        <f t="shared" si="1120"/>
        <v>0</v>
      </c>
      <c r="BI3246" s="98">
        <f t="shared" si="1121"/>
        <v>0</v>
      </c>
      <c r="BJ3246" s="98">
        <f t="shared" si="1058"/>
        <v>0</v>
      </c>
      <c r="BK3246" s="98">
        <f t="shared" si="1122"/>
        <v>0</v>
      </c>
      <c r="BL3246" s="98">
        <f t="shared" si="1123"/>
        <v>0</v>
      </c>
      <c r="BM3246" s="98">
        <f t="shared" si="1059"/>
        <v>0</v>
      </c>
      <c r="BN3246" s="98">
        <f t="shared" si="1124"/>
        <v>0</v>
      </c>
      <c r="BO3246" s="98">
        <f t="shared" si="1125"/>
        <v>0</v>
      </c>
      <c r="BP3246" s="98">
        <f t="shared" si="1060"/>
        <v>0</v>
      </c>
      <c r="BQ3246" s="98">
        <f t="shared" si="1126"/>
        <v>0</v>
      </c>
      <c r="BR3246" s="98">
        <f t="shared" si="1127"/>
        <v>0</v>
      </c>
      <c r="BS3246" s="98">
        <f t="shared" si="1061"/>
        <v>0</v>
      </c>
      <c r="BT3246" s="98">
        <f t="shared" si="1128"/>
        <v>0</v>
      </c>
      <c r="BU3246" s="98">
        <f t="shared" si="1129"/>
        <v>0</v>
      </c>
      <c r="BV3246" s="98">
        <f t="shared" si="1062"/>
        <v>0</v>
      </c>
      <c r="BW3246" s="98">
        <f t="shared" si="1130"/>
        <v>0</v>
      </c>
      <c r="BX3246" s="98">
        <f t="shared" si="1131"/>
        <v>0</v>
      </c>
      <c r="BY3246" s="98">
        <f t="shared" si="1063"/>
        <v>0</v>
      </c>
      <c r="BZ3246" s="98">
        <f t="shared" si="1132"/>
        <v>0</v>
      </c>
      <c r="CA3246" s="98">
        <f t="shared" si="1133"/>
        <v>0</v>
      </c>
      <c r="CB3246" s="98">
        <f t="shared" si="1064"/>
        <v>0</v>
      </c>
      <c r="CC3246" s="98">
        <f t="shared" si="1134"/>
        <v>0</v>
      </c>
      <c r="CD3246" s="98">
        <f t="shared" si="1135"/>
        <v>0</v>
      </c>
      <c r="CE3246" s="98">
        <f t="shared" si="1065"/>
        <v>0</v>
      </c>
      <c r="CF3246" s="98">
        <f t="shared" si="1136"/>
        <v>0</v>
      </c>
      <c r="CG3246" s="98">
        <f t="shared" si="1137"/>
        <v>0</v>
      </c>
      <c r="CH3246" s="98">
        <f t="shared" si="1066"/>
        <v>0</v>
      </c>
      <c r="CI3246" s="98">
        <f t="shared" si="1138"/>
        <v>0</v>
      </c>
      <c r="CJ3246" s="98">
        <f t="shared" si="1139"/>
        <v>0</v>
      </c>
      <c r="CK3246" s="98">
        <f t="shared" si="1067"/>
        <v>0</v>
      </c>
      <c r="CL3246" s="98">
        <f t="shared" si="1140"/>
        <v>0</v>
      </c>
      <c r="CM3246" s="98">
        <f t="shared" si="1141"/>
        <v>0</v>
      </c>
      <c r="CN3246" s="98">
        <f t="shared" si="1068"/>
        <v>0</v>
      </c>
      <c r="CO3246" s="98">
        <f t="shared" si="1142"/>
        <v>0</v>
      </c>
      <c r="CP3246" s="98">
        <f t="shared" si="1143"/>
        <v>0</v>
      </c>
      <c r="CQ3246" s="98">
        <f t="shared" si="1069"/>
        <v>0</v>
      </c>
      <c r="CR3246" s="98">
        <f t="shared" si="1144"/>
        <v>0</v>
      </c>
      <c r="CS3246" s="98">
        <f t="shared" si="1145"/>
        <v>0</v>
      </c>
      <c r="CT3246" s="98">
        <f t="shared" si="1070"/>
        <v>0</v>
      </c>
      <c r="CU3246" s="98">
        <f t="shared" si="1146"/>
        <v>0</v>
      </c>
      <c r="CV3246" s="98">
        <f t="shared" si="1147"/>
        <v>0</v>
      </c>
      <c r="CW3246" s="98">
        <f t="shared" si="1071"/>
        <v>0</v>
      </c>
      <c r="CX3246" s="98">
        <f t="shared" si="1148"/>
        <v>0</v>
      </c>
      <c r="CY3246" s="98">
        <f t="shared" si="1149"/>
        <v>0</v>
      </c>
      <c r="CZ3246" s="98">
        <f t="shared" si="1072"/>
        <v>0</v>
      </c>
      <c r="DA3246" s="98">
        <f t="shared" si="1150"/>
        <v>0</v>
      </c>
      <c r="DB3246" s="98">
        <f t="shared" si="1151"/>
        <v>0</v>
      </c>
      <c r="DC3246" s="98">
        <f t="shared" si="1073"/>
        <v>0</v>
      </c>
      <c r="DD3246" s="98">
        <f t="shared" si="1152"/>
        <v>0</v>
      </c>
      <c r="DE3246" s="98">
        <f t="shared" si="1153"/>
        <v>0</v>
      </c>
      <c r="DF3246" s="98">
        <f t="shared" si="1074"/>
        <v>0</v>
      </c>
      <c r="DG3246" s="98">
        <f t="shared" si="1154"/>
        <v>0</v>
      </c>
      <c r="DH3246" s="98">
        <f t="shared" si="1155"/>
        <v>0</v>
      </c>
      <c r="DI3246" s="98">
        <f t="shared" si="1075"/>
        <v>0</v>
      </c>
      <c r="DJ3246" s="98">
        <f t="shared" si="1156"/>
        <v>0</v>
      </c>
      <c r="DK3246" s="98">
        <f t="shared" si="1157"/>
        <v>0</v>
      </c>
      <c r="DL3246" s="98">
        <f t="shared" si="1076"/>
        <v>0</v>
      </c>
      <c r="DM3246" s="98">
        <f t="shared" si="1158"/>
        <v>0</v>
      </c>
      <c r="DN3246" s="98">
        <f t="shared" si="1159"/>
        <v>0</v>
      </c>
      <c r="DO3246" s="98">
        <f t="shared" si="1077"/>
        <v>0</v>
      </c>
      <c r="DP3246" s="98">
        <f t="shared" si="1160"/>
        <v>0</v>
      </c>
      <c r="DQ3246" s="98">
        <f t="shared" si="1161"/>
        <v>0</v>
      </c>
      <c r="DR3246" s="98">
        <f t="shared" si="1078"/>
        <v>0</v>
      </c>
      <c r="DS3246" s="98">
        <f t="shared" si="1162"/>
        <v>0</v>
      </c>
      <c r="DT3246" s="98">
        <f t="shared" si="1163"/>
        <v>0</v>
      </c>
      <c r="DU3246" s="98">
        <f t="shared" si="1079"/>
        <v>0</v>
      </c>
      <c r="DV3246" s="98">
        <f t="shared" si="1164"/>
        <v>0</v>
      </c>
      <c r="DW3246" s="98">
        <f t="shared" si="1165"/>
        <v>0</v>
      </c>
      <c r="DX3246" s="98">
        <f t="shared" si="1080"/>
        <v>0</v>
      </c>
      <c r="DY3246" s="98">
        <f t="shared" si="1166"/>
        <v>0</v>
      </c>
      <c r="DZ3246" s="98">
        <f t="shared" si="1167"/>
        <v>0</v>
      </c>
      <c r="EA3246" s="98">
        <f t="shared" si="1081"/>
        <v>0</v>
      </c>
      <c r="EB3246" s="98">
        <f t="shared" si="1168"/>
        <v>0</v>
      </c>
      <c r="EC3246" s="98">
        <f t="shared" si="1169"/>
        <v>0</v>
      </c>
      <c r="ED3246" s="98">
        <f t="shared" si="1082"/>
        <v>0</v>
      </c>
      <c r="EE3246" s="98">
        <f t="shared" si="1170"/>
        <v>0</v>
      </c>
      <c r="EF3246" s="98">
        <f t="shared" si="1171"/>
        <v>0</v>
      </c>
      <c r="EG3246" s="98">
        <f t="shared" si="1083"/>
        <v>0</v>
      </c>
      <c r="EH3246" s="98">
        <f t="shared" si="1172"/>
        <v>0</v>
      </c>
      <c r="EI3246" s="98">
        <f t="shared" si="1173"/>
        <v>0</v>
      </c>
      <c r="EJ3246" s="98">
        <f t="shared" si="1084"/>
        <v>0</v>
      </c>
      <c r="EK3246" s="98">
        <f t="shared" si="1174"/>
        <v>0</v>
      </c>
      <c r="EL3246" s="98">
        <f t="shared" si="1175"/>
        <v>0</v>
      </c>
      <c r="EM3246" s="98">
        <f t="shared" si="1085"/>
        <v>0</v>
      </c>
      <c r="EN3246" s="98">
        <f t="shared" si="1176"/>
        <v>0</v>
      </c>
      <c r="EO3246" s="98">
        <f t="shared" si="1177"/>
        <v>0</v>
      </c>
      <c r="EP3246" s="98">
        <f t="shared" si="1086"/>
        <v>0</v>
      </c>
      <c r="EQ3246" s="98">
        <f t="shared" si="1178"/>
        <v>0</v>
      </c>
    </row>
    <row r="3247" spans="1:147">
      <c r="A3247" s="97">
        <v>26</v>
      </c>
      <c r="B3247" s="97">
        <f>IF(B3246=0,0,IF(IF(DATA!$J$29&gt;B3246,B3246+1,0)&lt;DATA!$I$29,0,B3246+1))</f>
        <v>0</v>
      </c>
      <c r="C3247" s="97">
        <f t="shared" si="1040"/>
        <v>0</v>
      </c>
      <c r="D3247" s="97">
        <f t="shared" si="1087"/>
        <v>26</v>
      </c>
      <c r="E3247" s="97">
        <f t="shared" si="1041"/>
        <v>110426</v>
      </c>
      <c r="H3247" s="97">
        <v>26</v>
      </c>
      <c r="I3247" s="97">
        <f t="shared" si="1088"/>
        <v>0</v>
      </c>
      <c r="J3247" s="97">
        <f>IF(I3247=0,0,MIN(IF(I3247&lt;$C$3976,J3246+DATA!H113,0),$C$3976))</f>
        <v>0</v>
      </c>
      <c r="M3247" s="98">
        <f t="shared" si="1089"/>
        <v>0</v>
      </c>
      <c r="N3247" s="98">
        <f t="shared" si="1042"/>
        <v>0</v>
      </c>
      <c r="O3247" s="98">
        <f t="shared" si="1090"/>
        <v>0</v>
      </c>
      <c r="P3247" s="98">
        <f t="shared" si="1091"/>
        <v>0</v>
      </c>
      <c r="Q3247" s="98">
        <f t="shared" si="1043"/>
        <v>0</v>
      </c>
      <c r="R3247" s="98">
        <f t="shared" si="1092"/>
        <v>0</v>
      </c>
      <c r="S3247" s="98">
        <f t="shared" si="1093"/>
        <v>0</v>
      </c>
      <c r="T3247" s="98">
        <f t="shared" si="1044"/>
        <v>0</v>
      </c>
      <c r="U3247" s="98">
        <f t="shared" si="1094"/>
        <v>0</v>
      </c>
      <c r="V3247" s="98">
        <f t="shared" si="1095"/>
        <v>0</v>
      </c>
      <c r="W3247" s="98">
        <f t="shared" si="1045"/>
        <v>0</v>
      </c>
      <c r="X3247" s="98">
        <f t="shared" si="1096"/>
        <v>0</v>
      </c>
      <c r="Y3247" s="98">
        <f t="shared" si="1097"/>
        <v>0</v>
      </c>
      <c r="Z3247" s="98">
        <f t="shared" si="1046"/>
        <v>0</v>
      </c>
      <c r="AA3247" s="98">
        <f t="shared" si="1098"/>
        <v>0</v>
      </c>
      <c r="AB3247" s="98">
        <f t="shared" si="1099"/>
        <v>0</v>
      </c>
      <c r="AC3247" s="98">
        <f t="shared" si="1047"/>
        <v>0</v>
      </c>
      <c r="AD3247" s="98">
        <f t="shared" si="1100"/>
        <v>0</v>
      </c>
      <c r="AE3247" s="98">
        <f t="shared" si="1101"/>
        <v>0</v>
      </c>
      <c r="AF3247" s="98">
        <f t="shared" si="1048"/>
        <v>0</v>
      </c>
      <c r="AG3247" s="98">
        <f t="shared" si="1102"/>
        <v>0</v>
      </c>
      <c r="AH3247" s="98">
        <f t="shared" si="1103"/>
        <v>0</v>
      </c>
      <c r="AI3247" s="98">
        <f t="shared" si="1049"/>
        <v>0</v>
      </c>
      <c r="AJ3247" s="98">
        <f t="shared" si="1104"/>
        <v>0</v>
      </c>
      <c r="AK3247" s="98">
        <f t="shared" si="1105"/>
        <v>0</v>
      </c>
      <c r="AL3247" s="98">
        <f t="shared" si="1050"/>
        <v>0</v>
      </c>
      <c r="AM3247" s="98">
        <f t="shared" si="1106"/>
        <v>0</v>
      </c>
      <c r="AN3247" s="98">
        <f t="shared" si="1107"/>
        <v>0</v>
      </c>
      <c r="AO3247" s="98">
        <f t="shared" si="1051"/>
        <v>0</v>
      </c>
      <c r="AP3247" s="98">
        <f t="shared" si="1108"/>
        <v>0</v>
      </c>
      <c r="AQ3247" s="98">
        <f t="shared" si="1109"/>
        <v>0</v>
      </c>
      <c r="AR3247" s="98">
        <f t="shared" si="1052"/>
        <v>0</v>
      </c>
      <c r="AS3247" s="98">
        <f t="shared" si="1110"/>
        <v>0</v>
      </c>
      <c r="AT3247" s="98">
        <f t="shared" si="1111"/>
        <v>0</v>
      </c>
      <c r="AU3247" s="98">
        <f t="shared" si="1053"/>
        <v>0</v>
      </c>
      <c r="AV3247" s="98">
        <f t="shared" si="1112"/>
        <v>0</v>
      </c>
      <c r="AW3247" s="98">
        <f t="shared" si="1113"/>
        <v>0</v>
      </c>
      <c r="AX3247" s="98">
        <f t="shared" si="1054"/>
        <v>0</v>
      </c>
      <c r="AY3247" s="98">
        <f t="shared" si="1114"/>
        <v>0</v>
      </c>
      <c r="AZ3247" s="98">
        <f t="shared" si="1115"/>
        <v>0</v>
      </c>
      <c r="BA3247" s="98">
        <f t="shared" si="1055"/>
        <v>0</v>
      </c>
      <c r="BB3247" s="98">
        <f t="shared" si="1116"/>
        <v>0</v>
      </c>
      <c r="BC3247" s="98">
        <f t="shared" si="1117"/>
        <v>0</v>
      </c>
      <c r="BD3247" s="98">
        <f t="shared" si="1056"/>
        <v>0</v>
      </c>
      <c r="BE3247" s="98">
        <f t="shared" si="1118"/>
        <v>0</v>
      </c>
      <c r="BF3247" s="98">
        <f t="shared" si="1119"/>
        <v>0</v>
      </c>
      <c r="BG3247" s="98">
        <f t="shared" si="1057"/>
        <v>0</v>
      </c>
      <c r="BH3247" s="98">
        <f t="shared" si="1120"/>
        <v>0</v>
      </c>
      <c r="BI3247" s="98">
        <f t="shared" si="1121"/>
        <v>0</v>
      </c>
      <c r="BJ3247" s="98">
        <f t="shared" si="1058"/>
        <v>0</v>
      </c>
      <c r="BK3247" s="98">
        <f t="shared" si="1122"/>
        <v>0</v>
      </c>
      <c r="BL3247" s="98">
        <f t="shared" si="1123"/>
        <v>0</v>
      </c>
      <c r="BM3247" s="98">
        <f t="shared" si="1059"/>
        <v>0</v>
      </c>
      <c r="BN3247" s="98">
        <f t="shared" si="1124"/>
        <v>0</v>
      </c>
      <c r="BO3247" s="98">
        <f t="shared" si="1125"/>
        <v>0</v>
      </c>
      <c r="BP3247" s="98">
        <f t="shared" si="1060"/>
        <v>0</v>
      </c>
      <c r="BQ3247" s="98">
        <f t="shared" si="1126"/>
        <v>0</v>
      </c>
      <c r="BR3247" s="98">
        <f t="shared" si="1127"/>
        <v>0</v>
      </c>
      <c r="BS3247" s="98">
        <f t="shared" si="1061"/>
        <v>0</v>
      </c>
      <c r="BT3247" s="98">
        <f t="shared" si="1128"/>
        <v>0</v>
      </c>
      <c r="BU3247" s="98">
        <f t="shared" si="1129"/>
        <v>0</v>
      </c>
      <c r="BV3247" s="98">
        <f t="shared" si="1062"/>
        <v>0</v>
      </c>
      <c r="BW3247" s="98">
        <f t="shared" si="1130"/>
        <v>0</v>
      </c>
      <c r="BX3247" s="98">
        <f t="shared" si="1131"/>
        <v>0</v>
      </c>
      <c r="BY3247" s="98">
        <f t="shared" si="1063"/>
        <v>0</v>
      </c>
      <c r="BZ3247" s="98">
        <f t="shared" si="1132"/>
        <v>0</v>
      </c>
      <c r="CA3247" s="98">
        <f t="shared" si="1133"/>
        <v>0</v>
      </c>
      <c r="CB3247" s="98">
        <f t="shared" si="1064"/>
        <v>0</v>
      </c>
      <c r="CC3247" s="98">
        <f t="shared" si="1134"/>
        <v>0</v>
      </c>
      <c r="CD3247" s="98">
        <f t="shared" si="1135"/>
        <v>0</v>
      </c>
      <c r="CE3247" s="98">
        <f t="shared" si="1065"/>
        <v>0</v>
      </c>
      <c r="CF3247" s="98">
        <f t="shared" si="1136"/>
        <v>0</v>
      </c>
      <c r="CG3247" s="98">
        <f t="shared" si="1137"/>
        <v>0</v>
      </c>
      <c r="CH3247" s="98">
        <f t="shared" si="1066"/>
        <v>0</v>
      </c>
      <c r="CI3247" s="98">
        <f t="shared" si="1138"/>
        <v>0</v>
      </c>
      <c r="CJ3247" s="98">
        <f t="shared" si="1139"/>
        <v>0</v>
      </c>
      <c r="CK3247" s="98">
        <f t="shared" si="1067"/>
        <v>0</v>
      </c>
      <c r="CL3247" s="98">
        <f t="shared" si="1140"/>
        <v>0</v>
      </c>
      <c r="CM3247" s="98">
        <f t="shared" si="1141"/>
        <v>0</v>
      </c>
      <c r="CN3247" s="98">
        <f t="shared" si="1068"/>
        <v>0</v>
      </c>
      <c r="CO3247" s="98">
        <f t="shared" si="1142"/>
        <v>0</v>
      </c>
      <c r="CP3247" s="98">
        <f t="shared" si="1143"/>
        <v>0</v>
      </c>
      <c r="CQ3247" s="98">
        <f t="shared" si="1069"/>
        <v>0</v>
      </c>
      <c r="CR3247" s="98">
        <f t="shared" si="1144"/>
        <v>0</v>
      </c>
      <c r="CS3247" s="98">
        <f t="shared" si="1145"/>
        <v>0</v>
      </c>
      <c r="CT3247" s="98">
        <f t="shared" si="1070"/>
        <v>0</v>
      </c>
      <c r="CU3247" s="98">
        <f t="shared" si="1146"/>
        <v>0</v>
      </c>
      <c r="CV3247" s="98">
        <f t="shared" si="1147"/>
        <v>0</v>
      </c>
      <c r="CW3247" s="98">
        <f t="shared" si="1071"/>
        <v>0</v>
      </c>
      <c r="CX3247" s="98">
        <f t="shared" si="1148"/>
        <v>0</v>
      </c>
      <c r="CY3247" s="98">
        <f t="shared" si="1149"/>
        <v>0</v>
      </c>
      <c r="CZ3247" s="98">
        <f t="shared" si="1072"/>
        <v>0</v>
      </c>
      <c r="DA3247" s="98">
        <f t="shared" si="1150"/>
        <v>0</v>
      </c>
      <c r="DB3247" s="98">
        <f t="shared" si="1151"/>
        <v>0</v>
      </c>
      <c r="DC3247" s="98">
        <f t="shared" si="1073"/>
        <v>0</v>
      </c>
      <c r="DD3247" s="98">
        <f t="shared" si="1152"/>
        <v>0</v>
      </c>
      <c r="DE3247" s="98">
        <f t="shared" si="1153"/>
        <v>0</v>
      </c>
      <c r="DF3247" s="98">
        <f t="shared" si="1074"/>
        <v>0</v>
      </c>
      <c r="DG3247" s="98">
        <f t="shared" si="1154"/>
        <v>0</v>
      </c>
      <c r="DH3247" s="98">
        <f t="shared" si="1155"/>
        <v>0</v>
      </c>
      <c r="DI3247" s="98">
        <f t="shared" si="1075"/>
        <v>0</v>
      </c>
      <c r="DJ3247" s="98">
        <f t="shared" si="1156"/>
        <v>0</v>
      </c>
      <c r="DK3247" s="98">
        <f t="shared" si="1157"/>
        <v>0</v>
      </c>
      <c r="DL3247" s="98">
        <f t="shared" si="1076"/>
        <v>0</v>
      </c>
      <c r="DM3247" s="98">
        <f t="shared" si="1158"/>
        <v>0</v>
      </c>
      <c r="DN3247" s="98">
        <f t="shared" si="1159"/>
        <v>0</v>
      </c>
      <c r="DO3247" s="98">
        <f t="shared" si="1077"/>
        <v>0</v>
      </c>
      <c r="DP3247" s="98">
        <f t="shared" si="1160"/>
        <v>0</v>
      </c>
      <c r="DQ3247" s="98">
        <f t="shared" si="1161"/>
        <v>0</v>
      </c>
      <c r="DR3247" s="98">
        <f t="shared" si="1078"/>
        <v>0</v>
      </c>
      <c r="DS3247" s="98">
        <f t="shared" si="1162"/>
        <v>0</v>
      </c>
      <c r="DT3247" s="98">
        <f t="shared" si="1163"/>
        <v>0</v>
      </c>
      <c r="DU3247" s="98">
        <f t="shared" si="1079"/>
        <v>0</v>
      </c>
      <c r="DV3247" s="98">
        <f t="shared" si="1164"/>
        <v>0</v>
      </c>
      <c r="DW3247" s="98">
        <f t="shared" si="1165"/>
        <v>0</v>
      </c>
      <c r="DX3247" s="98">
        <f t="shared" si="1080"/>
        <v>0</v>
      </c>
      <c r="DY3247" s="98">
        <f t="shared" si="1166"/>
        <v>0</v>
      </c>
      <c r="DZ3247" s="98">
        <f t="shared" si="1167"/>
        <v>0</v>
      </c>
      <c r="EA3247" s="98">
        <f t="shared" si="1081"/>
        <v>0</v>
      </c>
      <c r="EB3247" s="98">
        <f t="shared" si="1168"/>
        <v>0</v>
      </c>
      <c r="EC3247" s="98">
        <f t="shared" si="1169"/>
        <v>0</v>
      </c>
      <c r="ED3247" s="98">
        <f t="shared" si="1082"/>
        <v>0</v>
      </c>
      <c r="EE3247" s="98">
        <f t="shared" si="1170"/>
        <v>0</v>
      </c>
      <c r="EF3247" s="98">
        <f t="shared" si="1171"/>
        <v>0</v>
      </c>
      <c r="EG3247" s="98">
        <f t="shared" si="1083"/>
        <v>0</v>
      </c>
      <c r="EH3247" s="98">
        <f t="shared" si="1172"/>
        <v>0</v>
      </c>
      <c r="EI3247" s="98">
        <f t="shared" si="1173"/>
        <v>0</v>
      </c>
      <c r="EJ3247" s="98">
        <f t="shared" si="1084"/>
        <v>0</v>
      </c>
      <c r="EK3247" s="98">
        <f t="shared" si="1174"/>
        <v>0</v>
      </c>
      <c r="EL3247" s="98">
        <f t="shared" si="1175"/>
        <v>0</v>
      </c>
      <c r="EM3247" s="98">
        <f t="shared" si="1085"/>
        <v>0</v>
      </c>
      <c r="EN3247" s="98">
        <f t="shared" si="1176"/>
        <v>0</v>
      </c>
      <c r="EO3247" s="98">
        <f t="shared" si="1177"/>
        <v>0</v>
      </c>
      <c r="EP3247" s="98">
        <f t="shared" si="1086"/>
        <v>0</v>
      </c>
      <c r="EQ3247" s="98">
        <f t="shared" si="1178"/>
        <v>0</v>
      </c>
    </row>
    <row r="3248" spans="1:147">
      <c r="A3248" s="97">
        <v>27</v>
      </c>
      <c r="B3248" s="97">
        <f>IF(B3247=0,0,IF(IF(DATA!$J$29&gt;B3247,B3247+1,0)&lt;DATA!$I$29,0,B3247+1))</f>
        <v>0</v>
      </c>
      <c r="C3248" s="97">
        <f t="shared" si="1040"/>
        <v>0</v>
      </c>
      <c r="D3248" s="97">
        <f t="shared" si="1087"/>
        <v>27</v>
      </c>
      <c r="E3248" s="97">
        <f t="shared" si="1041"/>
        <v>110427</v>
      </c>
      <c r="H3248" s="97">
        <v>27</v>
      </c>
      <c r="I3248" s="97">
        <f t="shared" si="1088"/>
        <v>0</v>
      </c>
      <c r="J3248" s="97">
        <f>IF(I3248=0,0,MIN(IF(I3248&lt;$C$3976,J3247+DATA!H114,0),$C$3976))</f>
        <v>0</v>
      </c>
      <c r="M3248" s="98">
        <f t="shared" si="1089"/>
        <v>0</v>
      </c>
      <c r="N3248" s="98">
        <f t="shared" si="1042"/>
        <v>0</v>
      </c>
      <c r="O3248" s="98">
        <f t="shared" si="1090"/>
        <v>0</v>
      </c>
      <c r="P3248" s="98">
        <f t="shared" si="1091"/>
        <v>0</v>
      </c>
      <c r="Q3248" s="98">
        <f t="shared" si="1043"/>
        <v>0</v>
      </c>
      <c r="R3248" s="98">
        <f t="shared" si="1092"/>
        <v>0</v>
      </c>
      <c r="S3248" s="98">
        <f t="shared" si="1093"/>
        <v>0</v>
      </c>
      <c r="T3248" s="98">
        <f t="shared" si="1044"/>
        <v>0</v>
      </c>
      <c r="U3248" s="98">
        <f t="shared" si="1094"/>
        <v>0</v>
      </c>
      <c r="V3248" s="98">
        <f t="shared" si="1095"/>
        <v>0</v>
      </c>
      <c r="W3248" s="98">
        <f t="shared" si="1045"/>
        <v>0</v>
      </c>
      <c r="X3248" s="98">
        <f t="shared" si="1096"/>
        <v>0</v>
      </c>
      <c r="Y3248" s="98">
        <f t="shared" si="1097"/>
        <v>0</v>
      </c>
      <c r="Z3248" s="98">
        <f t="shared" si="1046"/>
        <v>0</v>
      </c>
      <c r="AA3248" s="98">
        <f t="shared" si="1098"/>
        <v>0</v>
      </c>
      <c r="AB3248" s="98">
        <f t="shared" si="1099"/>
        <v>0</v>
      </c>
      <c r="AC3248" s="98">
        <f t="shared" si="1047"/>
        <v>0</v>
      </c>
      <c r="AD3248" s="98">
        <f t="shared" si="1100"/>
        <v>0</v>
      </c>
      <c r="AE3248" s="98">
        <f t="shared" si="1101"/>
        <v>0</v>
      </c>
      <c r="AF3248" s="98">
        <f t="shared" si="1048"/>
        <v>0</v>
      </c>
      <c r="AG3248" s="98">
        <f t="shared" si="1102"/>
        <v>0</v>
      </c>
      <c r="AH3248" s="98">
        <f t="shared" si="1103"/>
        <v>0</v>
      </c>
      <c r="AI3248" s="98">
        <f t="shared" si="1049"/>
        <v>0</v>
      </c>
      <c r="AJ3248" s="98">
        <f t="shared" si="1104"/>
        <v>0</v>
      </c>
      <c r="AK3248" s="98">
        <f t="shared" si="1105"/>
        <v>0</v>
      </c>
      <c r="AL3248" s="98">
        <f t="shared" si="1050"/>
        <v>0</v>
      </c>
      <c r="AM3248" s="98">
        <f t="shared" si="1106"/>
        <v>0</v>
      </c>
      <c r="AN3248" s="98">
        <f t="shared" si="1107"/>
        <v>0</v>
      </c>
      <c r="AO3248" s="98">
        <f t="shared" si="1051"/>
        <v>0</v>
      </c>
      <c r="AP3248" s="98">
        <f t="shared" si="1108"/>
        <v>0</v>
      </c>
      <c r="AQ3248" s="98">
        <f t="shared" si="1109"/>
        <v>0</v>
      </c>
      <c r="AR3248" s="98">
        <f t="shared" si="1052"/>
        <v>0</v>
      </c>
      <c r="AS3248" s="98">
        <f t="shared" si="1110"/>
        <v>0</v>
      </c>
      <c r="AT3248" s="98">
        <f t="shared" si="1111"/>
        <v>0</v>
      </c>
      <c r="AU3248" s="98">
        <f t="shared" si="1053"/>
        <v>0</v>
      </c>
      <c r="AV3248" s="98">
        <f t="shared" si="1112"/>
        <v>0</v>
      </c>
      <c r="AW3248" s="98">
        <f t="shared" si="1113"/>
        <v>0</v>
      </c>
      <c r="AX3248" s="98">
        <f t="shared" si="1054"/>
        <v>0</v>
      </c>
      <c r="AY3248" s="98">
        <f t="shared" si="1114"/>
        <v>0</v>
      </c>
      <c r="AZ3248" s="98">
        <f t="shared" si="1115"/>
        <v>0</v>
      </c>
      <c r="BA3248" s="98">
        <f t="shared" si="1055"/>
        <v>0</v>
      </c>
      <c r="BB3248" s="98">
        <f t="shared" si="1116"/>
        <v>0</v>
      </c>
      <c r="BC3248" s="98">
        <f t="shared" si="1117"/>
        <v>0</v>
      </c>
      <c r="BD3248" s="98">
        <f t="shared" si="1056"/>
        <v>0</v>
      </c>
      <c r="BE3248" s="98">
        <f t="shared" si="1118"/>
        <v>0</v>
      </c>
      <c r="BF3248" s="98">
        <f t="shared" si="1119"/>
        <v>0</v>
      </c>
      <c r="BG3248" s="98">
        <f t="shared" si="1057"/>
        <v>0</v>
      </c>
      <c r="BH3248" s="98">
        <f t="shared" si="1120"/>
        <v>0</v>
      </c>
      <c r="BI3248" s="98">
        <f t="shared" si="1121"/>
        <v>0</v>
      </c>
      <c r="BJ3248" s="98">
        <f t="shared" si="1058"/>
        <v>0</v>
      </c>
      <c r="BK3248" s="98">
        <f t="shared" si="1122"/>
        <v>0</v>
      </c>
      <c r="BL3248" s="98">
        <f t="shared" si="1123"/>
        <v>0</v>
      </c>
      <c r="BM3248" s="98">
        <f t="shared" si="1059"/>
        <v>0</v>
      </c>
      <c r="BN3248" s="98">
        <f t="shared" si="1124"/>
        <v>0</v>
      </c>
      <c r="BO3248" s="98">
        <f t="shared" si="1125"/>
        <v>0</v>
      </c>
      <c r="BP3248" s="98">
        <f t="shared" si="1060"/>
        <v>0</v>
      </c>
      <c r="BQ3248" s="98">
        <f t="shared" si="1126"/>
        <v>0</v>
      </c>
      <c r="BR3248" s="98">
        <f t="shared" si="1127"/>
        <v>0</v>
      </c>
      <c r="BS3248" s="98">
        <f t="shared" si="1061"/>
        <v>0</v>
      </c>
      <c r="BT3248" s="98">
        <f t="shared" si="1128"/>
        <v>0</v>
      </c>
      <c r="BU3248" s="98">
        <f t="shared" si="1129"/>
        <v>0</v>
      </c>
      <c r="BV3248" s="98">
        <f t="shared" si="1062"/>
        <v>0</v>
      </c>
      <c r="BW3248" s="98">
        <f t="shared" si="1130"/>
        <v>0</v>
      </c>
      <c r="BX3248" s="98">
        <f t="shared" si="1131"/>
        <v>0</v>
      </c>
      <c r="BY3248" s="98">
        <f t="shared" si="1063"/>
        <v>0</v>
      </c>
      <c r="BZ3248" s="98">
        <f t="shared" si="1132"/>
        <v>0</v>
      </c>
      <c r="CA3248" s="98">
        <f t="shared" si="1133"/>
        <v>0</v>
      </c>
      <c r="CB3248" s="98">
        <f t="shared" si="1064"/>
        <v>0</v>
      </c>
      <c r="CC3248" s="98">
        <f t="shared" si="1134"/>
        <v>0</v>
      </c>
      <c r="CD3248" s="98">
        <f t="shared" si="1135"/>
        <v>0</v>
      </c>
      <c r="CE3248" s="98">
        <f t="shared" si="1065"/>
        <v>0</v>
      </c>
      <c r="CF3248" s="98">
        <f t="shared" si="1136"/>
        <v>0</v>
      </c>
      <c r="CG3248" s="98">
        <f t="shared" si="1137"/>
        <v>0</v>
      </c>
      <c r="CH3248" s="98">
        <f t="shared" si="1066"/>
        <v>0</v>
      </c>
      <c r="CI3248" s="98">
        <f t="shared" si="1138"/>
        <v>0</v>
      </c>
      <c r="CJ3248" s="98">
        <f t="shared" si="1139"/>
        <v>0</v>
      </c>
      <c r="CK3248" s="98">
        <f t="shared" si="1067"/>
        <v>0</v>
      </c>
      <c r="CL3248" s="98">
        <f t="shared" si="1140"/>
        <v>0</v>
      </c>
      <c r="CM3248" s="98">
        <f t="shared" si="1141"/>
        <v>0</v>
      </c>
      <c r="CN3248" s="98">
        <f t="shared" si="1068"/>
        <v>0</v>
      </c>
      <c r="CO3248" s="98">
        <f t="shared" si="1142"/>
        <v>0</v>
      </c>
      <c r="CP3248" s="98">
        <f t="shared" si="1143"/>
        <v>0</v>
      </c>
      <c r="CQ3248" s="98">
        <f t="shared" si="1069"/>
        <v>0</v>
      </c>
      <c r="CR3248" s="98">
        <f t="shared" si="1144"/>
        <v>0</v>
      </c>
      <c r="CS3248" s="98">
        <f t="shared" si="1145"/>
        <v>0</v>
      </c>
      <c r="CT3248" s="98">
        <f t="shared" si="1070"/>
        <v>0</v>
      </c>
      <c r="CU3248" s="98">
        <f t="shared" si="1146"/>
        <v>0</v>
      </c>
      <c r="CV3248" s="98">
        <f t="shared" si="1147"/>
        <v>0</v>
      </c>
      <c r="CW3248" s="98">
        <f t="shared" si="1071"/>
        <v>0</v>
      </c>
      <c r="CX3248" s="98">
        <f t="shared" si="1148"/>
        <v>0</v>
      </c>
      <c r="CY3248" s="98">
        <f t="shared" si="1149"/>
        <v>0</v>
      </c>
      <c r="CZ3248" s="98">
        <f t="shared" si="1072"/>
        <v>0</v>
      </c>
      <c r="DA3248" s="98">
        <f t="shared" si="1150"/>
        <v>0</v>
      </c>
      <c r="DB3248" s="98">
        <f t="shared" si="1151"/>
        <v>0</v>
      </c>
      <c r="DC3248" s="98">
        <f t="shared" si="1073"/>
        <v>0</v>
      </c>
      <c r="DD3248" s="98">
        <f t="shared" si="1152"/>
        <v>0</v>
      </c>
      <c r="DE3248" s="98">
        <f t="shared" si="1153"/>
        <v>0</v>
      </c>
      <c r="DF3248" s="98">
        <f t="shared" si="1074"/>
        <v>0</v>
      </c>
      <c r="DG3248" s="98">
        <f t="shared" si="1154"/>
        <v>0</v>
      </c>
      <c r="DH3248" s="98">
        <f t="shared" si="1155"/>
        <v>0</v>
      </c>
      <c r="DI3248" s="98">
        <f t="shared" si="1075"/>
        <v>0</v>
      </c>
      <c r="DJ3248" s="98">
        <f t="shared" si="1156"/>
        <v>0</v>
      </c>
      <c r="DK3248" s="98">
        <f t="shared" si="1157"/>
        <v>0</v>
      </c>
      <c r="DL3248" s="98">
        <f t="shared" si="1076"/>
        <v>0</v>
      </c>
      <c r="DM3248" s="98">
        <f t="shared" si="1158"/>
        <v>0</v>
      </c>
      <c r="DN3248" s="98">
        <f t="shared" si="1159"/>
        <v>0</v>
      </c>
      <c r="DO3248" s="98">
        <f t="shared" si="1077"/>
        <v>0</v>
      </c>
      <c r="DP3248" s="98">
        <f t="shared" si="1160"/>
        <v>0</v>
      </c>
      <c r="DQ3248" s="98">
        <f t="shared" si="1161"/>
        <v>0</v>
      </c>
      <c r="DR3248" s="98">
        <f t="shared" si="1078"/>
        <v>0</v>
      </c>
      <c r="DS3248" s="98">
        <f t="shared" si="1162"/>
        <v>0</v>
      </c>
      <c r="DT3248" s="98">
        <f t="shared" si="1163"/>
        <v>0</v>
      </c>
      <c r="DU3248" s="98">
        <f t="shared" si="1079"/>
        <v>0</v>
      </c>
      <c r="DV3248" s="98">
        <f t="shared" si="1164"/>
        <v>0</v>
      </c>
      <c r="DW3248" s="98">
        <f t="shared" si="1165"/>
        <v>0</v>
      </c>
      <c r="DX3248" s="98">
        <f t="shared" si="1080"/>
        <v>0</v>
      </c>
      <c r="DY3248" s="98">
        <f t="shared" si="1166"/>
        <v>0</v>
      </c>
      <c r="DZ3248" s="98">
        <f t="shared" si="1167"/>
        <v>0</v>
      </c>
      <c r="EA3248" s="98">
        <f t="shared" si="1081"/>
        <v>0</v>
      </c>
      <c r="EB3248" s="98">
        <f t="shared" si="1168"/>
        <v>0</v>
      </c>
      <c r="EC3248" s="98">
        <f t="shared" si="1169"/>
        <v>0</v>
      </c>
      <c r="ED3248" s="98">
        <f t="shared" si="1082"/>
        <v>0</v>
      </c>
      <c r="EE3248" s="98">
        <f t="shared" si="1170"/>
        <v>0</v>
      </c>
      <c r="EF3248" s="98">
        <f t="shared" si="1171"/>
        <v>0</v>
      </c>
      <c r="EG3248" s="98">
        <f t="shared" si="1083"/>
        <v>0</v>
      </c>
      <c r="EH3248" s="98">
        <f t="shared" si="1172"/>
        <v>0</v>
      </c>
      <c r="EI3248" s="98">
        <f t="shared" si="1173"/>
        <v>0</v>
      </c>
      <c r="EJ3248" s="98">
        <f t="shared" si="1084"/>
        <v>0</v>
      </c>
      <c r="EK3248" s="98">
        <f t="shared" si="1174"/>
        <v>0</v>
      </c>
      <c r="EL3248" s="98">
        <f t="shared" si="1175"/>
        <v>0</v>
      </c>
      <c r="EM3248" s="98">
        <f t="shared" si="1085"/>
        <v>0</v>
      </c>
      <c r="EN3248" s="98">
        <f t="shared" si="1176"/>
        <v>0</v>
      </c>
      <c r="EO3248" s="98">
        <f t="shared" si="1177"/>
        <v>0</v>
      </c>
      <c r="EP3248" s="98">
        <f t="shared" si="1086"/>
        <v>0</v>
      </c>
      <c r="EQ3248" s="98">
        <f t="shared" si="1178"/>
        <v>0</v>
      </c>
    </row>
    <row r="3249" spans="1:157">
      <c r="A3249" s="97">
        <v>28</v>
      </c>
      <c r="B3249" s="97">
        <f>IF(B3248=0,0,IF(IF(DATA!$J$29&gt;B3248,B3248+1,0)&lt;DATA!$I$29,0,B3248+1))</f>
        <v>0</v>
      </c>
      <c r="C3249" s="97">
        <f t="shared" si="1040"/>
        <v>0</v>
      </c>
      <c r="D3249" s="97">
        <f t="shared" si="1087"/>
        <v>28</v>
      </c>
      <c r="E3249" s="97">
        <f t="shared" si="1041"/>
        <v>110428</v>
      </c>
      <c r="H3249" s="97">
        <v>28</v>
      </c>
      <c r="I3249" s="97">
        <f t="shared" si="1088"/>
        <v>0</v>
      </c>
      <c r="J3249" s="97">
        <f>IF(I3249=0,0,MIN(IF(I3249&lt;$C$3976,J3248+DATA!H115,0),$C$3976))</f>
        <v>0</v>
      </c>
      <c r="M3249" s="98">
        <f t="shared" si="1089"/>
        <v>0</v>
      </c>
      <c r="N3249" s="98">
        <f t="shared" si="1042"/>
        <v>0</v>
      </c>
      <c r="O3249" s="98">
        <f t="shared" si="1090"/>
        <v>0</v>
      </c>
      <c r="P3249" s="98">
        <f t="shared" si="1091"/>
        <v>0</v>
      </c>
      <c r="Q3249" s="98">
        <f t="shared" si="1043"/>
        <v>0</v>
      </c>
      <c r="R3249" s="98">
        <f t="shared" si="1092"/>
        <v>0</v>
      </c>
      <c r="S3249" s="98">
        <f t="shared" si="1093"/>
        <v>0</v>
      </c>
      <c r="T3249" s="98">
        <f t="shared" si="1044"/>
        <v>0</v>
      </c>
      <c r="U3249" s="98">
        <f t="shared" si="1094"/>
        <v>0</v>
      </c>
      <c r="V3249" s="98">
        <f t="shared" si="1095"/>
        <v>0</v>
      </c>
      <c r="W3249" s="98">
        <f t="shared" si="1045"/>
        <v>0</v>
      </c>
      <c r="X3249" s="98">
        <f t="shared" si="1096"/>
        <v>0</v>
      </c>
      <c r="Y3249" s="98">
        <f t="shared" si="1097"/>
        <v>0</v>
      </c>
      <c r="Z3249" s="98">
        <f t="shared" si="1046"/>
        <v>0</v>
      </c>
      <c r="AA3249" s="98">
        <f t="shared" si="1098"/>
        <v>0</v>
      </c>
      <c r="AB3249" s="98">
        <f t="shared" si="1099"/>
        <v>0</v>
      </c>
      <c r="AC3249" s="98">
        <f t="shared" si="1047"/>
        <v>0</v>
      </c>
      <c r="AD3249" s="98">
        <f t="shared" si="1100"/>
        <v>0</v>
      </c>
      <c r="AE3249" s="98">
        <f t="shared" si="1101"/>
        <v>0</v>
      </c>
      <c r="AF3249" s="98">
        <f t="shared" si="1048"/>
        <v>0</v>
      </c>
      <c r="AG3249" s="98">
        <f t="shared" si="1102"/>
        <v>0</v>
      </c>
      <c r="AH3249" s="98">
        <f t="shared" si="1103"/>
        <v>0</v>
      </c>
      <c r="AI3249" s="98">
        <f t="shared" si="1049"/>
        <v>0</v>
      </c>
      <c r="AJ3249" s="98">
        <f t="shared" si="1104"/>
        <v>0</v>
      </c>
      <c r="AK3249" s="98">
        <f t="shared" si="1105"/>
        <v>0</v>
      </c>
      <c r="AL3249" s="98">
        <f t="shared" si="1050"/>
        <v>0</v>
      </c>
      <c r="AM3249" s="98">
        <f t="shared" si="1106"/>
        <v>0</v>
      </c>
      <c r="AN3249" s="98">
        <f t="shared" si="1107"/>
        <v>0</v>
      </c>
      <c r="AO3249" s="98">
        <f t="shared" si="1051"/>
        <v>0</v>
      </c>
      <c r="AP3249" s="98">
        <f t="shared" si="1108"/>
        <v>0</v>
      </c>
      <c r="AQ3249" s="98">
        <f t="shared" si="1109"/>
        <v>0</v>
      </c>
      <c r="AR3249" s="98">
        <f t="shared" si="1052"/>
        <v>0</v>
      </c>
      <c r="AS3249" s="98">
        <f t="shared" si="1110"/>
        <v>0</v>
      </c>
      <c r="AT3249" s="98">
        <f t="shared" si="1111"/>
        <v>0</v>
      </c>
      <c r="AU3249" s="98">
        <f t="shared" si="1053"/>
        <v>0</v>
      </c>
      <c r="AV3249" s="98">
        <f t="shared" si="1112"/>
        <v>0</v>
      </c>
      <c r="AW3249" s="98">
        <f t="shared" si="1113"/>
        <v>0</v>
      </c>
      <c r="AX3249" s="98">
        <f t="shared" si="1054"/>
        <v>0</v>
      </c>
      <c r="AY3249" s="98">
        <f t="shared" si="1114"/>
        <v>0</v>
      </c>
      <c r="AZ3249" s="98">
        <f t="shared" si="1115"/>
        <v>0</v>
      </c>
      <c r="BA3249" s="98">
        <f t="shared" si="1055"/>
        <v>0</v>
      </c>
      <c r="BB3249" s="98">
        <f t="shared" si="1116"/>
        <v>0</v>
      </c>
      <c r="BC3249" s="98">
        <f t="shared" si="1117"/>
        <v>0</v>
      </c>
      <c r="BD3249" s="98">
        <f t="shared" si="1056"/>
        <v>0</v>
      </c>
      <c r="BE3249" s="98">
        <f t="shared" si="1118"/>
        <v>0</v>
      </c>
      <c r="BF3249" s="98">
        <f t="shared" si="1119"/>
        <v>0</v>
      </c>
      <c r="BG3249" s="98">
        <f t="shared" si="1057"/>
        <v>0</v>
      </c>
      <c r="BH3249" s="98">
        <f t="shared" si="1120"/>
        <v>0</v>
      </c>
      <c r="BI3249" s="98">
        <f t="shared" si="1121"/>
        <v>0</v>
      </c>
      <c r="BJ3249" s="98">
        <f t="shared" si="1058"/>
        <v>0</v>
      </c>
      <c r="BK3249" s="98">
        <f t="shared" si="1122"/>
        <v>0</v>
      </c>
      <c r="BL3249" s="98">
        <f t="shared" si="1123"/>
        <v>0</v>
      </c>
      <c r="BM3249" s="98">
        <f t="shared" si="1059"/>
        <v>0</v>
      </c>
      <c r="BN3249" s="98">
        <f t="shared" si="1124"/>
        <v>0</v>
      </c>
      <c r="BO3249" s="98">
        <f t="shared" si="1125"/>
        <v>0</v>
      </c>
      <c r="BP3249" s="98">
        <f t="shared" si="1060"/>
        <v>0</v>
      </c>
      <c r="BQ3249" s="98">
        <f t="shared" si="1126"/>
        <v>0</v>
      </c>
      <c r="BR3249" s="98">
        <f t="shared" si="1127"/>
        <v>0</v>
      </c>
      <c r="BS3249" s="98">
        <f t="shared" si="1061"/>
        <v>0</v>
      </c>
      <c r="BT3249" s="98">
        <f t="shared" si="1128"/>
        <v>0</v>
      </c>
      <c r="BU3249" s="98">
        <f t="shared" si="1129"/>
        <v>0</v>
      </c>
      <c r="BV3249" s="98">
        <f t="shared" si="1062"/>
        <v>0</v>
      </c>
      <c r="BW3249" s="98">
        <f t="shared" si="1130"/>
        <v>0</v>
      </c>
      <c r="BX3249" s="98">
        <f t="shared" si="1131"/>
        <v>0</v>
      </c>
      <c r="BY3249" s="98">
        <f t="shared" si="1063"/>
        <v>0</v>
      </c>
      <c r="BZ3249" s="98">
        <f t="shared" si="1132"/>
        <v>0</v>
      </c>
      <c r="CA3249" s="98">
        <f t="shared" si="1133"/>
        <v>0</v>
      </c>
      <c r="CB3249" s="98">
        <f t="shared" si="1064"/>
        <v>0</v>
      </c>
      <c r="CC3249" s="98">
        <f t="shared" si="1134"/>
        <v>0</v>
      </c>
      <c r="CD3249" s="98">
        <f t="shared" si="1135"/>
        <v>0</v>
      </c>
      <c r="CE3249" s="98">
        <f t="shared" si="1065"/>
        <v>0</v>
      </c>
      <c r="CF3249" s="98">
        <f t="shared" si="1136"/>
        <v>0</v>
      </c>
      <c r="CG3249" s="98">
        <f t="shared" si="1137"/>
        <v>0</v>
      </c>
      <c r="CH3249" s="98">
        <f t="shared" si="1066"/>
        <v>0</v>
      </c>
      <c r="CI3249" s="98">
        <f t="shared" si="1138"/>
        <v>0</v>
      </c>
      <c r="CJ3249" s="98">
        <f t="shared" si="1139"/>
        <v>0</v>
      </c>
      <c r="CK3249" s="98">
        <f t="shared" si="1067"/>
        <v>0</v>
      </c>
      <c r="CL3249" s="98">
        <f t="shared" si="1140"/>
        <v>0</v>
      </c>
      <c r="CM3249" s="98">
        <f t="shared" si="1141"/>
        <v>0</v>
      </c>
      <c r="CN3249" s="98">
        <f t="shared" si="1068"/>
        <v>0</v>
      </c>
      <c r="CO3249" s="98">
        <f t="shared" si="1142"/>
        <v>0</v>
      </c>
      <c r="CP3249" s="98">
        <f t="shared" si="1143"/>
        <v>0</v>
      </c>
      <c r="CQ3249" s="98">
        <f t="shared" si="1069"/>
        <v>0</v>
      </c>
      <c r="CR3249" s="98">
        <f t="shared" si="1144"/>
        <v>0</v>
      </c>
      <c r="CS3249" s="98">
        <f t="shared" si="1145"/>
        <v>0</v>
      </c>
      <c r="CT3249" s="98">
        <f t="shared" si="1070"/>
        <v>0</v>
      </c>
      <c r="CU3249" s="98">
        <f t="shared" si="1146"/>
        <v>0</v>
      </c>
      <c r="CV3249" s="98">
        <f t="shared" si="1147"/>
        <v>0</v>
      </c>
      <c r="CW3249" s="98">
        <f t="shared" si="1071"/>
        <v>0</v>
      </c>
      <c r="CX3249" s="98">
        <f t="shared" si="1148"/>
        <v>0</v>
      </c>
      <c r="CY3249" s="98">
        <f t="shared" si="1149"/>
        <v>0</v>
      </c>
      <c r="CZ3249" s="98">
        <f t="shared" si="1072"/>
        <v>0</v>
      </c>
      <c r="DA3249" s="98">
        <f t="shared" si="1150"/>
        <v>0</v>
      </c>
      <c r="DB3249" s="98">
        <f t="shared" si="1151"/>
        <v>0</v>
      </c>
      <c r="DC3249" s="98">
        <f t="shared" si="1073"/>
        <v>0</v>
      </c>
      <c r="DD3249" s="98">
        <f t="shared" si="1152"/>
        <v>0</v>
      </c>
      <c r="DE3249" s="98">
        <f t="shared" si="1153"/>
        <v>0</v>
      </c>
      <c r="DF3249" s="98">
        <f t="shared" si="1074"/>
        <v>0</v>
      </c>
      <c r="DG3249" s="98">
        <f t="shared" si="1154"/>
        <v>0</v>
      </c>
      <c r="DH3249" s="98">
        <f t="shared" si="1155"/>
        <v>0</v>
      </c>
      <c r="DI3249" s="98">
        <f t="shared" si="1075"/>
        <v>0</v>
      </c>
      <c r="DJ3249" s="98">
        <f t="shared" si="1156"/>
        <v>0</v>
      </c>
      <c r="DK3249" s="98">
        <f t="shared" si="1157"/>
        <v>0</v>
      </c>
      <c r="DL3249" s="98">
        <f t="shared" si="1076"/>
        <v>0</v>
      </c>
      <c r="DM3249" s="98">
        <f t="shared" si="1158"/>
        <v>0</v>
      </c>
      <c r="DN3249" s="98">
        <f t="shared" si="1159"/>
        <v>0</v>
      </c>
      <c r="DO3249" s="98">
        <f t="shared" si="1077"/>
        <v>0</v>
      </c>
      <c r="DP3249" s="98">
        <f t="shared" si="1160"/>
        <v>0</v>
      </c>
      <c r="DQ3249" s="98">
        <f t="shared" si="1161"/>
        <v>0</v>
      </c>
      <c r="DR3249" s="98">
        <f t="shared" si="1078"/>
        <v>0</v>
      </c>
      <c r="DS3249" s="98">
        <f t="shared" si="1162"/>
        <v>0</v>
      </c>
      <c r="DT3249" s="98">
        <f t="shared" si="1163"/>
        <v>0</v>
      </c>
      <c r="DU3249" s="98">
        <f t="shared" si="1079"/>
        <v>0</v>
      </c>
      <c r="DV3249" s="98">
        <f t="shared" si="1164"/>
        <v>0</v>
      </c>
      <c r="DW3249" s="98">
        <f t="shared" si="1165"/>
        <v>0</v>
      </c>
      <c r="DX3249" s="98">
        <f t="shared" si="1080"/>
        <v>0</v>
      </c>
      <c r="DY3249" s="98">
        <f t="shared" si="1166"/>
        <v>0</v>
      </c>
      <c r="DZ3249" s="98">
        <f t="shared" si="1167"/>
        <v>0</v>
      </c>
      <c r="EA3249" s="98">
        <f t="shared" si="1081"/>
        <v>0</v>
      </c>
      <c r="EB3249" s="98">
        <f t="shared" si="1168"/>
        <v>0</v>
      </c>
      <c r="EC3249" s="98">
        <f t="shared" si="1169"/>
        <v>0</v>
      </c>
      <c r="ED3249" s="98">
        <f t="shared" si="1082"/>
        <v>0</v>
      </c>
      <c r="EE3249" s="98">
        <f t="shared" si="1170"/>
        <v>0</v>
      </c>
      <c r="EF3249" s="98">
        <f t="shared" si="1171"/>
        <v>0</v>
      </c>
      <c r="EG3249" s="98">
        <f t="shared" si="1083"/>
        <v>0</v>
      </c>
      <c r="EH3249" s="98">
        <f t="shared" si="1172"/>
        <v>0</v>
      </c>
      <c r="EI3249" s="98">
        <f t="shared" si="1173"/>
        <v>0</v>
      </c>
      <c r="EJ3249" s="98">
        <f t="shared" si="1084"/>
        <v>0</v>
      </c>
      <c r="EK3249" s="98">
        <f t="shared" si="1174"/>
        <v>0</v>
      </c>
      <c r="EL3249" s="98">
        <f t="shared" si="1175"/>
        <v>0</v>
      </c>
      <c r="EM3249" s="98">
        <f t="shared" si="1085"/>
        <v>0</v>
      </c>
      <c r="EN3249" s="98">
        <f t="shared" si="1176"/>
        <v>0</v>
      </c>
      <c r="EO3249" s="98">
        <f t="shared" si="1177"/>
        <v>0</v>
      </c>
      <c r="EP3249" s="98">
        <f t="shared" si="1086"/>
        <v>0</v>
      </c>
      <c r="EQ3249" s="98">
        <f t="shared" si="1178"/>
        <v>0</v>
      </c>
    </row>
    <row r="3250" spans="1:157">
      <c r="A3250" s="97">
        <v>29</v>
      </c>
      <c r="B3250" s="97">
        <f>IF(B3249=0,0,IF(IF(DATA!$J$29&gt;B3249,B3249+1,0)&lt;DATA!$I$29,0,B3249+1))</f>
        <v>0</v>
      </c>
      <c r="C3250" s="97">
        <f t="shared" si="1040"/>
        <v>0</v>
      </c>
      <c r="D3250" s="97">
        <f t="shared" si="1087"/>
        <v>29</v>
      </c>
      <c r="E3250" s="97">
        <f t="shared" si="1041"/>
        <v>110429</v>
      </c>
      <c r="H3250" s="97">
        <v>29</v>
      </c>
      <c r="I3250" s="97">
        <f t="shared" si="1088"/>
        <v>0</v>
      </c>
      <c r="J3250" s="97">
        <f>IF(I3250=0,0,MIN(IF(I3250&lt;$C$3976,J3249+DATA!H116,0),$C$3976))</f>
        <v>0</v>
      </c>
      <c r="M3250" s="98">
        <f t="shared" si="1089"/>
        <v>0</v>
      </c>
      <c r="N3250" s="98">
        <f t="shared" si="1042"/>
        <v>0</v>
      </c>
      <c r="O3250" s="98">
        <f t="shared" si="1090"/>
        <v>0</v>
      </c>
      <c r="P3250" s="98">
        <f t="shared" si="1091"/>
        <v>0</v>
      </c>
      <c r="Q3250" s="98">
        <f t="shared" si="1043"/>
        <v>0</v>
      </c>
      <c r="R3250" s="98">
        <f t="shared" si="1092"/>
        <v>0</v>
      </c>
      <c r="S3250" s="98">
        <f t="shared" si="1093"/>
        <v>0</v>
      </c>
      <c r="T3250" s="98">
        <f t="shared" si="1044"/>
        <v>0</v>
      </c>
      <c r="U3250" s="98">
        <f t="shared" si="1094"/>
        <v>0</v>
      </c>
      <c r="V3250" s="98">
        <f t="shared" si="1095"/>
        <v>0</v>
      </c>
      <c r="W3250" s="98">
        <f t="shared" si="1045"/>
        <v>0</v>
      </c>
      <c r="X3250" s="98">
        <f t="shared" si="1096"/>
        <v>0</v>
      </c>
      <c r="Y3250" s="98">
        <f t="shared" si="1097"/>
        <v>0</v>
      </c>
      <c r="Z3250" s="98">
        <f t="shared" si="1046"/>
        <v>0</v>
      </c>
      <c r="AA3250" s="98">
        <f t="shared" si="1098"/>
        <v>0</v>
      </c>
      <c r="AB3250" s="98">
        <f t="shared" si="1099"/>
        <v>0</v>
      </c>
      <c r="AC3250" s="98">
        <f t="shared" si="1047"/>
        <v>0</v>
      </c>
      <c r="AD3250" s="98">
        <f t="shared" si="1100"/>
        <v>0</v>
      </c>
      <c r="AE3250" s="98">
        <f t="shared" si="1101"/>
        <v>0</v>
      </c>
      <c r="AF3250" s="98">
        <f t="shared" si="1048"/>
        <v>0</v>
      </c>
      <c r="AG3250" s="98">
        <f t="shared" si="1102"/>
        <v>0</v>
      </c>
      <c r="AH3250" s="98">
        <f t="shared" si="1103"/>
        <v>0</v>
      </c>
      <c r="AI3250" s="98">
        <f t="shared" si="1049"/>
        <v>0</v>
      </c>
      <c r="AJ3250" s="98">
        <f t="shared" si="1104"/>
        <v>0</v>
      </c>
      <c r="AK3250" s="98">
        <f t="shared" si="1105"/>
        <v>0</v>
      </c>
      <c r="AL3250" s="98">
        <f t="shared" si="1050"/>
        <v>0</v>
      </c>
      <c r="AM3250" s="98">
        <f t="shared" si="1106"/>
        <v>0</v>
      </c>
      <c r="AN3250" s="98">
        <f t="shared" si="1107"/>
        <v>0</v>
      </c>
      <c r="AO3250" s="98">
        <f t="shared" si="1051"/>
        <v>0</v>
      </c>
      <c r="AP3250" s="98">
        <f t="shared" si="1108"/>
        <v>0</v>
      </c>
      <c r="AQ3250" s="98">
        <f t="shared" si="1109"/>
        <v>0</v>
      </c>
      <c r="AR3250" s="98">
        <f t="shared" si="1052"/>
        <v>0</v>
      </c>
      <c r="AS3250" s="98">
        <f t="shared" si="1110"/>
        <v>0</v>
      </c>
      <c r="AT3250" s="98">
        <f t="shared" si="1111"/>
        <v>0</v>
      </c>
      <c r="AU3250" s="98">
        <f t="shared" si="1053"/>
        <v>0</v>
      </c>
      <c r="AV3250" s="98">
        <f t="shared" si="1112"/>
        <v>0</v>
      </c>
      <c r="AW3250" s="98">
        <f t="shared" si="1113"/>
        <v>0</v>
      </c>
      <c r="AX3250" s="98">
        <f t="shared" si="1054"/>
        <v>0</v>
      </c>
      <c r="AY3250" s="98">
        <f t="shared" si="1114"/>
        <v>0</v>
      </c>
      <c r="AZ3250" s="98">
        <f t="shared" si="1115"/>
        <v>0</v>
      </c>
      <c r="BA3250" s="98">
        <f t="shared" si="1055"/>
        <v>0</v>
      </c>
      <c r="BB3250" s="98">
        <f t="shared" si="1116"/>
        <v>0</v>
      </c>
      <c r="BC3250" s="98">
        <f t="shared" si="1117"/>
        <v>0</v>
      </c>
      <c r="BD3250" s="98">
        <f t="shared" si="1056"/>
        <v>0</v>
      </c>
      <c r="BE3250" s="98">
        <f t="shared" si="1118"/>
        <v>0</v>
      </c>
      <c r="BF3250" s="98">
        <f t="shared" si="1119"/>
        <v>0</v>
      </c>
      <c r="BG3250" s="98">
        <f t="shared" si="1057"/>
        <v>0</v>
      </c>
      <c r="BH3250" s="98">
        <f t="shared" si="1120"/>
        <v>0</v>
      </c>
      <c r="BI3250" s="98">
        <f t="shared" si="1121"/>
        <v>0</v>
      </c>
      <c r="BJ3250" s="98">
        <f t="shared" si="1058"/>
        <v>0</v>
      </c>
      <c r="BK3250" s="98">
        <f t="shared" si="1122"/>
        <v>0</v>
      </c>
      <c r="BL3250" s="98">
        <f t="shared" si="1123"/>
        <v>0</v>
      </c>
      <c r="BM3250" s="98">
        <f t="shared" si="1059"/>
        <v>0</v>
      </c>
      <c r="BN3250" s="98">
        <f t="shared" si="1124"/>
        <v>0</v>
      </c>
      <c r="BO3250" s="98">
        <f t="shared" si="1125"/>
        <v>0</v>
      </c>
      <c r="BP3250" s="98">
        <f t="shared" si="1060"/>
        <v>0</v>
      </c>
      <c r="BQ3250" s="98">
        <f t="shared" si="1126"/>
        <v>0</v>
      </c>
      <c r="BR3250" s="98">
        <f t="shared" si="1127"/>
        <v>0</v>
      </c>
      <c r="BS3250" s="98">
        <f t="shared" si="1061"/>
        <v>0</v>
      </c>
      <c r="BT3250" s="98">
        <f t="shared" si="1128"/>
        <v>0</v>
      </c>
      <c r="BU3250" s="98">
        <f t="shared" si="1129"/>
        <v>0</v>
      </c>
      <c r="BV3250" s="98">
        <f t="shared" si="1062"/>
        <v>0</v>
      </c>
      <c r="BW3250" s="98">
        <f t="shared" si="1130"/>
        <v>0</v>
      </c>
      <c r="BX3250" s="98">
        <f t="shared" si="1131"/>
        <v>0</v>
      </c>
      <c r="BY3250" s="98">
        <f t="shared" si="1063"/>
        <v>0</v>
      </c>
      <c r="BZ3250" s="98">
        <f t="shared" si="1132"/>
        <v>0</v>
      </c>
      <c r="CA3250" s="98">
        <f t="shared" si="1133"/>
        <v>0</v>
      </c>
      <c r="CB3250" s="98">
        <f t="shared" si="1064"/>
        <v>0</v>
      </c>
      <c r="CC3250" s="98">
        <f t="shared" si="1134"/>
        <v>0</v>
      </c>
      <c r="CD3250" s="98">
        <f t="shared" si="1135"/>
        <v>0</v>
      </c>
      <c r="CE3250" s="98">
        <f t="shared" si="1065"/>
        <v>0</v>
      </c>
      <c r="CF3250" s="98">
        <f t="shared" si="1136"/>
        <v>0</v>
      </c>
      <c r="CG3250" s="98">
        <f t="shared" si="1137"/>
        <v>0</v>
      </c>
      <c r="CH3250" s="98">
        <f t="shared" si="1066"/>
        <v>0</v>
      </c>
      <c r="CI3250" s="98">
        <f t="shared" si="1138"/>
        <v>0</v>
      </c>
      <c r="CJ3250" s="98">
        <f t="shared" si="1139"/>
        <v>0</v>
      </c>
      <c r="CK3250" s="98">
        <f t="shared" si="1067"/>
        <v>0</v>
      </c>
      <c r="CL3250" s="98">
        <f t="shared" si="1140"/>
        <v>0</v>
      </c>
      <c r="CM3250" s="98">
        <f t="shared" si="1141"/>
        <v>0</v>
      </c>
      <c r="CN3250" s="98">
        <f t="shared" si="1068"/>
        <v>0</v>
      </c>
      <c r="CO3250" s="98">
        <f t="shared" si="1142"/>
        <v>0</v>
      </c>
      <c r="CP3250" s="98">
        <f t="shared" si="1143"/>
        <v>0</v>
      </c>
      <c r="CQ3250" s="98">
        <f t="shared" si="1069"/>
        <v>0</v>
      </c>
      <c r="CR3250" s="98">
        <f t="shared" si="1144"/>
        <v>0</v>
      </c>
      <c r="CS3250" s="98">
        <f t="shared" si="1145"/>
        <v>0</v>
      </c>
      <c r="CT3250" s="98">
        <f t="shared" si="1070"/>
        <v>0</v>
      </c>
      <c r="CU3250" s="98">
        <f t="shared" si="1146"/>
        <v>0</v>
      </c>
      <c r="CV3250" s="98">
        <f t="shared" si="1147"/>
        <v>0</v>
      </c>
      <c r="CW3250" s="98">
        <f t="shared" si="1071"/>
        <v>0</v>
      </c>
      <c r="CX3250" s="98">
        <f t="shared" si="1148"/>
        <v>0</v>
      </c>
      <c r="CY3250" s="98">
        <f t="shared" si="1149"/>
        <v>0</v>
      </c>
      <c r="CZ3250" s="98">
        <f t="shared" si="1072"/>
        <v>0</v>
      </c>
      <c r="DA3250" s="98">
        <f t="shared" si="1150"/>
        <v>0</v>
      </c>
      <c r="DB3250" s="98">
        <f t="shared" si="1151"/>
        <v>0</v>
      </c>
      <c r="DC3250" s="98">
        <f t="shared" si="1073"/>
        <v>0</v>
      </c>
      <c r="DD3250" s="98">
        <f t="shared" si="1152"/>
        <v>0</v>
      </c>
      <c r="DE3250" s="98">
        <f t="shared" si="1153"/>
        <v>0</v>
      </c>
      <c r="DF3250" s="98">
        <f t="shared" si="1074"/>
        <v>0</v>
      </c>
      <c r="DG3250" s="98">
        <f t="shared" si="1154"/>
        <v>0</v>
      </c>
      <c r="DH3250" s="98">
        <f t="shared" si="1155"/>
        <v>0</v>
      </c>
      <c r="DI3250" s="98">
        <f t="shared" si="1075"/>
        <v>0</v>
      </c>
      <c r="DJ3250" s="98">
        <f t="shared" si="1156"/>
        <v>0</v>
      </c>
      <c r="DK3250" s="98">
        <f t="shared" si="1157"/>
        <v>0</v>
      </c>
      <c r="DL3250" s="98">
        <f t="shared" si="1076"/>
        <v>0</v>
      </c>
      <c r="DM3250" s="98">
        <f t="shared" si="1158"/>
        <v>0</v>
      </c>
      <c r="DN3250" s="98">
        <f t="shared" si="1159"/>
        <v>0</v>
      </c>
      <c r="DO3250" s="98">
        <f t="shared" si="1077"/>
        <v>0</v>
      </c>
      <c r="DP3250" s="98">
        <f t="shared" si="1160"/>
        <v>0</v>
      </c>
      <c r="DQ3250" s="98">
        <f t="shared" si="1161"/>
        <v>0</v>
      </c>
      <c r="DR3250" s="98">
        <f t="shared" si="1078"/>
        <v>0</v>
      </c>
      <c r="DS3250" s="98">
        <f t="shared" si="1162"/>
        <v>0</v>
      </c>
      <c r="DT3250" s="98">
        <f t="shared" si="1163"/>
        <v>0</v>
      </c>
      <c r="DU3250" s="98">
        <f t="shared" si="1079"/>
        <v>0</v>
      </c>
      <c r="DV3250" s="98">
        <f t="shared" si="1164"/>
        <v>0</v>
      </c>
      <c r="DW3250" s="98">
        <f t="shared" si="1165"/>
        <v>0</v>
      </c>
      <c r="DX3250" s="98">
        <f t="shared" si="1080"/>
        <v>0</v>
      </c>
      <c r="DY3250" s="98">
        <f t="shared" si="1166"/>
        <v>0</v>
      </c>
      <c r="DZ3250" s="98">
        <f t="shared" si="1167"/>
        <v>0</v>
      </c>
      <c r="EA3250" s="98">
        <f t="shared" si="1081"/>
        <v>0</v>
      </c>
      <c r="EB3250" s="98">
        <f t="shared" si="1168"/>
        <v>0</v>
      </c>
      <c r="EC3250" s="98">
        <f t="shared" si="1169"/>
        <v>0</v>
      </c>
      <c r="ED3250" s="98">
        <f t="shared" si="1082"/>
        <v>0</v>
      </c>
      <c r="EE3250" s="98">
        <f t="shared" si="1170"/>
        <v>0</v>
      </c>
      <c r="EF3250" s="98">
        <f t="shared" si="1171"/>
        <v>0</v>
      </c>
      <c r="EG3250" s="98">
        <f t="shared" si="1083"/>
        <v>0</v>
      </c>
      <c r="EH3250" s="98">
        <f t="shared" si="1172"/>
        <v>0</v>
      </c>
      <c r="EI3250" s="98">
        <f t="shared" si="1173"/>
        <v>0</v>
      </c>
      <c r="EJ3250" s="98">
        <f t="shared" si="1084"/>
        <v>0</v>
      </c>
      <c r="EK3250" s="98">
        <f t="shared" si="1174"/>
        <v>0</v>
      </c>
      <c r="EL3250" s="98">
        <f t="shared" si="1175"/>
        <v>0</v>
      </c>
      <c r="EM3250" s="98">
        <f t="shared" si="1085"/>
        <v>0</v>
      </c>
      <c r="EN3250" s="98">
        <f t="shared" si="1176"/>
        <v>0</v>
      </c>
      <c r="EO3250" s="98">
        <f t="shared" si="1177"/>
        <v>0</v>
      </c>
      <c r="EP3250" s="98">
        <f t="shared" si="1086"/>
        <v>0</v>
      </c>
      <c r="EQ3250" s="98">
        <f t="shared" si="1178"/>
        <v>0</v>
      </c>
    </row>
    <row r="3251" spans="1:157">
      <c r="A3251" s="97">
        <v>30</v>
      </c>
      <c r="B3251" s="97">
        <f>IF(B3250=0,0,IF(IF(DATA!$J$29&gt;B3250,B3250+1,0)&lt;DATA!$I$29,0,B3250+1))</f>
        <v>0</v>
      </c>
      <c r="C3251" s="97">
        <f t="shared" si="1040"/>
        <v>0</v>
      </c>
      <c r="D3251" s="97">
        <f t="shared" si="1087"/>
        <v>30</v>
      </c>
      <c r="E3251" s="97">
        <f t="shared" si="1041"/>
        <v>110430</v>
      </c>
      <c r="H3251" s="97">
        <v>30</v>
      </c>
      <c r="I3251" s="97">
        <f t="shared" si="1088"/>
        <v>0</v>
      </c>
      <c r="J3251" s="97">
        <f>IF(I3251=0,0,MIN(IF(I3251&lt;$C$3976,J3250+DATA!H117,0),$C$3976))</f>
        <v>0</v>
      </c>
      <c r="M3251" s="98">
        <f t="shared" si="1089"/>
        <v>0</v>
      </c>
      <c r="N3251" s="98">
        <f t="shared" si="1042"/>
        <v>0</v>
      </c>
      <c r="O3251" s="98">
        <f t="shared" si="1090"/>
        <v>0</v>
      </c>
      <c r="P3251" s="98">
        <f t="shared" si="1091"/>
        <v>0</v>
      </c>
      <c r="Q3251" s="98">
        <f t="shared" si="1043"/>
        <v>0</v>
      </c>
      <c r="R3251" s="98">
        <f t="shared" si="1092"/>
        <v>0</v>
      </c>
      <c r="S3251" s="98">
        <f t="shared" si="1093"/>
        <v>0</v>
      </c>
      <c r="T3251" s="98">
        <f t="shared" si="1044"/>
        <v>0</v>
      </c>
      <c r="U3251" s="98">
        <f t="shared" si="1094"/>
        <v>0</v>
      </c>
      <c r="V3251" s="98">
        <f t="shared" si="1095"/>
        <v>0</v>
      </c>
      <c r="W3251" s="98">
        <f t="shared" si="1045"/>
        <v>0</v>
      </c>
      <c r="X3251" s="98">
        <f t="shared" si="1096"/>
        <v>0</v>
      </c>
      <c r="Y3251" s="98">
        <f t="shared" si="1097"/>
        <v>0</v>
      </c>
      <c r="Z3251" s="98">
        <f t="shared" si="1046"/>
        <v>0</v>
      </c>
      <c r="AA3251" s="98">
        <f t="shared" si="1098"/>
        <v>0</v>
      </c>
      <c r="AB3251" s="98">
        <f t="shared" si="1099"/>
        <v>0</v>
      </c>
      <c r="AC3251" s="98">
        <f t="shared" si="1047"/>
        <v>0</v>
      </c>
      <c r="AD3251" s="98">
        <f t="shared" si="1100"/>
        <v>0</v>
      </c>
      <c r="AE3251" s="98">
        <f t="shared" si="1101"/>
        <v>0</v>
      </c>
      <c r="AF3251" s="98">
        <f t="shared" si="1048"/>
        <v>0</v>
      </c>
      <c r="AG3251" s="98">
        <f t="shared" si="1102"/>
        <v>0</v>
      </c>
      <c r="AH3251" s="98">
        <f t="shared" si="1103"/>
        <v>0</v>
      </c>
      <c r="AI3251" s="98">
        <f t="shared" si="1049"/>
        <v>0</v>
      </c>
      <c r="AJ3251" s="98">
        <f t="shared" si="1104"/>
        <v>0</v>
      </c>
      <c r="AK3251" s="98">
        <f t="shared" si="1105"/>
        <v>0</v>
      </c>
      <c r="AL3251" s="98">
        <f t="shared" si="1050"/>
        <v>0</v>
      </c>
      <c r="AM3251" s="98">
        <f t="shared" si="1106"/>
        <v>0</v>
      </c>
      <c r="AN3251" s="98">
        <f t="shared" si="1107"/>
        <v>0</v>
      </c>
      <c r="AO3251" s="98">
        <f t="shared" si="1051"/>
        <v>0</v>
      </c>
      <c r="AP3251" s="98">
        <f t="shared" si="1108"/>
        <v>0</v>
      </c>
      <c r="AQ3251" s="98">
        <f t="shared" si="1109"/>
        <v>0</v>
      </c>
      <c r="AR3251" s="98">
        <f t="shared" si="1052"/>
        <v>0</v>
      </c>
      <c r="AS3251" s="98">
        <f t="shared" si="1110"/>
        <v>0</v>
      </c>
      <c r="AT3251" s="98">
        <f t="shared" si="1111"/>
        <v>0</v>
      </c>
      <c r="AU3251" s="98">
        <f t="shared" si="1053"/>
        <v>0</v>
      </c>
      <c r="AV3251" s="98">
        <f t="shared" si="1112"/>
        <v>0</v>
      </c>
      <c r="AW3251" s="98">
        <f t="shared" si="1113"/>
        <v>0</v>
      </c>
      <c r="AX3251" s="98">
        <f t="shared" si="1054"/>
        <v>0</v>
      </c>
      <c r="AY3251" s="98">
        <f t="shared" si="1114"/>
        <v>0</v>
      </c>
      <c r="AZ3251" s="98">
        <f t="shared" si="1115"/>
        <v>0</v>
      </c>
      <c r="BA3251" s="98">
        <f t="shared" si="1055"/>
        <v>0</v>
      </c>
      <c r="BB3251" s="98">
        <f t="shared" si="1116"/>
        <v>0</v>
      </c>
      <c r="BC3251" s="98">
        <f t="shared" si="1117"/>
        <v>0</v>
      </c>
      <c r="BD3251" s="98">
        <f t="shared" si="1056"/>
        <v>0</v>
      </c>
      <c r="BE3251" s="98">
        <f t="shared" si="1118"/>
        <v>0</v>
      </c>
      <c r="BF3251" s="98">
        <f t="shared" si="1119"/>
        <v>0</v>
      </c>
      <c r="BG3251" s="98">
        <f t="shared" si="1057"/>
        <v>0</v>
      </c>
      <c r="BH3251" s="98">
        <f t="shared" si="1120"/>
        <v>0</v>
      </c>
      <c r="BI3251" s="98">
        <f t="shared" si="1121"/>
        <v>0</v>
      </c>
      <c r="BJ3251" s="98">
        <f t="shared" si="1058"/>
        <v>0</v>
      </c>
      <c r="BK3251" s="98">
        <f t="shared" si="1122"/>
        <v>0</v>
      </c>
      <c r="BL3251" s="98">
        <f t="shared" si="1123"/>
        <v>0</v>
      </c>
      <c r="BM3251" s="98">
        <f t="shared" si="1059"/>
        <v>0</v>
      </c>
      <c r="BN3251" s="98">
        <f t="shared" si="1124"/>
        <v>0</v>
      </c>
      <c r="BO3251" s="98">
        <f t="shared" si="1125"/>
        <v>0</v>
      </c>
      <c r="BP3251" s="98">
        <f t="shared" si="1060"/>
        <v>0</v>
      </c>
      <c r="BQ3251" s="98">
        <f t="shared" si="1126"/>
        <v>0</v>
      </c>
      <c r="BR3251" s="98">
        <f t="shared" si="1127"/>
        <v>0</v>
      </c>
      <c r="BS3251" s="98">
        <f t="shared" si="1061"/>
        <v>0</v>
      </c>
      <c r="BT3251" s="98">
        <f t="shared" si="1128"/>
        <v>0</v>
      </c>
      <c r="BU3251" s="98">
        <f t="shared" si="1129"/>
        <v>0</v>
      </c>
      <c r="BV3251" s="98">
        <f t="shared" si="1062"/>
        <v>0</v>
      </c>
      <c r="BW3251" s="98">
        <f t="shared" si="1130"/>
        <v>0</v>
      </c>
      <c r="BX3251" s="98">
        <f t="shared" si="1131"/>
        <v>0</v>
      </c>
      <c r="BY3251" s="98">
        <f t="shared" si="1063"/>
        <v>0</v>
      </c>
      <c r="BZ3251" s="98">
        <f t="shared" si="1132"/>
        <v>0</v>
      </c>
      <c r="CA3251" s="98">
        <f t="shared" si="1133"/>
        <v>0</v>
      </c>
      <c r="CB3251" s="98">
        <f t="shared" si="1064"/>
        <v>0</v>
      </c>
      <c r="CC3251" s="98">
        <f t="shared" si="1134"/>
        <v>0</v>
      </c>
      <c r="CD3251" s="98">
        <f t="shared" si="1135"/>
        <v>0</v>
      </c>
      <c r="CE3251" s="98">
        <f t="shared" si="1065"/>
        <v>0</v>
      </c>
      <c r="CF3251" s="98">
        <f t="shared" si="1136"/>
        <v>0</v>
      </c>
      <c r="CG3251" s="98">
        <f t="shared" si="1137"/>
        <v>0</v>
      </c>
      <c r="CH3251" s="98">
        <f t="shared" si="1066"/>
        <v>0</v>
      </c>
      <c r="CI3251" s="98">
        <f t="shared" si="1138"/>
        <v>0</v>
      </c>
      <c r="CJ3251" s="98">
        <f t="shared" si="1139"/>
        <v>0</v>
      </c>
      <c r="CK3251" s="98">
        <f t="shared" si="1067"/>
        <v>0</v>
      </c>
      <c r="CL3251" s="98">
        <f t="shared" si="1140"/>
        <v>0</v>
      </c>
      <c r="CM3251" s="98">
        <f t="shared" si="1141"/>
        <v>0</v>
      </c>
      <c r="CN3251" s="98">
        <f t="shared" si="1068"/>
        <v>0</v>
      </c>
      <c r="CO3251" s="98">
        <f t="shared" si="1142"/>
        <v>0</v>
      </c>
      <c r="CP3251" s="98">
        <f t="shared" si="1143"/>
        <v>0</v>
      </c>
      <c r="CQ3251" s="98">
        <f t="shared" si="1069"/>
        <v>0</v>
      </c>
      <c r="CR3251" s="98">
        <f t="shared" si="1144"/>
        <v>0</v>
      </c>
      <c r="CS3251" s="98">
        <f t="shared" si="1145"/>
        <v>0</v>
      </c>
      <c r="CT3251" s="98">
        <f t="shared" si="1070"/>
        <v>0</v>
      </c>
      <c r="CU3251" s="98">
        <f t="shared" si="1146"/>
        <v>0</v>
      </c>
      <c r="CV3251" s="98">
        <f t="shared" si="1147"/>
        <v>0</v>
      </c>
      <c r="CW3251" s="98">
        <f t="shared" si="1071"/>
        <v>0</v>
      </c>
      <c r="CX3251" s="98">
        <f t="shared" si="1148"/>
        <v>0</v>
      </c>
      <c r="CY3251" s="98">
        <f t="shared" si="1149"/>
        <v>0</v>
      </c>
      <c r="CZ3251" s="98">
        <f t="shared" si="1072"/>
        <v>0</v>
      </c>
      <c r="DA3251" s="98">
        <f t="shared" si="1150"/>
        <v>0</v>
      </c>
      <c r="DB3251" s="98">
        <f>IF(DB3250=0,0,IF(DB3250&lt;DC3248,DB3250+1,0))</f>
        <v>0</v>
      </c>
      <c r="DC3251" s="98">
        <f t="shared" si="1073"/>
        <v>0</v>
      </c>
      <c r="DD3251" s="98">
        <f t="shared" si="1152"/>
        <v>0</v>
      </c>
      <c r="DE3251" s="98">
        <f>IF(DE3250=0,0,IF(DE3250&lt;DF3248,DE3250+1,0))</f>
        <v>0</v>
      </c>
      <c r="DF3251" s="98">
        <f t="shared" si="1074"/>
        <v>0</v>
      </c>
      <c r="DG3251" s="98">
        <f t="shared" si="1154"/>
        <v>0</v>
      </c>
      <c r="DH3251" s="98">
        <f t="shared" si="1155"/>
        <v>0</v>
      </c>
      <c r="DI3251" s="98">
        <f t="shared" si="1075"/>
        <v>0</v>
      </c>
      <c r="DJ3251" s="98">
        <f t="shared" si="1156"/>
        <v>0</v>
      </c>
      <c r="DK3251" s="98">
        <f t="shared" si="1157"/>
        <v>0</v>
      </c>
      <c r="DL3251" s="98">
        <f t="shared" si="1076"/>
        <v>0</v>
      </c>
      <c r="DM3251" s="98">
        <f t="shared" si="1158"/>
        <v>0</v>
      </c>
      <c r="DN3251" s="98">
        <f t="shared" si="1159"/>
        <v>0</v>
      </c>
      <c r="DO3251" s="98">
        <f t="shared" si="1077"/>
        <v>0</v>
      </c>
      <c r="DP3251" s="98">
        <f t="shared" si="1160"/>
        <v>0</v>
      </c>
      <c r="DQ3251" s="98">
        <f t="shared" si="1161"/>
        <v>0</v>
      </c>
      <c r="DR3251" s="98">
        <f t="shared" si="1078"/>
        <v>0</v>
      </c>
      <c r="DS3251" s="98">
        <f t="shared" si="1162"/>
        <v>0</v>
      </c>
      <c r="DT3251" s="98">
        <f t="shared" si="1163"/>
        <v>0</v>
      </c>
      <c r="DU3251" s="98">
        <f t="shared" si="1079"/>
        <v>0</v>
      </c>
      <c r="DV3251" s="98">
        <f t="shared" si="1164"/>
        <v>0</v>
      </c>
      <c r="DW3251" s="98">
        <f t="shared" si="1165"/>
        <v>0</v>
      </c>
      <c r="DX3251" s="98">
        <f t="shared" si="1080"/>
        <v>0</v>
      </c>
      <c r="DY3251" s="98">
        <f t="shared" si="1166"/>
        <v>0</v>
      </c>
      <c r="DZ3251" s="98">
        <f t="shared" si="1167"/>
        <v>0</v>
      </c>
      <c r="EA3251" s="98">
        <f t="shared" si="1081"/>
        <v>0</v>
      </c>
      <c r="EB3251" s="98">
        <f t="shared" si="1168"/>
        <v>0</v>
      </c>
      <c r="EC3251" s="98">
        <f t="shared" si="1169"/>
        <v>0</v>
      </c>
      <c r="ED3251" s="98">
        <f t="shared" si="1082"/>
        <v>0</v>
      </c>
      <c r="EE3251" s="98">
        <f t="shared" si="1170"/>
        <v>0</v>
      </c>
      <c r="EF3251" s="98">
        <f t="shared" si="1171"/>
        <v>0</v>
      </c>
      <c r="EG3251" s="98">
        <f t="shared" si="1083"/>
        <v>0</v>
      </c>
      <c r="EH3251" s="98">
        <f t="shared" si="1172"/>
        <v>0</v>
      </c>
      <c r="EI3251" s="98">
        <f t="shared" si="1173"/>
        <v>0</v>
      </c>
      <c r="EJ3251" s="98">
        <f t="shared" si="1084"/>
        <v>0</v>
      </c>
      <c r="EK3251" s="98">
        <f t="shared" si="1174"/>
        <v>0</v>
      </c>
      <c r="EL3251" s="98">
        <f t="shared" si="1175"/>
        <v>0</v>
      </c>
      <c r="EM3251" s="98">
        <f t="shared" si="1085"/>
        <v>0</v>
      </c>
      <c r="EN3251" s="98">
        <f t="shared" si="1176"/>
        <v>0</v>
      </c>
      <c r="EO3251" s="98">
        <f t="shared" si="1177"/>
        <v>0</v>
      </c>
      <c r="EP3251" s="98">
        <f t="shared" si="1086"/>
        <v>0</v>
      </c>
      <c r="EQ3251" s="98">
        <f t="shared" si="1178"/>
        <v>0</v>
      </c>
    </row>
    <row r="3252" spans="1:157">
      <c r="A3252" s="97">
        <v>31</v>
      </c>
      <c r="B3252" s="97">
        <f>IF(B3251=0,0,IF(IF(DATA!$J$29&gt;B3251,B3251+1,0)&lt;DATA!$I$29,0,B3251+1))</f>
        <v>0</v>
      </c>
      <c r="C3252" s="97">
        <f t="shared" si="1040"/>
        <v>0</v>
      </c>
      <c r="D3252" s="97">
        <f t="shared" si="1087"/>
        <v>31</v>
      </c>
      <c r="E3252" s="97">
        <f t="shared" si="1041"/>
        <v>110431</v>
      </c>
      <c r="H3252" s="97">
        <v>31</v>
      </c>
      <c r="I3252" s="97">
        <f t="shared" si="1088"/>
        <v>0</v>
      </c>
      <c r="J3252" s="97">
        <f>IF(I3252=0,0,MIN(IF(I3252&lt;$C$3976,J3251+DATA!H118,0),$C$3976))</f>
        <v>0</v>
      </c>
      <c r="M3252" s="98"/>
      <c r="N3252" s="98"/>
      <c r="O3252" s="98">
        <f t="shared" si="1090"/>
        <v>0</v>
      </c>
    </row>
    <row r="3253" spans="1:157">
      <c r="A3253" s="97">
        <v>32</v>
      </c>
      <c r="B3253" s="97">
        <f>IF(B3252=0,0,IF(IF(DATA!$J$29&gt;B3252,B3252+1,0)&lt;DATA!$I$29,0,B3252+1))</f>
        <v>0</v>
      </c>
      <c r="C3253" s="97">
        <f t="shared" si="1040"/>
        <v>0</v>
      </c>
      <c r="D3253" s="97">
        <f t="shared" si="1087"/>
        <v>32</v>
      </c>
      <c r="E3253" s="97">
        <f t="shared" si="1041"/>
        <v>110432</v>
      </c>
      <c r="H3253" s="97">
        <v>32</v>
      </c>
      <c r="I3253" s="97">
        <f t="shared" si="1088"/>
        <v>0</v>
      </c>
      <c r="J3253" s="97">
        <f>IF(I3253=0,0,MIN(IF(I3253&lt;$C$3976,J3252+DATA!H119,0),$C$3976))</f>
        <v>0</v>
      </c>
      <c r="M3253" s="98"/>
      <c r="N3253" s="98"/>
      <c r="O3253" s="98"/>
    </row>
    <row r="3254" spans="1:157">
      <c r="A3254" s="97">
        <v>33</v>
      </c>
      <c r="B3254" s="97">
        <f>IF(B3253=0,0,IF(IF(DATA!$J$29&gt;B3253,B3253+1,0)&lt;DATA!$I$29,0,B3253+1))</f>
        <v>0</v>
      </c>
      <c r="C3254" s="97">
        <f t="shared" si="1040"/>
        <v>0</v>
      </c>
      <c r="D3254" s="97">
        <f t="shared" si="1087"/>
        <v>33</v>
      </c>
      <c r="E3254" s="97">
        <f t="shared" si="1041"/>
        <v>110433</v>
      </c>
      <c r="H3254" s="97">
        <v>33</v>
      </c>
      <c r="I3254" s="97">
        <f t="shared" si="1088"/>
        <v>0</v>
      </c>
      <c r="J3254" s="97">
        <f>IF(I3254=0,0,MIN(IF(I3254&lt;$C$3976,J3253+DATA!H120,0),$C$3976))</f>
        <v>0</v>
      </c>
      <c r="M3254" s="98">
        <f>IF(COUNTIF(M3222:M3251,"&gt;0")&gt;0,COUNTIF(M3222:M3251,"&gt;0"),"")</f>
        <v>8</v>
      </c>
      <c r="N3254" s="98" t="str">
        <f>IF(N3222=0,"",IF(MAX(O3222:O3251)=1,N3222&amp;"  TO  "&amp;MAX(N3222:N3251),IF(MAX(O3222:O3251)=O3223,N3222&amp;"                       ",N3222&amp;"  TO   "&amp;INDEX(N3222:N3251,MATCH(MAX(O3223:O3252),O3223:O3252,0))))&amp;"     "&amp;IF(MAX(O3222:O3251)=1,"",IF(INDEX(N3222:N3251,MATCH(MAX(O3222:O3251),O3222:O3251,0))=LOOKUP(2,1/(N3222:N3251&gt;0),N3222:N3251),LOOKUP(2,1/(N3222:N3251&gt;0),N3222:N3251),INDEX(N3222:N3251,MATCH(MAX(O3222:O3251),O3222:O3251,0))&amp;"  TO  "&amp;MAX(N3222:N3251))))</f>
        <v xml:space="preserve">110401  TO  110408     </v>
      </c>
      <c r="O3254" s="98"/>
      <c r="P3254" s="98">
        <f t="shared" ref="P3254" si="1179">IF(COUNTIF(P3222:P3251,"&gt;0")&gt;0,COUNTIF(P3222:P3251,"&gt;0"),"")</f>
        <v>8</v>
      </c>
      <c r="Q3254" s="98" t="str">
        <f t="shared" ref="Q3254" si="1180">IF(Q3222=0,"",IF(MAX(R3222:R3251)=1,Q3222&amp;"  TO  "&amp;MAX(Q3222:Q3251),IF(MAX(R3222:R3251)=R3223,Q3222&amp;"                       ",Q3222&amp;"  TO   "&amp;INDEX(Q3222:Q3251,MATCH(MAX(R3223:R3252),R3223:R3252,0))))&amp;"     "&amp;IF(MAX(R3222:R3251)=1,"",IF(INDEX(Q3222:Q3251,MATCH(MAX(R3222:R3251),R3222:R3251,0))=LOOKUP(2,1/(Q3222:Q3251&gt;0),Q3222:Q3251),LOOKUP(2,1/(Q3222:Q3251&gt;0),Q3222:Q3251),INDEX(Q3222:Q3251,MATCH(MAX(R3222:R3251),R3222:R3251,0))&amp;"  TO  "&amp;MAX(Q3222:Q3251))))</f>
        <v xml:space="preserve">110409  TO  110416     </v>
      </c>
      <c r="R3254" s="98"/>
      <c r="S3254" s="98">
        <f t="shared" ref="S3254" si="1181">IF(COUNTIF(S3222:S3251,"&gt;0")&gt;0,COUNTIF(S3222:S3251,"&gt;0"),"")</f>
        <v>8</v>
      </c>
      <c r="T3254" s="98" t="str">
        <f t="shared" ref="T3254" si="1182">IF(T3222=0,"",IF(MAX(U3222:U3251)=1,T3222&amp;"  TO  "&amp;MAX(T3222:T3251),IF(MAX(U3222:U3251)=U3223,T3222&amp;"                       ",T3222&amp;"  TO   "&amp;INDEX(T3222:T3251,MATCH(MAX(U3223:U3252),U3223:U3252,0))))&amp;"     "&amp;IF(MAX(U3222:U3251)=1,"",IF(INDEX(T3222:T3251,MATCH(MAX(U3222:U3251),U3222:U3251,0))=LOOKUP(2,1/(T3222:T3251&gt;0),T3222:T3251),LOOKUP(2,1/(T3222:T3251&gt;0),T3222:T3251),INDEX(T3222:T3251,MATCH(MAX(U3222:U3251),U3222:U3251,0))&amp;"  TO  "&amp;MAX(T3222:T3251))))</f>
        <v xml:space="preserve">110417  TO  110424     </v>
      </c>
      <c r="U3254" s="98"/>
      <c r="V3254" s="98">
        <f t="shared" ref="V3254" si="1183">IF(COUNTIF(V3222:V3251,"&gt;0")&gt;0,COUNTIF(V3222:V3251,"&gt;0"),"")</f>
        <v>8</v>
      </c>
      <c r="W3254" s="98" t="str">
        <f t="shared" ref="W3254" si="1184">IF(W3222=0,"",IF(MAX(X3222:X3251)=1,W3222&amp;"  TO  "&amp;MAX(W3222:W3251),IF(MAX(X3222:X3251)=X3223,W3222&amp;"                       ",W3222&amp;"  TO   "&amp;INDEX(W3222:W3251,MATCH(MAX(X3223:X3252),X3223:X3252,0))))&amp;"     "&amp;IF(MAX(X3222:X3251)=1,"",IF(INDEX(W3222:W3251,MATCH(MAX(X3222:X3251),X3222:X3251,0))=LOOKUP(2,1/(W3222:W3251&gt;0),W3222:W3251),LOOKUP(2,1/(W3222:W3251&gt;0),W3222:W3251),INDEX(W3222:W3251,MATCH(MAX(X3222:X3251),X3222:X3251,0))&amp;"  TO  "&amp;MAX(W3222:W3251))))</f>
        <v xml:space="preserve">110425  TO  110432     </v>
      </c>
      <c r="X3254" s="98"/>
      <c r="Y3254" s="98">
        <f t="shared" ref="Y3254" si="1185">IF(COUNTIF(Y3222:Y3251,"&gt;0")&gt;0,COUNTIF(Y3222:Y3251,"&gt;0"),"")</f>
        <v>8</v>
      </c>
      <c r="Z3254" s="98" t="str">
        <f t="shared" ref="Z3254" si="1186">IF(Z3222=0,"",IF(MAX(AA3222:AA3251)=1,Z3222&amp;"  TO  "&amp;MAX(Z3222:Z3251),IF(MAX(AA3222:AA3251)=AA3223,Z3222&amp;"                       ",Z3222&amp;"  TO   "&amp;INDEX(Z3222:Z3251,MATCH(MAX(AA3223:AA3252),AA3223:AA3252,0))))&amp;"     "&amp;IF(MAX(AA3222:AA3251)=1,"",IF(INDEX(Z3222:Z3251,MATCH(MAX(AA3222:AA3251),AA3222:AA3251,0))=LOOKUP(2,1/(Z3222:Z3251&gt;0),Z3222:Z3251),LOOKUP(2,1/(Z3222:Z3251&gt;0),Z3222:Z3251),INDEX(Z3222:Z3251,MATCH(MAX(AA3222:AA3251),AA3222:AA3251,0))&amp;"  TO  "&amp;MAX(Z3222:Z3251))))</f>
        <v xml:space="preserve">110433  TO  110440     </v>
      </c>
      <c r="AA3254" s="98"/>
      <c r="AB3254" s="98">
        <f t="shared" ref="AB3254" si="1187">IF(COUNTIF(AB3222:AB3251,"&gt;0")&gt;0,COUNTIF(AB3222:AB3251,"&gt;0"),"")</f>
        <v>7</v>
      </c>
      <c r="AC3254" s="98" t="str">
        <f t="shared" ref="AC3254" si="1188">IF(AC3222=0,"",IF(MAX(AD3222:AD3251)=1,AC3222&amp;"  TO  "&amp;MAX(AC3222:AC3251),IF(MAX(AD3222:AD3251)=AD3223,AC3222&amp;"                       ",AC3222&amp;"  TO   "&amp;INDEX(AC3222:AC3251,MATCH(MAX(AD3223:AD3252),AD3223:AD3252,0))))&amp;"     "&amp;IF(MAX(AD3222:AD3251)=1,"",IF(INDEX(AC3222:AC3251,MATCH(MAX(AD3222:AD3251),AD3222:AD3251,0))=LOOKUP(2,1/(AC3222:AC3251&gt;0),AC3222:AC3251),LOOKUP(2,1/(AC3222:AC3251&gt;0),AC3222:AC3251),INDEX(AC3222:AC3251,MATCH(MAX(AD3222:AD3251),AD3222:AD3251,0))&amp;"  TO  "&amp;MAX(AC3222:AC3251))))</f>
        <v xml:space="preserve">110441  TO  110447     </v>
      </c>
      <c r="AD3254" s="98"/>
      <c r="AE3254" s="98">
        <f t="shared" ref="AE3254" si="1189">IF(COUNTIF(AE3222:AE3251,"&gt;0")&gt;0,COUNTIF(AE3222:AE3251,"&gt;0"),"")</f>
        <v>7</v>
      </c>
      <c r="AF3254" s="98" t="str">
        <f t="shared" ref="AF3254" si="1190">IF(AF3222=0,"",IF(MAX(AG3222:AG3251)=1,AF3222&amp;"  TO  "&amp;MAX(AF3222:AF3251),IF(MAX(AG3222:AG3251)=AG3223,AF3222&amp;"                       ",AF3222&amp;"  TO   "&amp;INDEX(AF3222:AF3251,MATCH(MAX(AG3223:AG3252),AG3223:AG3252,0))))&amp;"     "&amp;IF(MAX(AG3222:AG3251)=1,"",IF(INDEX(AF3222:AF3251,MATCH(MAX(AG3222:AG3251),AG3222:AG3251,0))=LOOKUP(2,1/(AF3222:AF3251&gt;0),AF3222:AF3251),LOOKUP(2,1/(AF3222:AF3251&gt;0),AF3222:AF3251),INDEX(AF3222:AF3251,MATCH(MAX(AG3222:AG3251),AG3222:AG3251,0))&amp;"  TO  "&amp;MAX(AF3222:AF3251))))</f>
        <v xml:space="preserve">110448  TO  110454     </v>
      </c>
      <c r="AG3254" s="98"/>
      <c r="AH3254" s="98">
        <f t="shared" ref="AH3254" si="1191">IF(COUNTIF(AH3222:AH3251,"&gt;0")&gt;0,COUNTIF(AH3222:AH3251,"&gt;0"),"")</f>
        <v>7</v>
      </c>
      <c r="AI3254" s="98" t="str">
        <f t="shared" ref="AI3254" si="1192">IF(AI3222=0,"",IF(MAX(AJ3222:AJ3251)=1,AI3222&amp;"  TO  "&amp;MAX(AI3222:AI3251),IF(MAX(AJ3222:AJ3251)=AJ3223,AI3222&amp;"                       ",AI3222&amp;"  TO   "&amp;INDEX(AI3222:AI3251,MATCH(MAX(AJ3223:AJ3252),AJ3223:AJ3252,0))))&amp;"     "&amp;IF(MAX(AJ3222:AJ3251)=1,"",IF(INDEX(AI3222:AI3251,MATCH(MAX(AJ3222:AJ3251),AJ3222:AJ3251,0))=LOOKUP(2,1/(AI3222:AI3251&gt;0),AI3222:AI3251),LOOKUP(2,1/(AI3222:AI3251&gt;0),AI3222:AI3251),INDEX(AI3222:AI3251,MATCH(MAX(AJ3222:AJ3251),AJ3222:AJ3251,0))&amp;"  TO  "&amp;MAX(AI3222:AI3251))))</f>
        <v xml:space="preserve">110455  TO  110461     </v>
      </c>
      <c r="AJ3254" s="98"/>
      <c r="AK3254" s="98">
        <f t="shared" ref="AK3254" si="1193">IF(COUNTIF(AK3222:AK3251,"&gt;0")&gt;0,COUNTIF(AK3222:AK3251,"&gt;0"),"")</f>
        <v>7</v>
      </c>
      <c r="AL3254" s="98" t="str">
        <f t="shared" ref="AL3254" si="1194">IF(AL3222=0,"",IF(MAX(AM3222:AM3251)=1,AL3222&amp;"  TO  "&amp;MAX(AL3222:AL3251),IF(MAX(AM3222:AM3251)=AM3223,AL3222&amp;"                       ",AL3222&amp;"  TO   "&amp;INDEX(AL3222:AL3251,MATCH(MAX(AM3223:AM3252),AM3223:AM3252,0))))&amp;"     "&amp;IF(MAX(AM3222:AM3251)=1,"",IF(INDEX(AL3222:AL3251,MATCH(MAX(AM3222:AM3251),AM3222:AM3251,0))=LOOKUP(2,1/(AL3222:AL3251&gt;0),AL3222:AL3251),LOOKUP(2,1/(AL3222:AL3251&gt;0),AL3222:AL3251),INDEX(AL3222:AL3251,MATCH(MAX(AM3222:AM3251),AM3222:AM3251,0))&amp;"  TO  "&amp;MAX(AL3222:AL3251))))</f>
        <v xml:space="preserve">110462  TO  110468     </v>
      </c>
      <c r="AM3254" s="98"/>
      <c r="AN3254" s="98">
        <f t="shared" ref="AN3254" si="1195">IF(COUNTIF(AN3222:AN3251,"&gt;0")&gt;0,COUNTIF(AN3222:AN3251,"&gt;0"),"")</f>
        <v>7</v>
      </c>
      <c r="AO3254" s="98" t="str">
        <f t="shared" ref="AO3254" si="1196">IF(AO3222=0,"",IF(MAX(AP3222:AP3251)=1,AO3222&amp;"  TO  "&amp;MAX(AO3222:AO3251),IF(MAX(AP3222:AP3251)=AP3223,AO3222&amp;"                       ",AO3222&amp;"  TO   "&amp;INDEX(AO3222:AO3251,MATCH(MAX(AP3223:AP3252),AP3223:AP3252,0))))&amp;"     "&amp;IF(MAX(AP3222:AP3251)=1,"",IF(INDEX(AO3222:AO3251,MATCH(MAX(AP3222:AP3251),AP3222:AP3251,0))=LOOKUP(2,1/(AO3222:AO3251&gt;0),AO3222:AO3251),LOOKUP(2,1/(AO3222:AO3251&gt;0),AO3222:AO3251),INDEX(AO3222:AO3251,MATCH(MAX(AP3222:AP3251),AP3222:AP3251,0))&amp;"  TO  "&amp;MAX(AO3222:AO3251))))</f>
        <v xml:space="preserve">110469  TO  110475     </v>
      </c>
      <c r="AP3254" s="98"/>
      <c r="AQ3254" s="98" t="str">
        <f t="shared" ref="AQ3254" si="1197">IF(COUNTIF(AQ3222:AQ3251,"&gt;0")&gt;0,COUNTIF(AQ3222:AQ3251,"&gt;0"),"")</f>
        <v/>
      </c>
      <c r="AR3254" s="98" t="str">
        <f t="shared" ref="AR3254" si="1198">IF(AR3222=0,"",IF(MAX(AS3222:AS3251)=1,AR3222&amp;"  TO  "&amp;MAX(AR3222:AR3251),IF(MAX(AS3222:AS3251)=AS3223,AR3222&amp;"                       ",AR3222&amp;"  TO   "&amp;INDEX(AR3222:AR3251,MATCH(MAX(AS3223:AS3252),AS3223:AS3252,0))))&amp;"     "&amp;IF(MAX(AS3222:AS3251)=1,"",IF(INDEX(AR3222:AR3251,MATCH(MAX(AS3222:AS3251),AS3222:AS3251,0))=LOOKUP(2,1/(AR3222:AR3251&gt;0),AR3222:AR3251),LOOKUP(2,1/(AR3222:AR3251&gt;0),AR3222:AR3251),INDEX(AR3222:AR3251,MATCH(MAX(AS3222:AS3251),AS3222:AS3251,0))&amp;"  TO  "&amp;MAX(AR3222:AR3251))))</f>
        <v/>
      </c>
      <c r="AS3254" s="98"/>
      <c r="AT3254" s="98" t="str">
        <f t="shared" ref="AT3254" si="1199">IF(COUNTIF(AT3222:AT3251,"&gt;0")&gt;0,COUNTIF(AT3222:AT3251,"&gt;0"),"")</f>
        <v/>
      </c>
      <c r="AU3254" s="98" t="str">
        <f t="shared" ref="AU3254" si="1200">IF(AU3222=0,"",IF(MAX(AV3222:AV3251)=1,AU3222&amp;"  TO  "&amp;MAX(AU3222:AU3251),IF(MAX(AV3222:AV3251)=AV3223,AU3222&amp;"                       ",AU3222&amp;"  TO   "&amp;INDEX(AU3222:AU3251,MATCH(MAX(AV3223:AV3252),AV3223:AV3252,0))))&amp;"     "&amp;IF(MAX(AV3222:AV3251)=1,"",IF(INDEX(AU3222:AU3251,MATCH(MAX(AV3222:AV3251),AV3222:AV3251,0))=LOOKUP(2,1/(AU3222:AU3251&gt;0),AU3222:AU3251),LOOKUP(2,1/(AU3222:AU3251&gt;0),AU3222:AU3251),INDEX(AU3222:AU3251,MATCH(MAX(AV3222:AV3251),AV3222:AV3251,0))&amp;"  TO  "&amp;MAX(AU3222:AU3251))))</f>
        <v/>
      </c>
      <c r="AV3254" s="98"/>
      <c r="AW3254" s="98" t="str">
        <f t="shared" ref="AW3254" si="1201">IF(COUNTIF(AW3222:AW3251,"&gt;0")&gt;0,COUNTIF(AW3222:AW3251,"&gt;0"),"")</f>
        <v/>
      </c>
      <c r="AX3254" s="98" t="str">
        <f t="shared" ref="AX3254" si="1202">IF(AX3222=0,"",IF(MAX(AY3222:AY3251)=1,AX3222&amp;"  TO  "&amp;MAX(AX3222:AX3251),IF(MAX(AY3222:AY3251)=AY3223,AX3222&amp;"                       ",AX3222&amp;"  TO   "&amp;INDEX(AX3222:AX3251,MATCH(MAX(AY3223:AY3252),AY3223:AY3252,0))))&amp;"     "&amp;IF(MAX(AY3222:AY3251)=1,"",IF(INDEX(AX3222:AX3251,MATCH(MAX(AY3222:AY3251),AY3222:AY3251,0))=LOOKUP(2,1/(AX3222:AX3251&gt;0),AX3222:AX3251),LOOKUP(2,1/(AX3222:AX3251&gt;0),AX3222:AX3251),INDEX(AX3222:AX3251,MATCH(MAX(AY3222:AY3251),AY3222:AY3251,0))&amp;"  TO  "&amp;MAX(AX3222:AX3251))))</f>
        <v/>
      </c>
      <c r="AY3254" s="98"/>
      <c r="AZ3254" s="98" t="str">
        <f t="shared" ref="AZ3254" si="1203">IF(COUNTIF(AZ3222:AZ3251,"&gt;0")&gt;0,COUNTIF(AZ3222:AZ3251,"&gt;0"),"")</f>
        <v/>
      </c>
      <c r="BA3254" s="98" t="str">
        <f t="shared" ref="BA3254" si="1204">IF(BA3222=0,"",IF(MAX(BB3222:BB3251)=1,BA3222&amp;"  TO  "&amp;MAX(BA3222:BA3251),IF(MAX(BB3222:BB3251)=BB3223,BA3222&amp;"                       ",BA3222&amp;"  TO   "&amp;INDEX(BA3222:BA3251,MATCH(MAX(BB3223:BB3252),BB3223:BB3252,0))))&amp;"     "&amp;IF(MAX(BB3222:BB3251)=1,"",IF(INDEX(BA3222:BA3251,MATCH(MAX(BB3222:BB3251),BB3222:BB3251,0))=LOOKUP(2,1/(BA3222:BA3251&gt;0),BA3222:BA3251),LOOKUP(2,1/(BA3222:BA3251&gt;0),BA3222:BA3251),INDEX(BA3222:BA3251,MATCH(MAX(BB3222:BB3251),BB3222:BB3251,0))&amp;"  TO  "&amp;MAX(BA3222:BA3251))))</f>
        <v/>
      </c>
      <c r="BB3254" s="98"/>
      <c r="BC3254" s="98" t="str">
        <f t="shared" ref="BC3254" si="1205">IF(COUNTIF(BC3222:BC3251,"&gt;0")&gt;0,COUNTIF(BC3222:BC3251,"&gt;0"),"")</f>
        <v/>
      </c>
      <c r="BD3254" s="98" t="str">
        <f t="shared" ref="BD3254" si="1206">IF(BD3222=0,"",IF(MAX(BE3222:BE3251)=1,BD3222&amp;"  TO  "&amp;MAX(BD3222:BD3251),IF(MAX(BE3222:BE3251)=BE3223,BD3222&amp;"                       ",BD3222&amp;"  TO   "&amp;INDEX(BD3222:BD3251,MATCH(MAX(BE3223:BE3252),BE3223:BE3252,0))))&amp;"     "&amp;IF(MAX(BE3222:BE3251)=1,"",IF(INDEX(BD3222:BD3251,MATCH(MAX(BE3222:BE3251),BE3222:BE3251,0))=LOOKUP(2,1/(BD3222:BD3251&gt;0),BD3222:BD3251),LOOKUP(2,1/(BD3222:BD3251&gt;0),BD3222:BD3251),INDEX(BD3222:BD3251,MATCH(MAX(BE3222:BE3251),BE3222:BE3251,0))&amp;"  TO  "&amp;MAX(BD3222:BD3251))))</f>
        <v/>
      </c>
      <c r="BE3254" s="98"/>
      <c r="BF3254" s="98" t="str">
        <f t="shared" ref="BF3254" si="1207">IF(COUNTIF(BF3222:BF3251,"&gt;0")&gt;0,COUNTIF(BF3222:BF3251,"&gt;0"),"")</f>
        <v/>
      </c>
      <c r="BG3254" s="98" t="str">
        <f t="shared" ref="BG3254" si="1208">IF(BG3222=0,"",IF(MAX(BH3222:BH3251)=1,BG3222&amp;"  TO  "&amp;MAX(BG3222:BG3251),IF(MAX(BH3222:BH3251)=BH3223,BG3222&amp;"                       ",BG3222&amp;"  TO   "&amp;INDEX(BG3222:BG3251,MATCH(MAX(BH3223:BH3252),BH3223:BH3252,0))))&amp;"     "&amp;IF(MAX(BH3222:BH3251)=1,"",IF(INDEX(BG3222:BG3251,MATCH(MAX(BH3222:BH3251),BH3222:BH3251,0))=LOOKUP(2,1/(BG3222:BG3251&gt;0),BG3222:BG3251),LOOKUP(2,1/(BG3222:BG3251&gt;0),BG3222:BG3251),INDEX(BG3222:BG3251,MATCH(MAX(BH3222:BH3251),BH3222:BH3251,0))&amp;"  TO  "&amp;MAX(BG3222:BG3251))))</f>
        <v/>
      </c>
      <c r="BH3254" s="98"/>
      <c r="BI3254" s="98" t="str">
        <f t="shared" ref="BI3254" si="1209">IF(COUNTIF(BI3222:BI3251,"&gt;0")&gt;0,COUNTIF(BI3222:BI3251,"&gt;0"),"")</f>
        <v/>
      </c>
      <c r="BJ3254" s="98" t="str">
        <f t="shared" ref="BJ3254" si="1210">IF(BJ3222=0,"",IF(MAX(BK3222:BK3251)=1,BJ3222&amp;"  TO  "&amp;MAX(BJ3222:BJ3251),IF(MAX(BK3222:BK3251)=BK3223,BJ3222&amp;"                       ",BJ3222&amp;"  TO   "&amp;INDEX(BJ3222:BJ3251,MATCH(MAX(BK3223:BK3252),BK3223:BK3252,0))))&amp;"     "&amp;IF(MAX(BK3222:BK3251)=1,"",IF(INDEX(BJ3222:BJ3251,MATCH(MAX(BK3222:BK3251),BK3222:BK3251,0))=LOOKUP(2,1/(BJ3222:BJ3251&gt;0),BJ3222:BJ3251),LOOKUP(2,1/(BJ3222:BJ3251&gt;0),BJ3222:BJ3251),INDEX(BJ3222:BJ3251,MATCH(MAX(BK3222:BK3251),BK3222:BK3251,0))&amp;"  TO  "&amp;MAX(BJ3222:BJ3251))))</f>
        <v/>
      </c>
      <c r="BK3254" s="98"/>
      <c r="BL3254" s="98" t="str">
        <f t="shared" ref="BL3254" si="1211">IF(COUNTIF(BL3222:BL3251,"&gt;0")&gt;0,COUNTIF(BL3222:BL3251,"&gt;0"),"")</f>
        <v/>
      </c>
      <c r="BM3254" s="98" t="str">
        <f t="shared" ref="BM3254" si="1212">IF(BM3222=0,"",IF(MAX(BN3222:BN3251)=1,BM3222&amp;"  TO  "&amp;MAX(BM3222:BM3251),IF(MAX(BN3222:BN3251)=BN3223,BM3222&amp;"                       ",BM3222&amp;"  TO   "&amp;INDEX(BM3222:BM3251,MATCH(MAX(BN3223:BN3252),BN3223:BN3252,0))))&amp;"     "&amp;IF(MAX(BN3222:BN3251)=1,"",IF(INDEX(BM3222:BM3251,MATCH(MAX(BN3222:BN3251),BN3222:BN3251,0))=LOOKUP(2,1/(BM3222:BM3251&gt;0),BM3222:BM3251),LOOKUP(2,1/(BM3222:BM3251&gt;0),BM3222:BM3251),INDEX(BM3222:BM3251,MATCH(MAX(BN3222:BN3251),BN3222:BN3251,0))&amp;"  TO  "&amp;MAX(BM3222:BM3251))))</f>
        <v/>
      </c>
      <c r="BN3254" s="98"/>
      <c r="BO3254" s="98" t="str">
        <f t="shared" ref="BO3254" si="1213">IF(COUNTIF(BO3222:BO3251,"&gt;0")&gt;0,COUNTIF(BO3222:BO3251,"&gt;0"),"")</f>
        <v/>
      </c>
      <c r="BP3254" s="98" t="str">
        <f t="shared" ref="BP3254" si="1214">IF(BP3222=0,"",IF(MAX(BQ3222:BQ3251)=1,BP3222&amp;"  TO  "&amp;MAX(BP3222:BP3251),IF(MAX(BQ3222:BQ3251)=BQ3223,BP3222&amp;"                       ",BP3222&amp;"  TO   "&amp;INDEX(BP3222:BP3251,MATCH(MAX(BQ3223:BQ3252),BQ3223:BQ3252,0))))&amp;"     "&amp;IF(MAX(BQ3222:BQ3251)=1,"",IF(INDEX(BP3222:BP3251,MATCH(MAX(BQ3222:BQ3251),BQ3222:BQ3251,0))=LOOKUP(2,1/(BP3222:BP3251&gt;0),BP3222:BP3251),LOOKUP(2,1/(BP3222:BP3251&gt;0),BP3222:BP3251),INDEX(BP3222:BP3251,MATCH(MAX(BQ3222:BQ3251),BQ3222:BQ3251,0))&amp;"  TO  "&amp;MAX(BP3222:BP3251))))</f>
        <v/>
      </c>
      <c r="BQ3254" s="98"/>
      <c r="BR3254" s="98" t="str">
        <f t="shared" ref="BR3254" si="1215">IF(COUNTIF(BR3222:BR3251,"&gt;0")&gt;0,COUNTIF(BR3222:BR3251,"&gt;0"),"")</f>
        <v/>
      </c>
      <c r="BS3254" s="98" t="str">
        <f t="shared" ref="BS3254" si="1216">IF(BS3222=0,"",IF(MAX(BT3222:BT3251)=1,BS3222&amp;"  TO  "&amp;MAX(BS3222:BS3251),IF(MAX(BT3222:BT3251)=BT3223,BS3222&amp;"                       ",BS3222&amp;"  TO   "&amp;INDEX(BS3222:BS3251,MATCH(MAX(BT3223:BT3252),BT3223:BT3252,0))))&amp;"     "&amp;IF(MAX(BT3222:BT3251)=1,"",IF(INDEX(BS3222:BS3251,MATCH(MAX(BT3222:BT3251),BT3222:BT3251,0))=LOOKUP(2,1/(BS3222:BS3251&gt;0),BS3222:BS3251),LOOKUP(2,1/(BS3222:BS3251&gt;0),BS3222:BS3251),INDEX(BS3222:BS3251,MATCH(MAX(BT3222:BT3251),BT3222:BT3251,0))&amp;"  TO  "&amp;MAX(BS3222:BS3251))))</f>
        <v/>
      </c>
      <c r="BT3254" s="98"/>
      <c r="BU3254" s="98" t="str">
        <f t="shared" ref="BU3254" si="1217">IF(COUNTIF(BU3222:BU3251,"&gt;0")&gt;0,COUNTIF(BU3222:BU3251,"&gt;0"),"")</f>
        <v/>
      </c>
      <c r="BV3254" s="98" t="str">
        <f t="shared" ref="BV3254" si="1218">IF(BV3222=0,"",IF(MAX(BW3222:BW3251)=1,BV3222&amp;"  TO  "&amp;MAX(BV3222:BV3251),IF(MAX(BW3222:BW3251)=BW3223,BV3222&amp;"                       ",BV3222&amp;"  TO   "&amp;INDEX(BV3222:BV3251,MATCH(MAX(BW3223:BW3252),BW3223:BW3252,0))))&amp;"     "&amp;IF(MAX(BW3222:BW3251)=1,"",IF(INDEX(BV3222:BV3251,MATCH(MAX(BW3222:BW3251),BW3222:BW3251,0))=LOOKUP(2,1/(BV3222:BV3251&gt;0),BV3222:BV3251),LOOKUP(2,1/(BV3222:BV3251&gt;0),BV3222:BV3251),INDEX(BV3222:BV3251,MATCH(MAX(BW3222:BW3251),BW3222:BW3251,0))&amp;"  TO  "&amp;MAX(BV3222:BV3251))))</f>
        <v/>
      </c>
      <c r="BW3254" s="98"/>
      <c r="BX3254" s="98" t="str">
        <f t="shared" ref="BX3254" si="1219">IF(COUNTIF(BX3222:BX3251,"&gt;0")&gt;0,COUNTIF(BX3222:BX3251,"&gt;0"),"")</f>
        <v/>
      </c>
      <c r="BY3254" s="98" t="str">
        <f t="shared" ref="BY3254" si="1220">IF(BY3222=0,"",IF(MAX(BZ3222:BZ3251)=1,BY3222&amp;"  TO  "&amp;MAX(BY3222:BY3251),IF(MAX(BZ3222:BZ3251)=BZ3223,BY3222&amp;"                       ",BY3222&amp;"  TO   "&amp;INDEX(BY3222:BY3251,MATCH(MAX(BZ3223:BZ3252),BZ3223:BZ3252,0))))&amp;"     "&amp;IF(MAX(BZ3222:BZ3251)=1,"",IF(INDEX(BY3222:BY3251,MATCH(MAX(BZ3222:BZ3251),BZ3222:BZ3251,0))=LOOKUP(2,1/(BY3222:BY3251&gt;0),BY3222:BY3251),LOOKUP(2,1/(BY3222:BY3251&gt;0),BY3222:BY3251),INDEX(BY3222:BY3251,MATCH(MAX(BZ3222:BZ3251),BZ3222:BZ3251,0))&amp;"  TO  "&amp;MAX(BY3222:BY3251))))</f>
        <v/>
      </c>
      <c r="BZ3254" s="98"/>
      <c r="CA3254" s="98" t="str">
        <f t="shared" ref="CA3254" si="1221">IF(COUNTIF(CA3222:CA3251,"&gt;0")&gt;0,COUNTIF(CA3222:CA3251,"&gt;0"),"")</f>
        <v/>
      </c>
      <c r="CB3254" s="98" t="str">
        <f t="shared" ref="CB3254" si="1222">IF(CB3222=0,"",IF(MAX(CC3222:CC3251)=1,CB3222&amp;"  TO  "&amp;MAX(CB3222:CB3251),IF(MAX(CC3222:CC3251)=CC3223,CB3222&amp;"                       ",CB3222&amp;"  TO   "&amp;INDEX(CB3222:CB3251,MATCH(MAX(CC3223:CC3252),CC3223:CC3252,0))))&amp;"     "&amp;IF(MAX(CC3222:CC3251)=1,"",IF(INDEX(CB3222:CB3251,MATCH(MAX(CC3222:CC3251),CC3222:CC3251,0))=LOOKUP(2,1/(CB3222:CB3251&gt;0),CB3222:CB3251),LOOKUP(2,1/(CB3222:CB3251&gt;0),CB3222:CB3251),INDEX(CB3222:CB3251,MATCH(MAX(CC3222:CC3251),CC3222:CC3251,0))&amp;"  TO  "&amp;MAX(CB3222:CB3251))))</f>
        <v/>
      </c>
      <c r="CC3254" s="98"/>
      <c r="CD3254" s="98" t="str">
        <f t="shared" ref="CD3254" si="1223">IF(COUNTIF(CD3222:CD3251,"&gt;0")&gt;0,COUNTIF(CD3222:CD3251,"&gt;0"),"")</f>
        <v/>
      </c>
      <c r="CE3254" s="98" t="str">
        <f t="shared" ref="CE3254" si="1224">IF(CE3222=0,"",IF(MAX(CF3222:CF3251)=1,CE3222&amp;"  TO  "&amp;MAX(CE3222:CE3251),IF(MAX(CF3222:CF3251)=CF3223,CE3222&amp;"                       ",CE3222&amp;"  TO   "&amp;INDEX(CE3222:CE3251,MATCH(MAX(CF3223:CF3252),CF3223:CF3252,0))))&amp;"     "&amp;IF(MAX(CF3222:CF3251)=1,"",IF(INDEX(CE3222:CE3251,MATCH(MAX(CF3222:CF3251),CF3222:CF3251,0))=LOOKUP(2,1/(CE3222:CE3251&gt;0),CE3222:CE3251),LOOKUP(2,1/(CE3222:CE3251&gt;0),CE3222:CE3251),INDEX(CE3222:CE3251,MATCH(MAX(CF3222:CF3251),CF3222:CF3251,0))&amp;"  TO  "&amp;MAX(CE3222:CE3251))))</f>
        <v/>
      </c>
      <c r="CF3254" s="98"/>
      <c r="CG3254" s="98" t="str">
        <f t="shared" ref="CG3254" si="1225">IF(COUNTIF(CG3222:CG3251,"&gt;0")&gt;0,COUNTIF(CG3222:CG3251,"&gt;0"),"")</f>
        <v/>
      </c>
      <c r="CH3254" s="98" t="str">
        <f t="shared" ref="CH3254" si="1226">IF(CH3222=0,"",IF(MAX(CI3222:CI3251)=1,CH3222&amp;"  TO  "&amp;MAX(CH3222:CH3251),IF(MAX(CI3222:CI3251)=CI3223,CH3222&amp;"                       ",CH3222&amp;"  TO   "&amp;INDEX(CH3222:CH3251,MATCH(MAX(CI3223:CI3252),CI3223:CI3252,0))))&amp;"     "&amp;IF(MAX(CI3222:CI3251)=1,"",IF(INDEX(CH3222:CH3251,MATCH(MAX(CI3222:CI3251),CI3222:CI3251,0))=LOOKUP(2,1/(CH3222:CH3251&gt;0),CH3222:CH3251),LOOKUP(2,1/(CH3222:CH3251&gt;0),CH3222:CH3251),INDEX(CH3222:CH3251,MATCH(MAX(CI3222:CI3251),CI3222:CI3251,0))&amp;"  TO  "&amp;MAX(CH3222:CH3251))))</f>
        <v/>
      </c>
      <c r="CI3254" s="98"/>
      <c r="CJ3254" s="98" t="str">
        <f t="shared" ref="CJ3254" si="1227">IF(COUNTIF(CJ3222:CJ3251,"&gt;0")&gt;0,COUNTIF(CJ3222:CJ3251,"&gt;0"),"")</f>
        <v/>
      </c>
      <c r="CK3254" s="98" t="str">
        <f t="shared" ref="CK3254" si="1228">IF(CK3222=0,"",IF(MAX(CL3222:CL3251)=1,CK3222&amp;"  TO  "&amp;MAX(CK3222:CK3251),IF(MAX(CL3222:CL3251)=CL3223,CK3222&amp;"                       ",CK3222&amp;"  TO   "&amp;INDEX(CK3222:CK3251,MATCH(MAX(CL3223:CL3252),CL3223:CL3252,0))))&amp;"     "&amp;IF(MAX(CL3222:CL3251)=1,"",IF(INDEX(CK3222:CK3251,MATCH(MAX(CL3222:CL3251),CL3222:CL3251,0))=LOOKUP(2,1/(CK3222:CK3251&gt;0),CK3222:CK3251),LOOKUP(2,1/(CK3222:CK3251&gt;0),CK3222:CK3251),INDEX(CK3222:CK3251,MATCH(MAX(CL3222:CL3251),CL3222:CL3251,0))&amp;"  TO  "&amp;MAX(CK3222:CK3251))))</f>
        <v/>
      </c>
      <c r="CL3254" s="98"/>
      <c r="CM3254" s="98" t="str">
        <f t="shared" ref="CM3254" si="1229">IF(COUNTIF(CM3222:CM3251,"&gt;0")&gt;0,COUNTIF(CM3222:CM3251,"&gt;0"),"")</f>
        <v/>
      </c>
      <c r="CN3254" s="98" t="str">
        <f t="shared" ref="CN3254" si="1230">IF(CN3222=0,"",IF(MAX(CO3222:CO3251)=1,CN3222&amp;"  TO  "&amp;MAX(CN3222:CN3251),IF(MAX(CO3222:CO3251)=CO3223,CN3222&amp;"                       ",CN3222&amp;"  TO   "&amp;INDEX(CN3222:CN3251,MATCH(MAX(CO3223:CO3252),CO3223:CO3252,0))))&amp;"     "&amp;IF(MAX(CO3222:CO3251)=1,"",IF(INDEX(CN3222:CN3251,MATCH(MAX(CO3222:CO3251),CO3222:CO3251,0))=LOOKUP(2,1/(CN3222:CN3251&gt;0),CN3222:CN3251),LOOKUP(2,1/(CN3222:CN3251&gt;0),CN3222:CN3251),INDEX(CN3222:CN3251,MATCH(MAX(CO3222:CO3251),CO3222:CO3251,0))&amp;"  TO  "&amp;MAX(CN3222:CN3251))))</f>
        <v/>
      </c>
      <c r="CO3254" s="98"/>
      <c r="CP3254" s="98" t="str">
        <f t="shared" ref="CP3254" si="1231">IF(COUNTIF(CP3222:CP3251,"&gt;0")&gt;0,COUNTIF(CP3222:CP3251,"&gt;0"),"")</f>
        <v/>
      </c>
      <c r="CQ3254" s="98" t="str">
        <f t="shared" ref="CQ3254" si="1232">IF(CQ3222=0,"",IF(MAX(CR3222:CR3251)=1,CQ3222&amp;"  TO  "&amp;MAX(CQ3222:CQ3251),IF(MAX(CR3222:CR3251)=CR3223,CQ3222&amp;"                       ",CQ3222&amp;"  TO   "&amp;INDEX(CQ3222:CQ3251,MATCH(MAX(CR3223:CR3252),CR3223:CR3252,0))))&amp;"     "&amp;IF(MAX(CR3222:CR3251)=1,"",IF(INDEX(CQ3222:CQ3251,MATCH(MAX(CR3222:CR3251),CR3222:CR3251,0))=LOOKUP(2,1/(CQ3222:CQ3251&gt;0),CQ3222:CQ3251),LOOKUP(2,1/(CQ3222:CQ3251&gt;0),CQ3222:CQ3251),INDEX(CQ3222:CQ3251,MATCH(MAX(CR3222:CR3251),CR3222:CR3251,0))&amp;"  TO  "&amp;MAX(CQ3222:CQ3251))))</f>
        <v/>
      </c>
      <c r="CR3254" s="98"/>
      <c r="CS3254" s="98" t="str">
        <f t="shared" ref="CS3254" si="1233">IF(COUNTIF(CS3222:CS3251,"&gt;0")&gt;0,COUNTIF(CS3222:CS3251,"&gt;0"),"")</f>
        <v/>
      </c>
      <c r="CT3254" s="98" t="str">
        <f t="shared" ref="CT3254" si="1234">IF(CT3222=0,"",IF(MAX(CU3222:CU3251)=1,CT3222&amp;"  TO  "&amp;MAX(CT3222:CT3251),IF(MAX(CU3222:CU3251)=CU3223,CT3222&amp;"                       ",CT3222&amp;"  TO   "&amp;INDEX(CT3222:CT3251,MATCH(MAX(CU3223:CU3252),CU3223:CU3252,0))))&amp;"     "&amp;IF(MAX(CU3222:CU3251)=1,"",IF(INDEX(CT3222:CT3251,MATCH(MAX(CU3222:CU3251),CU3222:CU3251,0))=LOOKUP(2,1/(CT3222:CT3251&gt;0),CT3222:CT3251),LOOKUP(2,1/(CT3222:CT3251&gt;0),CT3222:CT3251),INDEX(CT3222:CT3251,MATCH(MAX(CU3222:CU3251),CU3222:CU3251,0))&amp;"  TO  "&amp;MAX(CT3222:CT3251))))</f>
        <v/>
      </c>
      <c r="CU3254" s="98"/>
      <c r="CV3254" s="98" t="str">
        <f t="shared" ref="CV3254" si="1235">IF(COUNTIF(CV3222:CV3251,"&gt;0")&gt;0,COUNTIF(CV3222:CV3251,"&gt;0"),"")</f>
        <v/>
      </c>
      <c r="CW3254" s="98" t="str">
        <f t="shared" ref="CW3254" si="1236">IF(CW3222=0,"",IF(MAX(CX3222:CX3251)=1,CW3222&amp;"  TO  "&amp;MAX(CW3222:CW3251),IF(MAX(CX3222:CX3251)=CX3223,CW3222&amp;"                       ",CW3222&amp;"  TO   "&amp;INDEX(CW3222:CW3251,MATCH(MAX(CX3223:CX3252),CX3223:CX3252,0))))&amp;"     "&amp;IF(MAX(CX3222:CX3251)=1,"",IF(INDEX(CW3222:CW3251,MATCH(MAX(CX3222:CX3251),CX3222:CX3251,0))=LOOKUP(2,1/(CW3222:CW3251&gt;0),CW3222:CW3251),LOOKUP(2,1/(CW3222:CW3251&gt;0),CW3222:CW3251),INDEX(CW3222:CW3251,MATCH(MAX(CX3222:CX3251),CX3222:CX3251,0))&amp;"  TO  "&amp;MAX(CW3222:CW3251))))</f>
        <v/>
      </c>
      <c r="CX3254" s="98"/>
      <c r="CY3254" s="98" t="str">
        <f t="shared" ref="CY3254" si="1237">IF(COUNTIF(CY3222:CY3251,"&gt;0")&gt;0,COUNTIF(CY3222:CY3251,"&gt;0"),"")</f>
        <v/>
      </c>
      <c r="CZ3254" s="98" t="str">
        <f t="shared" ref="CZ3254" si="1238">IF(CZ3222=0,"",IF(MAX(DA3222:DA3251)=1,CZ3222&amp;"  TO  "&amp;MAX(CZ3222:CZ3251),IF(MAX(DA3222:DA3251)=DA3223,CZ3222&amp;"                       ",CZ3222&amp;"  TO   "&amp;INDEX(CZ3222:CZ3251,MATCH(MAX(DA3223:DA3252),DA3223:DA3252,0))))&amp;"     "&amp;IF(MAX(DA3222:DA3251)=1,"",IF(INDEX(CZ3222:CZ3251,MATCH(MAX(DA3222:DA3251),DA3222:DA3251,0))=LOOKUP(2,1/(CZ3222:CZ3251&gt;0),CZ3222:CZ3251),LOOKUP(2,1/(CZ3222:CZ3251&gt;0),CZ3222:CZ3251),INDEX(CZ3222:CZ3251,MATCH(MAX(DA3222:DA3251),DA3222:DA3251,0))&amp;"  TO  "&amp;MAX(CZ3222:CZ3251))))</f>
        <v/>
      </c>
      <c r="DA3254" s="98"/>
      <c r="DB3254" s="98" t="str">
        <f t="shared" ref="DB3254" si="1239">IF(COUNTIF(DB3222:DB3251,"&gt;0")&gt;0,COUNTIF(DB3222:DB3251,"&gt;0"),"")</f>
        <v/>
      </c>
      <c r="DC3254" s="98" t="str">
        <f t="shared" ref="DC3254" si="1240">IF(DC3222=0,"",IF(MAX(DD3222:DD3251)=1,DC3222&amp;"  TO  "&amp;MAX(DC3222:DC3251),IF(MAX(DD3222:DD3251)=DD3223,DC3222&amp;"                       ",DC3222&amp;"  TO   "&amp;INDEX(DC3222:DC3251,MATCH(MAX(DD3223:DD3252),DD3223:DD3252,0))))&amp;"     "&amp;IF(MAX(DD3222:DD3251)=1,"",IF(INDEX(DC3222:DC3251,MATCH(MAX(DD3222:DD3251),DD3222:DD3251,0))=LOOKUP(2,1/(DC3222:DC3251&gt;0),DC3222:DC3251),LOOKUP(2,1/(DC3222:DC3251&gt;0),DC3222:DC3251),INDEX(DC3222:DC3251,MATCH(MAX(DD3222:DD3251),DD3222:DD3251,0))&amp;"  TO  "&amp;MAX(DC3222:DC3251))))</f>
        <v/>
      </c>
      <c r="DD3254" s="98"/>
      <c r="DE3254" s="98" t="str">
        <f t="shared" ref="DE3254" si="1241">IF(COUNTIF(DE3222:DE3251,"&gt;0")&gt;0,COUNTIF(DE3222:DE3251,"&gt;0"),"")</f>
        <v/>
      </c>
      <c r="DF3254" s="98" t="str">
        <f t="shared" ref="DF3254" si="1242">IF(DF3222=0,"",IF(MAX(DG3222:DG3251)=1,DF3222&amp;"  TO  "&amp;MAX(DF3222:DF3251),IF(MAX(DG3222:DG3251)=DG3223,DF3222&amp;"                       ",DF3222&amp;"  TO   "&amp;INDEX(DF3222:DF3251,MATCH(MAX(DG3223:DG3252),DG3223:DG3252,0))))&amp;"     "&amp;IF(MAX(DG3222:DG3251)=1,"",IF(INDEX(DF3222:DF3251,MATCH(MAX(DG3222:DG3251),DG3222:DG3251,0))=LOOKUP(2,1/(DF3222:DF3251&gt;0),DF3222:DF3251),LOOKUP(2,1/(DF3222:DF3251&gt;0),DF3222:DF3251),INDEX(DF3222:DF3251,MATCH(MAX(DG3222:DG3251),DG3222:DG3251,0))&amp;"  TO  "&amp;MAX(DF3222:DF3251))))</f>
        <v/>
      </c>
      <c r="DG3254" s="98"/>
      <c r="DH3254" s="98" t="str">
        <f t="shared" ref="DH3254" si="1243">IF(COUNTIF(DH3222:DH3251,"&gt;0")&gt;0,COUNTIF(DH3222:DH3251,"&gt;0"),"")</f>
        <v/>
      </c>
      <c r="DI3254" s="98" t="str">
        <f t="shared" ref="DI3254" si="1244">IF(DI3222=0,"",IF(MAX(DJ3222:DJ3251)=1,DI3222&amp;"  TO  "&amp;MAX(DI3222:DI3251),IF(MAX(DJ3222:DJ3251)=DJ3223,DI3222&amp;"                       ",DI3222&amp;"  TO   "&amp;INDEX(DI3222:DI3251,MATCH(MAX(DJ3223:DJ3252),DJ3223:DJ3252,0))))&amp;"     "&amp;IF(MAX(DJ3222:DJ3251)=1,"",IF(INDEX(DI3222:DI3251,MATCH(MAX(DJ3222:DJ3251),DJ3222:DJ3251,0))=LOOKUP(2,1/(DI3222:DI3251&gt;0),DI3222:DI3251),LOOKUP(2,1/(DI3222:DI3251&gt;0),DI3222:DI3251),INDEX(DI3222:DI3251,MATCH(MAX(DJ3222:DJ3251),DJ3222:DJ3251,0))&amp;"  TO  "&amp;MAX(DI3222:DI3251))))</f>
        <v/>
      </c>
      <c r="DJ3254" s="98"/>
      <c r="DK3254" s="98" t="str">
        <f t="shared" ref="DK3254" si="1245">IF(COUNTIF(DK3222:DK3251,"&gt;0")&gt;0,COUNTIF(DK3222:DK3251,"&gt;0"),"")</f>
        <v/>
      </c>
      <c r="DL3254" s="98" t="str">
        <f t="shared" ref="DL3254" si="1246">IF(DL3222=0,"",IF(MAX(DM3222:DM3251)=1,DL3222&amp;"  TO  "&amp;MAX(DL3222:DL3251),IF(MAX(DM3222:DM3251)=DM3223,DL3222&amp;"                       ",DL3222&amp;"  TO   "&amp;INDEX(DL3222:DL3251,MATCH(MAX(DM3223:DM3252),DM3223:DM3252,0))))&amp;"     "&amp;IF(MAX(DM3222:DM3251)=1,"",IF(INDEX(DL3222:DL3251,MATCH(MAX(DM3222:DM3251),DM3222:DM3251,0))=LOOKUP(2,1/(DL3222:DL3251&gt;0),DL3222:DL3251),LOOKUP(2,1/(DL3222:DL3251&gt;0),DL3222:DL3251),INDEX(DL3222:DL3251,MATCH(MAX(DM3222:DM3251),DM3222:DM3251,0))&amp;"  TO  "&amp;MAX(DL3222:DL3251))))</f>
        <v/>
      </c>
      <c r="DM3254" s="98"/>
      <c r="DN3254" s="98" t="str">
        <f t="shared" ref="DN3254" si="1247">IF(COUNTIF(DN3222:DN3251,"&gt;0")&gt;0,COUNTIF(DN3222:DN3251,"&gt;0"),"")</f>
        <v/>
      </c>
      <c r="DO3254" s="98" t="str">
        <f t="shared" ref="DO3254" si="1248">IF(DO3222=0,"",IF(MAX(DP3222:DP3251)=1,DO3222&amp;"  TO  "&amp;MAX(DO3222:DO3251),IF(MAX(DP3222:DP3251)=DP3223,DO3222&amp;"                       ",DO3222&amp;"  TO   "&amp;INDEX(DO3222:DO3251,MATCH(MAX(DP3223:DP3252),DP3223:DP3252,0))))&amp;"     "&amp;IF(MAX(DP3222:DP3251)=1,"",IF(INDEX(DO3222:DO3251,MATCH(MAX(DP3222:DP3251),DP3222:DP3251,0))=LOOKUP(2,1/(DO3222:DO3251&gt;0),DO3222:DO3251),LOOKUP(2,1/(DO3222:DO3251&gt;0),DO3222:DO3251),INDEX(DO3222:DO3251,MATCH(MAX(DP3222:DP3251),DP3222:DP3251,0))&amp;"  TO  "&amp;MAX(DO3222:DO3251))))</f>
        <v/>
      </c>
      <c r="DP3254" s="98"/>
      <c r="DQ3254" s="98" t="str">
        <f t="shared" ref="DQ3254" si="1249">IF(COUNTIF(DQ3222:DQ3251,"&gt;0")&gt;0,COUNTIF(DQ3222:DQ3251,"&gt;0"),"")</f>
        <v/>
      </c>
      <c r="DR3254" s="98" t="str">
        <f t="shared" ref="DR3254" si="1250">IF(DR3222=0,"",IF(MAX(DS3222:DS3251)=1,DR3222&amp;"  TO  "&amp;MAX(DR3222:DR3251),IF(MAX(DS3222:DS3251)=DS3223,DR3222&amp;"                       ",DR3222&amp;"  TO   "&amp;INDEX(DR3222:DR3251,MATCH(MAX(DS3223:DS3252),DS3223:DS3252,0))))&amp;"     "&amp;IF(MAX(DS3222:DS3251)=1,"",IF(INDEX(DR3222:DR3251,MATCH(MAX(DS3222:DS3251),DS3222:DS3251,0))=LOOKUP(2,1/(DR3222:DR3251&gt;0),DR3222:DR3251),LOOKUP(2,1/(DR3222:DR3251&gt;0),DR3222:DR3251),INDEX(DR3222:DR3251,MATCH(MAX(DS3222:DS3251),DS3222:DS3251,0))&amp;"  TO  "&amp;MAX(DR3222:DR3251))))</f>
        <v/>
      </c>
      <c r="DS3254" s="98"/>
      <c r="DT3254" s="98" t="str">
        <f t="shared" ref="DT3254" si="1251">IF(COUNTIF(DT3222:DT3251,"&gt;0")&gt;0,COUNTIF(DT3222:DT3251,"&gt;0"),"")</f>
        <v/>
      </c>
      <c r="DU3254" s="98" t="str">
        <f t="shared" ref="DU3254" si="1252">IF(DU3222=0,"",IF(MAX(DV3222:DV3251)=1,DU3222&amp;"  TO  "&amp;MAX(DU3222:DU3251),IF(MAX(DV3222:DV3251)=DV3223,DU3222&amp;"                       ",DU3222&amp;"  TO   "&amp;INDEX(DU3222:DU3251,MATCH(MAX(DV3223:DV3252),DV3223:DV3252,0))))&amp;"     "&amp;IF(MAX(DV3222:DV3251)=1,"",IF(INDEX(DU3222:DU3251,MATCH(MAX(DV3222:DV3251),DV3222:DV3251,0))=LOOKUP(2,1/(DU3222:DU3251&gt;0),DU3222:DU3251),LOOKUP(2,1/(DU3222:DU3251&gt;0),DU3222:DU3251),INDEX(DU3222:DU3251,MATCH(MAX(DV3222:DV3251),DV3222:DV3251,0))&amp;"  TO  "&amp;MAX(DU3222:DU3251))))</f>
        <v/>
      </c>
      <c r="DV3254" s="98"/>
      <c r="DW3254" s="98" t="str">
        <f t="shared" ref="DW3254" si="1253">IF(COUNTIF(DW3222:DW3251,"&gt;0")&gt;0,COUNTIF(DW3222:DW3251,"&gt;0"),"")</f>
        <v/>
      </c>
      <c r="DX3254" s="98" t="str">
        <f t="shared" ref="DX3254" si="1254">IF(DX3222=0,"",IF(MAX(DY3222:DY3251)=1,DX3222&amp;"  TO  "&amp;MAX(DX3222:DX3251),IF(MAX(DY3222:DY3251)=DY3223,DX3222&amp;"                       ",DX3222&amp;"  TO   "&amp;INDEX(DX3222:DX3251,MATCH(MAX(DY3223:DY3252),DY3223:DY3252,0))))&amp;"     "&amp;IF(MAX(DY3222:DY3251)=1,"",IF(INDEX(DX3222:DX3251,MATCH(MAX(DY3222:DY3251),DY3222:DY3251,0))=LOOKUP(2,1/(DX3222:DX3251&gt;0),DX3222:DX3251),LOOKUP(2,1/(DX3222:DX3251&gt;0),DX3222:DX3251),INDEX(DX3222:DX3251,MATCH(MAX(DY3222:DY3251),DY3222:DY3251,0))&amp;"  TO  "&amp;MAX(DX3222:DX3251))))</f>
        <v/>
      </c>
      <c r="DY3254" s="98"/>
      <c r="DZ3254" s="98" t="str">
        <f t="shared" ref="DZ3254" si="1255">IF(COUNTIF(DZ3222:DZ3251,"&gt;0")&gt;0,COUNTIF(DZ3222:DZ3251,"&gt;0"),"")</f>
        <v/>
      </c>
      <c r="EA3254" s="98" t="str">
        <f t="shared" ref="EA3254" si="1256">IF(EA3222=0,"",IF(MAX(EB3222:EB3251)=1,EA3222&amp;"  TO  "&amp;MAX(EA3222:EA3251),IF(MAX(EB3222:EB3251)=EB3223,EA3222&amp;"                       ",EA3222&amp;"  TO   "&amp;INDEX(EA3222:EA3251,MATCH(MAX(EB3223:EB3252),EB3223:EB3252,0))))&amp;"     "&amp;IF(MAX(EB3222:EB3251)=1,"",IF(INDEX(EA3222:EA3251,MATCH(MAX(EB3222:EB3251),EB3222:EB3251,0))=LOOKUP(2,1/(EA3222:EA3251&gt;0),EA3222:EA3251),LOOKUP(2,1/(EA3222:EA3251&gt;0),EA3222:EA3251),INDEX(EA3222:EA3251,MATCH(MAX(EB3222:EB3251),EB3222:EB3251,0))&amp;"  TO  "&amp;MAX(EA3222:EA3251))))</f>
        <v/>
      </c>
      <c r="EB3254" s="98"/>
      <c r="EC3254" s="98" t="str">
        <f t="shared" ref="EC3254" si="1257">IF(COUNTIF(EC3222:EC3251,"&gt;0")&gt;0,COUNTIF(EC3222:EC3251,"&gt;0"),"")</f>
        <v/>
      </c>
      <c r="ED3254" s="98" t="str">
        <f t="shared" ref="ED3254" si="1258">IF(ED3222=0,"",IF(MAX(EE3222:EE3251)=1,ED3222&amp;"  TO  "&amp;MAX(ED3222:ED3251),IF(MAX(EE3222:EE3251)=EE3223,ED3222&amp;"                       ",ED3222&amp;"  TO   "&amp;INDEX(ED3222:ED3251,MATCH(MAX(EE3223:EE3252),EE3223:EE3252,0))))&amp;"     "&amp;IF(MAX(EE3222:EE3251)=1,"",IF(INDEX(ED3222:ED3251,MATCH(MAX(EE3222:EE3251),EE3222:EE3251,0))=LOOKUP(2,1/(ED3222:ED3251&gt;0),ED3222:ED3251),LOOKUP(2,1/(ED3222:ED3251&gt;0),ED3222:ED3251),INDEX(ED3222:ED3251,MATCH(MAX(EE3222:EE3251),EE3222:EE3251,0))&amp;"  TO  "&amp;MAX(ED3222:ED3251))))</f>
        <v/>
      </c>
      <c r="EE3254" s="98"/>
      <c r="EF3254" s="98" t="str">
        <f t="shared" ref="EF3254" si="1259">IF(COUNTIF(EF3222:EF3251,"&gt;0")&gt;0,COUNTIF(EF3222:EF3251,"&gt;0"),"")</f>
        <v/>
      </c>
      <c r="EG3254" s="98" t="str">
        <f t="shared" ref="EG3254" si="1260">IF(EG3222=0,"",IF(MAX(EH3222:EH3251)=1,EG3222&amp;"  TO  "&amp;MAX(EG3222:EG3251),IF(MAX(EH3222:EH3251)=EH3223,EG3222&amp;"                       ",EG3222&amp;"  TO   "&amp;INDEX(EG3222:EG3251,MATCH(MAX(EH3223:EH3252),EH3223:EH3252,0))))&amp;"     "&amp;IF(MAX(EH3222:EH3251)=1,"",IF(INDEX(EG3222:EG3251,MATCH(MAX(EH3222:EH3251),EH3222:EH3251,0))=LOOKUP(2,1/(EG3222:EG3251&gt;0),EG3222:EG3251),LOOKUP(2,1/(EG3222:EG3251&gt;0),EG3222:EG3251),INDEX(EG3222:EG3251,MATCH(MAX(EH3222:EH3251),EH3222:EH3251,0))&amp;"  TO  "&amp;MAX(EG3222:EG3251))))</f>
        <v/>
      </c>
      <c r="EH3254" s="98"/>
      <c r="EI3254" s="98" t="str">
        <f t="shared" ref="EI3254" si="1261">IF(COUNTIF(EI3222:EI3251,"&gt;0")&gt;0,COUNTIF(EI3222:EI3251,"&gt;0"),"")</f>
        <v/>
      </c>
      <c r="EJ3254" s="98" t="str">
        <f t="shared" ref="EJ3254" si="1262">IF(EJ3222=0,"",IF(MAX(EK3222:EK3251)=1,EJ3222&amp;"  TO  "&amp;MAX(EJ3222:EJ3251),IF(MAX(EK3222:EK3251)=EK3223,EJ3222&amp;"                       ",EJ3222&amp;"  TO   "&amp;INDEX(EJ3222:EJ3251,MATCH(MAX(EK3223:EK3252),EK3223:EK3252,0))))&amp;"     "&amp;IF(MAX(EK3222:EK3251)=1,"",IF(INDEX(EJ3222:EJ3251,MATCH(MAX(EK3222:EK3251),EK3222:EK3251,0))=LOOKUP(2,1/(EJ3222:EJ3251&gt;0),EJ3222:EJ3251),LOOKUP(2,1/(EJ3222:EJ3251&gt;0),EJ3222:EJ3251),INDEX(EJ3222:EJ3251,MATCH(MAX(EK3222:EK3251),EK3222:EK3251,0))&amp;"  TO  "&amp;MAX(EJ3222:EJ3251))))</f>
        <v/>
      </c>
      <c r="EK3254" s="98"/>
      <c r="EL3254" s="98" t="str">
        <f t="shared" ref="EL3254" si="1263">IF(COUNTIF(EL3222:EL3251,"&gt;0")&gt;0,COUNTIF(EL3222:EL3251,"&gt;0"),"")</f>
        <v/>
      </c>
      <c r="EM3254" s="98" t="str">
        <f t="shared" ref="EM3254" si="1264">IF(EM3222=0,"",IF(MAX(EN3222:EN3251)=1,EM3222&amp;"  TO  "&amp;MAX(EM3222:EM3251),IF(MAX(EN3222:EN3251)=EN3223,EM3222&amp;"                       ",EM3222&amp;"  TO   "&amp;INDEX(EM3222:EM3251,MATCH(MAX(EN3223:EN3252),EN3223:EN3252,0))))&amp;"     "&amp;IF(MAX(EN3222:EN3251)=1,"",IF(INDEX(EM3222:EM3251,MATCH(MAX(EN3222:EN3251),EN3222:EN3251,0))=LOOKUP(2,1/(EM3222:EM3251&gt;0),EM3222:EM3251),LOOKUP(2,1/(EM3222:EM3251&gt;0),EM3222:EM3251),INDEX(EM3222:EM3251,MATCH(MAX(EN3222:EN3251),EN3222:EN3251,0))&amp;"  TO  "&amp;MAX(EM3222:EM3251))))</f>
        <v/>
      </c>
      <c r="EN3254" s="98"/>
      <c r="EO3254" s="98" t="str">
        <f t="shared" ref="EO3254" si="1265">IF(COUNTIF(EO3222:EO3251,"&gt;0")&gt;0,COUNTIF(EO3222:EO3251,"&gt;0"),"")</f>
        <v/>
      </c>
      <c r="EP3254" s="98" t="str">
        <f t="shared" ref="EP3254" si="1266">IF(EP3222=0,"",IF(MAX(EQ3222:EQ3251)=1,EP3222&amp;"  TO  "&amp;MAX(EP3222:EP3251),IF(MAX(EQ3222:EQ3251)=EQ3223,EP3222&amp;"                       ",EP3222&amp;"  TO   "&amp;INDEX(EP3222:EP3251,MATCH(MAX(EQ3223:EQ3252),EQ3223:EQ3252,0))))&amp;"     "&amp;IF(MAX(EQ3222:EQ3251)=1,"",IF(INDEX(EP3222:EP3251,MATCH(MAX(EQ3222:EQ3251),EQ3222:EQ3251,0))=LOOKUP(2,1/(EP3222:EP3251&gt;0),EP3222:EP3251),LOOKUP(2,1/(EP3222:EP3251&gt;0),EP3222:EP3251),INDEX(EP3222:EP3251,MATCH(MAX(EQ3222:EQ3251),EQ3222:EQ3251,0))&amp;"  TO  "&amp;MAX(EP3222:EP3251))))</f>
        <v/>
      </c>
      <c r="EQ3254" s="98"/>
      <c r="ER3254" s="98" t="str">
        <f>IF(COUNTIF(ER3222:ER3251,"&gt;0")&gt;0,COUNTIF(ER3222:ER3251,"&gt;0"),"")</f>
        <v/>
      </c>
      <c r="ES3254" s="98" t="str">
        <f>IF(ES3222=0,"",IF(MAX(ET3222:ET3251)=1,ES3222&amp;"   TO  "&amp;MAX(ES3222:ES3251),IF(MAX(ET3222:ET3251)=1,"",ES3222&amp;"  TO  "&amp;INDEX(ES3222:ES3251,MATCH(MAX(ET3222:ET3251),ET3222:ET3251,0)))&amp;"    "&amp;IF(MAX(EU3223:EU3251)=1,"",INDEX(ES3222:ES3251,MATCH(MAX(EU3223:EU3251),EU3223:EU3251,0))&amp;"  TO  "&amp;MAX(ES3222:ES3251))))</f>
        <v/>
      </c>
      <c r="ET3254" s="98"/>
      <c r="EU3254" s="98"/>
      <c r="EV3254" s="98" t="str">
        <f>IF(COUNTIF(EV3222:EV3251,"&gt;0")&gt;0,COUNTIF(EV3222:EV3251,"&gt;0"),"")</f>
        <v/>
      </c>
      <c r="EW3254" s="98" t="str">
        <f>IF(EW3222=0,"",IF(MAX(EX3222:EX3251)=1,EW3222&amp;"   TO  "&amp;MAX(EW3222:EW3251),IF(MAX(EX3222:EX3251)=1,"",EW3222&amp;"  TO  "&amp;INDEX(EW3222:EW3251,MATCH(MAX(EX3222:EX3251),EX3222:EX3251,0)))&amp;"    "&amp;IF(MAX(EY3223:EY3251)=1,"",INDEX(EW3222:EW3251,MATCH(MAX(EY3223:EY3251),EY3223:EY3251,0))&amp;"  TO  "&amp;MAX(EW3222:EW3251))))</f>
        <v/>
      </c>
      <c r="EX3254" s="98"/>
      <c r="EY3254" s="98"/>
      <c r="EZ3254" s="98" t="str">
        <f>IF(COUNTIF(EZ3222:EZ3251,"&gt;0")&gt;0,COUNTIF(EZ3222:EZ3251,"&gt;0"),"")</f>
        <v/>
      </c>
      <c r="FA3254" s="98" t="str">
        <f>IF(FA3222=0,"",IF(MAX(FB3222:FB3251)=1,FA3222&amp;"   TO  "&amp;MAX(FA3222:FA3251),IF(MAX(FB3222:FB3251)=1,"",FA3222&amp;"  TO  "&amp;INDEX(FA3222:FA3251,MATCH(MAX(FB3222:FB3251),FB3222:FB3251,0)))&amp;"    "&amp;IF(MAX(FC3223:FC3251)=1,"",INDEX(FA3222:FA3251,MATCH(MAX(FC3223:FC3251),FC3223:FC3251,0))&amp;"  TO  "&amp;MAX(FA3222:FA3251))))</f>
        <v/>
      </c>
    </row>
    <row r="3255" spans="1:157">
      <c r="A3255" s="97">
        <v>34</v>
      </c>
      <c r="B3255" s="97">
        <f>IF(B3254=0,0,IF(IF(DATA!$J$29&gt;B3254,B3254+1,0)&lt;DATA!$I$29,0,B3254+1))</f>
        <v>0</v>
      </c>
      <c r="C3255" s="97">
        <f t="shared" si="1040"/>
        <v>0</v>
      </c>
      <c r="D3255" s="97">
        <f t="shared" si="1087"/>
        <v>34</v>
      </c>
      <c r="E3255" s="97">
        <f t="shared" si="1041"/>
        <v>110434</v>
      </c>
      <c r="H3255" s="97">
        <v>34</v>
      </c>
      <c r="I3255" s="97">
        <f t="shared" si="1088"/>
        <v>0</v>
      </c>
      <c r="J3255" s="97">
        <f>IF(I3255=0,0,MIN(IF(I3255&lt;$C$3976,J3254+DATA!H121,0),$C$3976))</f>
        <v>0</v>
      </c>
      <c r="M3255" s="98"/>
      <c r="N3255" s="98"/>
      <c r="O3255" s="98"/>
    </row>
    <row r="3256" spans="1:157">
      <c r="A3256" s="97">
        <v>35</v>
      </c>
      <c r="B3256" s="97">
        <f>IF(B3255=0,0,IF(IF(DATA!$J$29&gt;B3255,B3255+1,0)&lt;DATA!$I$29,0,B3255+1))</f>
        <v>0</v>
      </c>
      <c r="C3256" s="97">
        <f t="shared" si="1040"/>
        <v>0</v>
      </c>
      <c r="D3256" s="97">
        <f t="shared" si="1087"/>
        <v>35</v>
      </c>
      <c r="E3256" s="97">
        <f t="shared" si="1041"/>
        <v>110435</v>
      </c>
      <c r="H3256" s="97">
        <v>35</v>
      </c>
      <c r="I3256" s="97">
        <f t="shared" si="1088"/>
        <v>0</v>
      </c>
      <c r="J3256" s="97">
        <f>IF(I3256=0,0,MIN(IF(I3256&lt;$C$3976,J3255+DATA!H122,0),$C$3976))</f>
        <v>0</v>
      </c>
    </row>
    <row r="3257" spans="1:157">
      <c r="A3257" s="97">
        <v>36</v>
      </c>
      <c r="B3257" s="97">
        <f>IF(B3256=0,0,IF(IF(DATA!$J$29&gt;B3256,B3256+1,0)&lt;DATA!$I$29,0,B3256+1))</f>
        <v>0</v>
      </c>
      <c r="C3257" s="97">
        <f t="shared" si="1040"/>
        <v>0</v>
      </c>
      <c r="D3257" s="97">
        <f t="shared" si="1087"/>
        <v>36</v>
      </c>
      <c r="E3257" s="97">
        <f t="shared" si="1041"/>
        <v>110436</v>
      </c>
      <c r="H3257" s="97">
        <v>36</v>
      </c>
      <c r="I3257" s="97">
        <f t="shared" si="1088"/>
        <v>0</v>
      </c>
      <c r="J3257" s="97">
        <f>IF(I3257=0,0,MIN(IF(I3257&lt;$C$3976,J3256+DATA!H123,0),$C$3976))</f>
        <v>0</v>
      </c>
    </row>
    <row r="3258" spans="1:157">
      <c r="A3258" s="97">
        <v>37</v>
      </c>
      <c r="B3258" s="97">
        <f>IF(B3257=0,0,IF(IF(DATA!$J$29&gt;B3257,B3257+1,0)&lt;DATA!$I$29,0,B3257+1))</f>
        <v>0</v>
      </c>
      <c r="C3258" s="97">
        <f t="shared" si="1040"/>
        <v>0</v>
      </c>
      <c r="D3258" s="97">
        <f t="shared" si="1087"/>
        <v>37</v>
      </c>
      <c r="E3258" s="97">
        <f t="shared" si="1041"/>
        <v>110437</v>
      </c>
      <c r="H3258" s="97">
        <v>37</v>
      </c>
      <c r="I3258" s="97">
        <f t="shared" si="1088"/>
        <v>0</v>
      </c>
      <c r="J3258" s="97">
        <f>IF(I3258=0,0,MIN(IF(I3258&lt;$C$3976,J3257+DATA!H124,0),$C$3976))</f>
        <v>0</v>
      </c>
    </row>
    <row r="3259" spans="1:157">
      <c r="A3259" s="97">
        <v>38</v>
      </c>
      <c r="B3259" s="97">
        <f>IF(B3258=0,0,IF(IF(DATA!$J$29&gt;B3258,B3258+1,0)&lt;DATA!$I$29,0,B3258+1))</f>
        <v>0</v>
      </c>
      <c r="C3259" s="97">
        <f t="shared" si="1040"/>
        <v>0</v>
      </c>
      <c r="D3259" s="97">
        <f t="shared" si="1087"/>
        <v>38</v>
      </c>
      <c r="E3259" s="97">
        <f t="shared" si="1041"/>
        <v>110438</v>
      </c>
      <c r="H3259" s="97">
        <v>38</v>
      </c>
      <c r="I3259" s="97">
        <f t="shared" si="1088"/>
        <v>0</v>
      </c>
      <c r="J3259" s="97">
        <f>IF(I3259=0,0,MIN(IF(I3259&lt;$C$3976,J3258+DATA!H125,0),$C$3976))</f>
        <v>0</v>
      </c>
    </row>
    <row r="3260" spans="1:157">
      <c r="A3260" s="97">
        <v>39</v>
      </c>
      <c r="B3260" s="97">
        <f>IF(B3259=0,0,IF(IF(DATA!$J$29&gt;B3259,B3259+1,0)&lt;DATA!$I$29,0,B3259+1))</f>
        <v>0</v>
      </c>
      <c r="C3260" s="97">
        <f t="shared" si="1040"/>
        <v>0</v>
      </c>
      <c r="D3260" s="97">
        <f t="shared" si="1087"/>
        <v>39</v>
      </c>
      <c r="E3260" s="97">
        <f t="shared" si="1041"/>
        <v>110439</v>
      </c>
      <c r="H3260" s="97">
        <v>39</v>
      </c>
      <c r="I3260" s="97">
        <f t="shared" si="1088"/>
        <v>0</v>
      </c>
      <c r="J3260" s="97">
        <f>IF(I3260=0,0,MIN(IF(I3260&lt;$C$3976,J3259+DATA!H126,0),$C$3976))</f>
        <v>0</v>
      </c>
    </row>
    <row r="3261" spans="1:157">
      <c r="A3261" s="97">
        <v>40</v>
      </c>
      <c r="B3261" s="97">
        <f>IF(B3260=0,0,IF(IF(DATA!$J$29&gt;B3260,B3260+1,0)&lt;DATA!$I$29,0,B3260+1))</f>
        <v>0</v>
      </c>
      <c r="C3261" s="97">
        <f t="shared" si="1040"/>
        <v>0</v>
      </c>
      <c r="D3261" s="97">
        <f t="shared" si="1087"/>
        <v>40</v>
      </c>
      <c r="E3261" s="97">
        <f t="shared" si="1041"/>
        <v>110440</v>
      </c>
      <c r="H3261" s="97">
        <v>40</v>
      </c>
      <c r="I3261" s="97">
        <f t="shared" si="1088"/>
        <v>0</v>
      </c>
      <c r="J3261" s="97">
        <f>IF(I3261=0,0,MIN(IF(I3261&lt;$C$3976,J3260+DATA!H127,0),$C$3976))</f>
        <v>0</v>
      </c>
    </row>
    <row r="3262" spans="1:157">
      <c r="A3262" s="97">
        <v>41</v>
      </c>
      <c r="B3262" s="97">
        <f>IF(B3261=0,0,IF(IF(DATA!$J$29&gt;B3261,B3261+1,0)&lt;DATA!$I$29,0,B3261+1))</f>
        <v>0</v>
      </c>
      <c r="C3262" s="97">
        <f t="shared" si="1040"/>
        <v>0</v>
      </c>
      <c r="D3262" s="97">
        <f t="shared" si="1087"/>
        <v>41</v>
      </c>
      <c r="E3262" s="97">
        <f t="shared" si="1041"/>
        <v>110441</v>
      </c>
      <c r="H3262" s="97">
        <v>41</v>
      </c>
      <c r="I3262" s="97">
        <f t="shared" si="1088"/>
        <v>0</v>
      </c>
      <c r="J3262" s="97">
        <f>IF(I3262=0,0,MIN(IF(I3262&lt;$C$3976,J3261+DATA!H128,0),$C$3976))</f>
        <v>0</v>
      </c>
    </row>
    <row r="3263" spans="1:157">
      <c r="A3263" s="97">
        <v>42</v>
      </c>
      <c r="B3263" s="97">
        <f>IF(B3262=0,0,IF(IF(DATA!$J$29&gt;B3262,B3262+1,0)&lt;DATA!$I$29,0,B3262+1))</f>
        <v>0</v>
      </c>
      <c r="C3263" s="97">
        <f t="shared" si="1040"/>
        <v>0</v>
      </c>
      <c r="D3263" s="97">
        <f t="shared" si="1087"/>
        <v>42</v>
      </c>
      <c r="E3263" s="97">
        <f t="shared" si="1041"/>
        <v>110442</v>
      </c>
      <c r="H3263" s="97">
        <v>42</v>
      </c>
      <c r="I3263" s="97">
        <f t="shared" si="1088"/>
        <v>0</v>
      </c>
      <c r="J3263" s="97">
        <f>IF(I3263=0,0,MIN(IF(I3263&lt;$C$3976,J3262+DATA!H129,0),$C$3976))</f>
        <v>0</v>
      </c>
    </row>
    <row r="3264" spans="1:157">
      <c r="A3264" s="97">
        <v>43</v>
      </c>
      <c r="B3264" s="97">
        <f>IF(B3263=0,0,IF(IF(DATA!$J$29&gt;B3263,B3263+1,0)&lt;DATA!$I$29,0,B3263+1))</f>
        <v>0</v>
      </c>
      <c r="C3264" s="97">
        <f t="shared" si="1040"/>
        <v>0</v>
      </c>
      <c r="D3264" s="97">
        <f t="shared" si="1087"/>
        <v>43</v>
      </c>
      <c r="E3264" s="97">
        <f t="shared" si="1041"/>
        <v>110443</v>
      </c>
      <c r="H3264" s="97">
        <v>43</v>
      </c>
      <c r="I3264" s="97">
        <f t="shared" si="1088"/>
        <v>0</v>
      </c>
      <c r="J3264" s="97">
        <f>IF(I3264=0,0,MIN(IF(I3264&lt;$C$3976,J3263+DATA!H130,0),$C$3976))</f>
        <v>0</v>
      </c>
    </row>
    <row r="3265" spans="1:10">
      <c r="A3265" s="97">
        <v>44</v>
      </c>
      <c r="B3265" s="97">
        <f>IF(B3264=0,0,IF(IF(DATA!$J$29&gt;B3264,B3264+1,0)&lt;DATA!$I$29,0,B3264+1))</f>
        <v>0</v>
      </c>
      <c r="C3265" s="97">
        <f t="shared" si="1040"/>
        <v>0</v>
      </c>
      <c r="D3265" s="97">
        <f t="shared" si="1087"/>
        <v>44</v>
      </c>
      <c r="E3265" s="97">
        <f t="shared" si="1041"/>
        <v>110444</v>
      </c>
      <c r="H3265" s="97">
        <v>44</v>
      </c>
      <c r="I3265" s="97">
        <f t="shared" si="1088"/>
        <v>0</v>
      </c>
      <c r="J3265" s="97">
        <f>IF(I3265=0,0,MIN(IF(I3265&lt;$C$3976,J3264+DATA!H131,0),$C$3976))</f>
        <v>0</v>
      </c>
    </row>
    <row r="3266" spans="1:10">
      <c r="A3266" s="97">
        <v>45</v>
      </c>
      <c r="B3266" s="97">
        <f>IF(B3265=0,0,IF(IF(DATA!$J$29&gt;B3265,B3265+1,0)&lt;DATA!$I$29,0,B3265+1))</f>
        <v>0</v>
      </c>
      <c r="C3266" s="97">
        <f t="shared" si="1040"/>
        <v>0</v>
      </c>
      <c r="D3266" s="97">
        <f t="shared" si="1087"/>
        <v>45</v>
      </c>
      <c r="E3266" s="97">
        <f t="shared" si="1041"/>
        <v>110445</v>
      </c>
      <c r="H3266" s="97">
        <v>45</v>
      </c>
      <c r="I3266" s="97">
        <f t="shared" si="1088"/>
        <v>0</v>
      </c>
      <c r="J3266" s="97">
        <f>IF(I3266=0,0,MIN(IF(I3266&lt;$C$3976,J3265+DATA!H132,0),$C$3976))</f>
        <v>0</v>
      </c>
    </row>
    <row r="3267" spans="1:10">
      <c r="A3267" s="97">
        <v>46</v>
      </c>
      <c r="B3267" s="97">
        <f>IF(B3266=0,0,IF(IF(DATA!$J$29&gt;B3266,B3266+1,0)&lt;DATA!$I$29,0,B3266+1))</f>
        <v>0</v>
      </c>
      <c r="C3267" s="97">
        <f t="shared" si="1040"/>
        <v>0</v>
      </c>
      <c r="D3267" s="97">
        <f t="shared" si="1087"/>
        <v>46</v>
      </c>
      <c r="E3267" s="97">
        <f t="shared" si="1041"/>
        <v>110446</v>
      </c>
    </row>
    <row r="3268" spans="1:10">
      <c r="A3268" s="97">
        <v>47</v>
      </c>
      <c r="B3268" s="97">
        <f>IF(B3267=0,0,IF(IF(DATA!$J$29&gt;B3267,B3267+1,0)&lt;DATA!$I$29,0,B3267+1))</f>
        <v>0</v>
      </c>
      <c r="C3268" s="97">
        <f t="shared" si="1040"/>
        <v>0</v>
      </c>
      <c r="D3268" s="97">
        <f t="shared" si="1087"/>
        <v>47</v>
      </c>
      <c r="E3268" s="97">
        <f t="shared" si="1041"/>
        <v>110447</v>
      </c>
    </row>
    <row r="3269" spans="1:10">
      <c r="A3269" s="97">
        <v>48</v>
      </c>
      <c r="B3269" s="97">
        <f>IF(B3268=0,0,IF(IF(DATA!$J$29&gt;B3268,B3268+1,0)&lt;DATA!$I$29,0,B3268+1))</f>
        <v>0</v>
      </c>
      <c r="C3269" s="97">
        <f t="shared" si="1040"/>
        <v>0</v>
      </c>
      <c r="D3269" s="97">
        <f t="shared" si="1087"/>
        <v>48</v>
      </c>
      <c r="E3269" s="97">
        <f t="shared" si="1041"/>
        <v>110448</v>
      </c>
    </row>
    <row r="3270" spans="1:10">
      <c r="A3270" s="97">
        <v>49</v>
      </c>
      <c r="B3270" s="97">
        <f>IF(B3269=0,0,IF(IF(DATA!$J$29&gt;B3269,B3269+1,0)&lt;DATA!$I$29,0,B3269+1))</f>
        <v>0</v>
      </c>
      <c r="C3270" s="97">
        <f t="shared" si="1040"/>
        <v>0</v>
      </c>
      <c r="D3270" s="97">
        <f t="shared" si="1087"/>
        <v>49</v>
      </c>
      <c r="E3270" s="97">
        <f t="shared" si="1041"/>
        <v>110449</v>
      </c>
    </row>
    <row r="3271" spans="1:10">
      <c r="A3271" s="97">
        <v>50</v>
      </c>
      <c r="B3271" s="97">
        <f>IF(B3270=0,0,IF(IF(DATA!$J$29&gt;B3270,B3270+1,0)&lt;DATA!$I$29,0,B3270+1))</f>
        <v>0</v>
      </c>
      <c r="C3271" s="97">
        <f t="shared" si="1040"/>
        <v>0</v>
      </c>
      <c r="D3271" s="97">
        <f t="shared" si="1087"/>
        <v>50</v>
      </c>
      <c r="E3271" s="97">
        <f t="shared" si="1041"/>
        <v>110450</v>
      </c>
    </row>
    <row r="3272" spans="1:10">
      <c r="A3272" s="97">
        <v>51</v>
      </c>
      <c r="B3272" s="97">
        <f>IF(B3271=0,0,IF(IF(DATA!$J$29&gt;B3271,B3271+1,0)&lt;DATA!$I$29,0,B3271+1))</f>
        <v>0</v>
      </c>
      <c r="C3272" s="97">
        <f t="shared" si="1040"/>
        <v>0</v>
      </c>
      <c r="D3272" s="97">
        <f t="shared" si="1087"/>
        <v>51</v>
      </c>
      <c r="E3272" s="97">
        <f t="shared" si="1041"/>
        <v>110451</v>
      </c>
    </row>
    <row r="3273" spans="1:10">
      <c r="A3273" s="97">
        <v>52</v>
      </c>
      <c r="B3273" s="97">
        <f>IF(B3272=0,0,IF(IF(DATA!$J$29&gt;B3272,B3272+1,0)&lt;DATA!$I$29,0,B3272+1))</f>
        <v>0</v>
      </c>
      <c r="C3273" s="97">
        <f t="shared" si="1040"/>
        <v>0</v>
      </c>
      <c r="D3273" s="97">
        <f t="shared" si="1087"/>
        <v>52</v>
      </c>
      <c r="E3273" s="97">
        <f t="shared" si="1041"/>
        <v>110452</v>
      </c>
    </row>
    <row r="3274" spans="1:10">
      <c r="A3274" s="97">
        <v>53</v>
      </c>
      <c r="B3274" s="97">
        <f>IF(B3273=0,0,IF(IF(DATA!$J$29&gt;B3273,B3273+1,0)&lt;DATA!$I$29,0,B3273+1))</f>
        <v>0</v>
      </c>
      <c r="C3274" s="97">
        <f t="shared" si="1040"/>
        <v>0</v>
      </c>
      <c r="D3274" s="97">
        <f t="shared" si="1087"/>
        <v>53</v>
      </c>
      <c r="E3274" s="97">
        <f t="shared" si="1041"/>
        <v>110453</v>
      </c>
    </row>
    <row r="3275" spans="1:10">
      <c r="A3275" s="97">
        <v>54</v>
      </c>
      <c r="B3275" s="97">
        <f>IF(B3274=0,0,IF(IF(DATA!$J$29&gt;B3274,B3274+1,0)&lt;DATA!$I$29,0,B3274+1))</f>
        <v>0</v>
      </c>
      <c r="C3275" s="97">
        <f t="shared" si="1040"/>
        <v>0</v>
      </c>
      <c r="D3275" s="97">
        <f t="shared" si="1087"/>
        <v>54</v>
      </c>
      <c r="E3275" s="97">
        <f t="shared" si="1041"/>
        <v>110454</v>
      </c>
    </row>
    <row r="3276" spans="1:10">
      <c r="A3276" s="97">
        <v>55</v>
      </c>
      <c r="B3276" s="97">
        <f>IF(B3275=0,0,IF(IF(DATA!$J$29&gt;B3275,B3275+1,0)&lt;DATA!$I$29,0,B3275+1))</f>
        <v>0</v>
      </c>
      <c r="C3276" s="97">
        <f t="shared" si="1040"/>
        <v>0</v>
      </c>
      <c r="D3276" s="97">
        <f t="shared" si="1087"/>
        <v>55</v>
      </c>
      <c r="E3276" s="97">
        <f t="shared" si="1041"/>
        <v>110455</v>
      </c>
    </row>
    <row r="3277" spans="1:10">
      <c r="A3277" s="97">
        <v>56</v>
      </c>
      <c r="B3277" s="97">
        <f>IF(B3276=0,0,IF(IF(DATA!$J$29&gt;B3276,B3276+1,0)&lt;DATA!$I$29,0,B3276+1))</f>
        <v>0</v>
      </c>
      <c r="C3277" s="97">
        <f t="shared" si="1040"/>
        <v>0</v>
      </c>
      <c r="D3277" s="97">
        <f t="shared" si="1087"/>
        <v>56</v>
      </c>
      <c r="E3277" s="97">
        <f t="shared" si="1041"/>
        <v>110456</v>
      </c>
    </row>
    <row r="3278" spans="1:10">
      <c r="A3278" s="97">
        <v>57</v>
      </c>
      <c r="B3278" s="97">
        <f>IF(B3277=0,0,IF(IF(DATA!$J$29&gt;B3277,B3277+1,0)&lt;DATA!$I$29,0,B3277+1))</f>
        <v>0</v>
      </c>
      <c r="C3278" s="97">
        <f t="shared" si="1040"/>
        <v>0</v>
      </c>
      <c r="D3278" s="97">
        <f t="shared" si="1087"/>
        <v>57</v>
      </c>
      <c r="E3278" s="97">
        <f t="shared" si="1041"/>
        <v>110457</v>
      </c>
    </row>
    <row r="3279" spans="1:10">
      <c r="A3279" s="97">
        <v>58</v>
      </c>
      <c r="B3279" s="97">
        <f>IF(B3278=0,0,IF(IF(DATA!$J$29&gt;B3278,B3278+1,0)&lt;DATA!$I$29,0,B3278+1))</f>
        <v>0</v>
      </c>
      <c r="C3279" s="97">
        <f t="shared" si="1040"/>
        <v>0</v>
      </c>
      <c r="D3279" s="97">
        <f t="shared" si="1087"/>
        <v>58</v>
      </c>
      <c r="E3279" s="97">
        <f t="shared" si="1041"/>
        <v>110458</v>
      </c>
    </row>
    <row r="3280" spans="1:10">
      <c r="A3280" s="97">
        <v>59</v>
      </c>
      <c r="B3280" s="97">
        <f>IF(B3279=0,0,IF(IF(DATA!$J$29&gt;B3279,B3279+1,0)&lt;DATA!$I$29,0,B3279+1))</f>
        <v>0</v>
      </c>
      <c r="C3280" s="97">
        <f t="shared" si="1040"/>
        <v>0</v>
      </c>
      <c r="D3280" s="97">
        <f t="shared" si="1087"/>
        <v>59</v>
      </c>
      <c r="E3280" s="97">
        <f t="shared" si="1041"/>
        <v>110459</v>
      </c>
    </row>
    <row r="3281" spans="1:5">
      <c r="A3281" s="97">
        <v>60</v>
      </c>
      <c r="B3281" s="97">
        <f>IF(B3280=0,0,IF(IF(DATA!$J$29&gt;B3280,B3280+1,0)&lt;DATA!$I$29,0,B3280+1))</f>
        <v>0</v>
      </c>
      <c r="C3281" s="97">
        <f t="shared" si="1040"/>
        <v>0</v>
      </c>
      <c r="D3281" s="97">
        <f t="shared" si="1087"/>
        <v>60</v>
      </c>
      <c r="E3281" s="97">
        <f t="shared" si="1041"/>
        <v>110460</v>
      </c>
    </row>
    <row r="3282" spans="1:5">
      <c r="A3282" s="97">
        <v>61</v>
      </c>
      <c r="B3282" s="97">
        <f>IF(B3281=0,0,IF(IF(DATA!$J$29&gt;B3281,B3281+1,0)&lt;DATA!$I$29,0,B3281+1))</f>
        <v>0</v>
      </c>
      <c r="C3282" s="97">
        <f t="shared" si="1040"/>
        <v>0</v>
      </c>
      <c r="D3282" s="97">
        <f t="shared" si="1087"/>
        <v>61</v>
      </c>
      <c r="E3282" s="97">
        <f t="shared" si="1041"/>
        <v>110461</v>
      </c>
    </row>
    <row r="3283" spans="1:5">
      <c r="A3283" s="97">
        <v>62</v>
      </c>
      <c r="B3283" s="97">
        <f>IF(B3282=0,0,IF(IF(DATA!$J$29&gt;B3282,B3282+1,0)&lt;DATA!$I$29,0,B3282+1))</f>
        <v>0</v>
      </c>
      <c r="C3283" s="97">
        <f t="shared" si="1040"/>
        <v>0</v>
      </c>
      <c r="D3283" s="97">
        <f t="shared" si="1087"/>
        <v>62</v>
      </c>
      <c r="E3283" s="97">
        <f t="shared" si="1041"/>
        <v>110462</v>
      </c>
    </row>
    <row r="3284" spans="1:5">
      <c r="A3284" s="97">
        <v>63</v>
      </c>
      <c r="B3284" s="97">
        <f>IF(B3283=0,0,IF(IF(DATA!$J$29&gt;B3283,B3283+1,0)&lt;DATA!$I$29,0,B3283+1))</f>
        <v>0</v>
      </c>
      <c r="C3284" s="97">
        <f t="shared" si="1040"/>
        <v>0</v>
      </c>
      <c r="D3284" s="97">
        <f t="shared" si="1087"/>
        <v>63</v>
      </c>
      <c r="E3284" s="97">
        <f t="shared" si="1041"/>
        <v>110463</v>
      </c>
    </row>
    <row r="3285" spans="1:5">
      <c r="A3285" s="97">
        <v>64</v>
      </c>
      <c r="B3285" s="97">
        <f>IF(B3284=0,0,IF(IF(DATA!$J$29&gt;B3284,B3284+1,0)&lt;DATA!$I$29,0,B3284+1))</f>
        <v>0</v>
      </c>
      <c r="C3285" s="97">
        <f t="shared" si="1040"/>
        <v>0</v>
      </c>
      <c r="D3285" s="97">
        <f t="shared" si="1087"/>
        <v>64</v>
      </c>
      <c r="E3285" s="97">
        <f t="shared" si="1041"/>
        <v>110464</v>
      </c>
    </row>
    <row r="3286" spans="1:5">
      <c r="A3286" s="97">
        <v>65</v>
      </c>
      <c r="B3286" s="97">
        <f>IF(B3285=0,0,IF(IF(DATA!$J$29&gt;B3285,B3285+1,0)&lt;DATA!$I$29,0,B3285+1))</f>
        <v>0</v>
      </c>
      <c r="C3286" s="97">
        <f t="shared" ref="C3286:C3349" si="1267">COUNTIF($B$3222:$B$3972,"&gt;0")-RANK(B3286,$B$3222:$B$3972)+1</f>
        <v>0</v>
      </c>
      <c r="D3286" s="97">
        <f t="shared" si="1087"/>
        <v>65</v>
      </c>
      <c r="E3286" s="97">
        <f t="shared" ref="E3286:E3349" si="1268">INDEX($B$3222:$B$3972,MATCH(D3286,$C$3222:$C$3972,0))</f>
        <v>110465</v>
      </c>
    </row>
    <row r="3287" spans="1:5">
      <c r="A3287" s="97">
        <v>66</v>
      </c>
      <c r="B3287" s="97">
        <f>IF(B3286=0,0,IF(IF(DATA!$J$29&gt;B3286,B3286+1,0)&lt;DATA!$I$29,0,B3286+1))</f>
        <v>0</v>
      </c>
      <c r="C3287" s="97">
        <f t="shared" si="1267"/>
        <v>0</v>
      </c>
      <c r="D3287" s="97">
        <f t="shared" ref="D3287:D3350" si="1269">IF(D3286=0,0,IF(D3286&lt;$C$3976,D3286+1,0))</f>
        <v>66</v>
      </c>
      <c r="E3287" s="97">
        <f t="shared" si="1268"/>
        <v>110466</v>
      </c>
    </row>
    <row r="3288" spans="1:5">
      <c r="A3288" s="97">
        <v>67</v>
      </c>
      <c r="B3288" s="97">
        <f>IF(B3287=0,0,IF(IF(DATA!$J$29&gt;B3287,B3287+1,0)&lt;DATA!$I$29,0,B3287+1))</f>
        <v>0</v>
      </c>
      <c r="C3288" s="97">
        <f t="shared" si="1267"/>
        <v>0</v>
      </c>
      <c r="D3288" s="97">
        <f t="shared" si="1269"/>
        <v>67</v>
      </c>
      <c r="E3288" s="97">
        <f t="shared" si="1268"/>
        <v>110467</v>
      </c>
    </row>
    <row r="3289" spans="1:5">
      <c r="A3289" s="97">
        <v>68</v>
      </c>
      <c r="B3289" s="97">
        <f>IF(B3288=0,0,IF(IF(DATA!$J$29&gt;B3288,B3288+1,0)&lt;DATA!$I$29,0,B3288+1))</f>
        <v>0</v>
      </c>
      <c r="C3289" s="97">
        <f t="shared" si="1267"/>
        <v>0</v>
      </c>
      <c r="D3289" s="97">
        <f t="shared" si="1269"/>
        <v>68</v>
      </c>
      <c r="E3289" s="97">
        <f t="shared" si="1268"/>
        <v>110468</v>
      </c>
    </row>
    <row r="3290" spans="1:5">
      <c r="A3290" s="97">
        <v>69</v>
      </c>
      <c r="B3290" s="97">
        <f>IF(B3289=0,0,IF(IF(DATA!$J$29&gt;B3289,B3289+1,0)&lt;DATA!$I$29,0,B3289+1))</f>
        <v>0</v>
      </c>
      <c r="C3290" s="97">
        <f t="shared" si="1267"/>
        <v>0</v>
      </c>
      <c r="D3290" s="97">
        <f t="shared" si="1269"/>
        <v>69</v>
      </c>
      <c r="E3290" s="97">
        <f t="shared" si="1268"/>
        <v>110469</v>
      </c>
    </row>
    <row r="3291" spans="1:5">
      <c r="A3291" s="97">
        <v>70</v>
      </c>
      <c r="B3291" s="97">
        <f>IF(B3290=0,0,IF(IF(DATA!$J$29&gt;B3290,B3290+1,0)&lt;DATA!$I$29,0,B3290+1))</f>
        <v>0</v>
      </c>
      <c r="C3291" s="97">
        <f t="shared" si="1267"/>
        <v>0</v>
      </c>
      <c r="D3291" s="97">
        <f t="shared" si="1269"/>
        <v>70</v>
      </c>
      <c r="E3291" s="97">
        <f t="shared" si="1268"/>
        <v>110470</v>
      </c>
    </row>
    <row r="3292" spans="1:5">
      <c r="A3292" s="97">
        <v>71</v>
      </c>
      <c r="B3292" s="97">
        <f>IF(B3291=0,0,IF(IF(DATA!$J$29&gt;B3291,B3291+1,0)&lt;DATA!$I$29,0,B3291+1))</f>
        <v>0</v>
      </c>
      <c r="C3292" s="97">
        <f t="shared" si="1267"/>
        <v>0</v>
      </c>
      <c r="D3292" s="97">
        <f t="shared" si="1269"/>
        <v>71</v>
      </c>
      <c r="E3292" s="97">
        <f t="shared" si="1268"/>
        <v>110471</v>
      </c>
    </row>
    <row r="3293" spans="1:5">
      <c r="A3293" s="97">
        <v>72</v>
      </c>
      <c r="B3293" s="97">
        <f>IF(B3292=0,0,IF(IF(DATA!$J$29&gt;B3292,B3292+1,0)&lt;DATA!$I$29,0,B3292+1))</f>
        <v>0</v>
      </c>
      <c r="C3293" s="97">
        <f t="shared" si="1267"/>
        <v>0</v>
      </c>
      <c r="D3293" s="97">
        <f t="shared" si="1269"/>
        <v>72</v>
      </c>
      <c r="E3293" s="97">
        <f t="shared" si="1268"/>
        <v>110472</v>
      </c>
    </row>
    <row r="3294" spans="1:5">
      <c r="A3294" s="97">
        <v>73</v>
      </c>
      <c r="B3294" s="97">
        <f>IF(B3293=0,0,IF(IF(DATA!$J$29&gt;B3293,B3293+1,0)&lt;DATA!$I$29,0,B3293+1))</f>
        <v>0</v>
      </c>
      <c r="C3294" s="97">
        <f t="shared" si="1267"/>
        <v>0</v>
      </c>
      <c r="D3294" s="97">
        <f t="shared" si="1269"/>
        <v>73</v>
      </c>
      <c r="E3294" s="97">
        <f t="shared" si="1268"/>
        <v>110473</v>
      </c>
    </row>
    <row r="3295" spans="1:5">
      <c r="A3295" s="97">
        <v>74</v>
      </c>
      <c r="B3295" s="97">
        <f>IF(B3294=0,0,IF(IF(DATA!$J$29&gt;B3294,B3294+1,0)&lt;DATA!$I$29,0,B3294+1))</f>
        <v>0</v>
      </c>
      <c r="C3295" s="97">
        <f t="shared" si="1267"/>
        <v>0</v>
      </c>
      <c r="D3295" s="97">
        <f t="shared" si="1269"/>
        <v>74</v>
      </c>
      <c r="E3295" s="97">
        <f t="shared" si="1268"/>
        <v>110474</v>
      </c>
    </row>
    <row r="3296" spans="1:5">
      <c r="A3296" s="97">
        <v>75</v>
      </c>
      <c r="B3296" s="97">
        <f>IF(B3295=0,0,IF(IF(DATA!$J$29&gt;B3295,B3295+1,0)&lt;DATA!$I$29,0,B3295+1))</f>
        <v>0</v>
      </c>
      <c r="C3296" s="97">
        <f t="shared" si="1267"/>
        <v>0</v>
      </c>
      <c r="D3296" s="97">
        <f t="shared" si="1269"/>
        <v>75</v>
      </c>
      <c r="E3296" s="97">
        <f t="shared" si="1268"/>
        <v>110475</v>
      </c>
    </row>
    <row r="3297" spans="1:5">
      <c r="A3297" s="97">
        <v>76</v>
      </c>
      <c r="B3297" s="97">
        <f>DATA!I30</f>
        <v>0</v>
      </c>
      <c r="C3297" s="97">
        <f t="shared" si="1267"/>
        <v>0</v>
      </c>
      <c r="D3297" s="97">
        <f t="shared" si="1269"/>
        <v>0</v>
      </c>
      <c r="E3297" s="97">
        <f t="shared" si="1268"/>
        <v>0</v>
      </c>
    </row>
    <row r="3298" spans="1:5">
      <c r="A3298" s="97">
        <v>77</v>
      </c>
      <c r="B3298" s="97">
        <f>IF(B3297=0,0,IF(IF(DATA!$J$30&gt;B3297,B3297+1,0)&lt;DATA!$I$30,0,B3297+1))</f>
        <v>0</v>
      </c>
      <c r="C3298" s="97">
        <f t="shared" si="1267"/>
        <v>0</v>
      </c>
      <c r="D3298" s="97">
        <f t="shared" si="1269"/>
        <v>0</v>
      </c>
      <c r="E3298" s="97">
        <f t="shared" si="1268"/>
        <v>0</v>
      </c>
    </row>
    <row r="3299" spans="1:5">
      <c r="A3299" s="97">
        <v>78</v>
      </c>
      <c r="B3299" s="97">
        <f>IF(B3298=0,0,IF(IF(DATA!$J$30&gt;B3298,B3298+1,0)&lt;DATA!$I$30,0,B3298+1))</f>
        <v>0</v>
      </c>
      <c r="C3299" s="97">
        <f t="shared" si="1267"/>
        <v>0</v>
      </c>
      <c r="D3299" s="97">
        <f t="shared" si="1269"/>
        <v>0</v>
      </c>
      <c r="E3299" s="97">
        <f t="shared" si="1268"/>
        <v>0</v>
      </c>
    </row>
    <row r="3300" spans="1:5">
      <c r="A3300" s="97">
        <v>79</v>
      </c>
      <c r="B3300" s="97">
        <f>IF(B3299=0,0,IF(IF(DATA!$J$30&gt;B3299,B3299+1,0)&lt;DATA!$I$30,0,B3299+1))</f>
        <v>0</v>
      </c>
      <c r="C3300" s="97">
        <f t="shared" si="1267"/>
        <v>0</v>
      </c>
      <c r="D3300" s="97">
        <f t="shared" si="1269"/>
        <v>0</v>
      </c>
      <c r="E3300" s="97">
        <f t="shared" si="1268"/>
        <v>0</v>
      </c>
    </row>
    <row r="3301" spans="1:5">
      <c r="A3301" s="97">
        <v>80</v>
      </c>
      <c r="B3301" s="97">
        <f>IF(B3300=0,0,IF(IF(DATA!$J$30&gt;B3300,B3300+1,0)&lt;DATA!$I$30,0,B3300+1))</f>
        <v>0</v>
      </c>
      <c r="C3301" s="97">
        <f t="shared" si="1267"/>
        <v>0</v>
      </c>
      <c r="D3301" s="97">
        <f t="shared" si="1269"/>
        <v>0</v>
      </c>
      <c r="E3301" s="97">
        <f t="shared" si="1268"/>
        <v>0</v>
      </c>
    </row>
    <row r="3302" spans="1:5">
      <c r="A3302" s="97">
        <v>81</v>
      </c>
      <c r="B3302" s="97">
        <f>IF(B3301=0,0,IF(IF(DATA!$J$30&gt;B3301,B3301+1,0)&lt;DATA!$I$30,0,B3301+1))</f>
        <v>0</v>
      </c>
      <c r="C3302" s="97">
        <f t="shared" si="1267"/>
        <v>0</v>
      </c>
      <c r="D3302" s="97">
        <f t="shared" si="1269"/>
        <v>0</v>
      </c>
      <c r="E3302" s="97">
        <f t="shared" si="1268"/>
        <v>0</v>
      </c>
    </row>
    <row r="3303" spans="1:5">
      <c r="A3303" s="97">
        <v>82</v>
      </c>
      <c r="B3303" s="97">
        <f>IF(B3302=0,0,IF(IF(DATA!$J$30&gt;B3302,B3302+1,0)&lt;DATA!$I$30,0,B3302+1))</f>
        <v>0</v>
      </c>
      <c r="C3303" s="97">
        <f t="shared" si="1267"/>
        <v>0</v>
      </c>
      <c r="D3303" s="97">
        <f t="shared" si="1269"/>
        <v>0</v>
      </c>
      <c r="E3303" s="97">
        <f t="shared" si="1268"/>
        <v>0</v>
      </c>
    </row>
    <row r="3304" spans="1:5">
      <c r="A3304" s="97">
        <v>83</v>
      </c>
      <c r="B3304" s="97">
        <f>IF(B3303=0,0,IF(IF(DATA!$J$30&gt;B3303,B3303+1,0)&lt;DATA!$I$30,0,B3303+1))</f>
        <v>0</v>
      </c>
      <c r="C3304" s="97">
        <f t="shared" si="1267"/>
        <v>0</v>
      </c>
      <c r="D3304" s="97">
        <f t="shared" si="1269"/>
        <v>0</v>
      </c>
      <c r="E3304" s="97">
        <f t="shared" si="1268"/>
        <v>0</v>
      </c>
    </row>
    <row r="3305" spans="1:5">
      <c r="A3305" s="97">
        <v>84</v>
      </c>
      <c r="B3305" s="97">
        <f>IF(B3304=0,0,IF(IF(DATA!$J$30&gt;B3304,B3304+1,0)&lt;DATA!$I$30,0,B3304+1))</f>
        <v>0</v>
      </c>
      <c r="C3305" s="97">
        <f t="shared" si="1267"/>
        <v>0</v>
      </c>
      <c r="D3305" s="97">
        <f t="shared" si="1269"/>
        <v>0</v>
      </c>
      <c r="E3305" s="97">
        <f t="shared" si="1268"/>
        <v>0</v>
      </c>
    </row>
    <row r="3306" spans="1:5">
      <c r="A3306" s="97">
        <v>85</v>
      </c>
      <c r="B3306" s="97">
        <f>IF(B3305=0,0,IF(IF(DATA!$J$30&gt;B3305,B3305+1,0)&lt;DATA!$I$30,0,B3305+1))</f>
        <v>0</v>
      </c>
      <c r="C3306" s="97">
        <f t="shared" si="1267"/>
        <v>0</v>
      </c>
      <c r="D3306" s="97">
        <f t="shared" si="1269"/>
        <v>0</v>
      </c>
      <c r="E3306" s="97">
        <f t="shared" si="1268"/>
        <v>0</v>
      </c>
    </row>
    <row r="3307" spans="1:5">
      <c r="A3307" s="97">
        <v>86</v>
      </c>
      <c r="B3307" s="97">
        <f>IF(B3306=0,0,IF(IF(DATA!$J$30&gt;B3306,B3306+1,0)&lt;DATA!$I$30,0,B3306+1))</f>
        <v>0</v>
      </c>
      <c r="C3307" s="97">
        <f t="shared" si="1267"/>
        <v>0</v>
      </c>
      <c r="D3307" s="97">
        <f t="shared" si="1269"/>
        <v>0</v>
      </c>
      <c r="E3307" s="97">
        <f t="shared" si="1268"/>
        <v>0</v>
      </c>
    </row>
    <row r="3308" spans="1:5">
      <c r="A3308" s="97">
        <v>87</v>
      </c>
      <c r="B3308" s="97">
        <f>IF(B3307=0,0,IF(IF(DATA!$J$30&gt;B3307,B3307+1,0)&lt;DATA!$I$30,0,B3307+1))</f>
        <v>0</v>
      </c>
      <c r="C3308" s="97">
        <f t="shared" si="1267"/>
        <v>0</v>
      </c>
      <c r="D3308" s="97">
        <f t="shared" si="1269"/>
        <v>0</v>
      </c>
      <c r="E3308" s="97">
        <f t="shared" si="1268"/>
        <v>0</v>
      </c>
    </row>
    <row r="3309" spans="1:5">
      <c r="A3309" s="97">
        <v>88</v>
      </c>
      <c r="B3309" s="97">
        <f>IF(B3308=0,0,IF(IF(DATA!$J$30&gt;B3308,B3308+1,0)&lt;DATA!$I$30,0,B3308+1))</f>
        <v>0</v>
      </c>
      <c r="C3309" s="97">
        <f t="shared" si="1267"/>
        <v>0</v>
      </c>
      <c r="D3309" s="97">
        <f t="shared" si="1269"/>
        <v>0</v>
      </c>
      <c r="E3309" s="97">
        <f t="shared" si="1268"/>
        <v>0</v>
      </c>
    </row>
    <row r="3310" spans="1:5">
      <c r="A3310" s="97">
        <v>89</v>
      </c>
      <c r="B3310" s="97">
        <f>IF(B3309=0,0,IF(IF(DATA!$J$30&gt;B3309,B3309+1,0)&lt;DATA!$I$30,0,B3309+1))</f>
        <v>0</v>
      </c>
      <c r="C3310" s="97">
        <f t="shared" si="1267"/>
        <v>0</v>
      </c>
      <c r="D3310" s="97">
        <f t="shared" si="1269"/>
        <v>0</v>
      </c>
      <c r="E3310" s="97">
        <f t="shared" si="1268"/>
        <v>0</v>
      </c>
    </row>
    <row r="3311" spans="1:5">
      <c r="A3311" s="97">
        <v>90</v>
      </c>
      <c r="B3311" s="97">
        <f>IF(B3310=0,0,IF(IF(DATA!$J$30&gt;B3310,B3310+1,0)&lt;DATA!$I$30,0,B3310+1))</f>
        <v>0</v>
      </c>
      <c r="C3311" s="97">
        <f t="shared" si="1267"/>
        <v>0</v>
      </c>
      <c r="D3311" s="97">
        <f t="shared" si="1269"/>
        <v>0</v>
      </c>
      <c r="E3311" s="97">
        <f t="shared" si="1268"/>
        <v>0</v>
      </c>
    </row>
    <row r="3312" spans="1:5">
      <c r="A3312" s="97">
        <v>91</v>
      </c>
      <c r="B3312" s="97">
        <f>IF(B3311=0,0,IF(IF(DATA!$J$30&gt;B3311,B3311+1,0)&lt;DATA!$I$30,0,B3311+1))</f>
        <v>0</v>
      </c>
      <c r="C3312" s="97">
        <f t="shared" si="1267"/>
        <v>0</v>
      </c>
      <c r="D3312" s="97">
        <f t="shared" si="1269"/>
        <v>0</v>
      </c>
      <c r="E3312" s="97">
        <f t="shared" si="1268"/>
        <v>0</v>
      </c>
    </row>
    <row r="3313" spans="1:5">
      <c r="A3313" s="97">
        <v>92</v>
      </c>
      <c r="B3313" s="97">
        <f>IF(B3312=0,0,IF(IF(DATA!$J$30&gt;B3312,B3312+1,0)&lt;DATA!$I$30,0,B3312+1))</f>
        <v>0</v>
      </c>
      <c r="C3313" s="97">
        <f t="shared" si="1267"/>
        <v>0</v>
      </c>
      <c r="D3313" s="97">
        <f t="shared" si="1269"/>
        <v>0</v>
      </c>
      <c r="E3313" s="97">
        <f t="shared" si="1268"/>
        <v>0</v>
      </c>
    </row>
    <row r="3314" spans="1:5">
      <c r="A3314" s="97">
        <v>93</v>
      </c>
      <c r="B3314" s="97">
        <f>IF(B3313=0,0,IF(IF(DATA!$J$30&gt;B3313,B3313+1,0)&lt;DATA!$I$30,0,B3313+1))</f>
        <v>0</v>
      </c>
      <c r="C3314" s="97">
        <f t="shared" si="1267"/>
        <v>0</v>
      </c>
      <c r="D3314" s="97">
        <f t="shared" si="1269"/>
        <v>0</v>
      </c>
      <c r="E3314" s="97">
        <f t="shared" si="1268"/>
        <v>0</v>
      </c>
    </row>
    <row r="3315" spans="1:5">
      <c r="A3315" s="97">
        <v>94</v>
      </c>
      <c r="B3315" s="97">
        <f>IF(B3314=0,0,IF(IF(DATA!$J$30&gt;B3314,B3314+1,0)&lt;DATA!$I$30,0,B3314+1))</f>
        <v>0</v>
      </c>
      <c r="C3315" s="97">
        <f t="shared" si="1267"/>
        <v>0</v>
      </c>
      <c r="D3315" s="97">
        <f t="shared" si="1269"/>
        <v>0</v>
      </c>
      <c r="E3315" s="97">
        <f t="shared" si="1268"/>
        <v>0</v>
      </c>
    </row>
    <row r="3316" spans="1:5">
      <c r="A3316" s="97">
        <v>95</v>
      </c>
      <c r="B3316" s="97">
        <f>IF(B3315=0,0,IF(IF(DATA!$J$30&gt;B3315,B3315+1,0)&lt;DATA!$I$30,0,B3315+1))</f>
        <v>0</v>
      </c>
      <c r="C3316" s="97">
        <f t="shared" si="1267"/>
        <v>0</v>
      </c>
      <c r="D3316" s="97">
        <f t="shared" si="1269"/>
        <v>0</v>
      </c>
      <c r="E3316" s="97">
        <f t="shared" si="1268"/>
        <v>0</v>
      </c>
    </row>
    <row r="3317" spans="1:5">
      <c r="A3317" s="97">
        <v>96</v>
      </c>
      <c r="B3317" s="97">
        <f>IF(B3316=0,0,IF(IF(DATA!$J$30&gt;B3316,B3316+1,0)&lt;DATA!$I$30,0,B3316+1))</f>
        <v>0</v>
      </c>
      <c r="C3317" s="97">
        <f t="shared" si="1267"/>
        <v>0</v>
      </c>
      <c r="D3317" s="97">
        <f t="shared" si="1269"/>
        <v>0</v>
      </c>
      <c r="E3317" s="97">
        <f t="shared" si="1268"/>
        <v>0</v>
      </c>
    </row>
    <row r="3318" spans="1:5">
      <c r="A3318" s="97">
        <v>97</v>
      </c>
      <c r="B3318" s="97">
        <f>IF(B3317=0,0,IF(IF(DATA!$J$30&gt;B3317,B3317+1,0)&lt;DATA!$I$30,0,B3317+1))</f>
        <v>0</v>
      </c>
      <c r="C3318" s="97">
        <f t="shared" si="1267"/>
        <v>0</v>
      </c>
      <c r="D3318" s="97">
        <f t="shared" si="1269"/>
        <v>0</v>
      </c>
      <c r="E3318" s="97">
        <f t="shared" si="1268"/>
        <v>0</v>
      </c>
    </row>
    <row r="3319" spans="1:5">
      <c r="A3319" s="97">
        <v>98</v>
      </c>
      <c r="B3319" s="97">
        <f>IF(B3318=0,0,IF(IF(DATA!$J$30&gt;B3318,B3318+1,0)&lt;DATA!$I$30,0,B3318+1))</f>
        <v>0</v>
      </c>
      <c r="C3319" s="97">
        <f t="shared" si="1267"/>
        <v>0</v>
      </c>
      <c r="D3319" s="97">
        <f t="shared" si="1269"/>
        <v>0</v>
      </c>
      <c r="E3319" s="97">
        <f t="shared" si="1268"/>
        <v>0</v>
      </c>
    </row>
    <row r="3320" spans="1:5">
      <c r="A3320" s="97">
        <v>99</v>
      </c>
      <c r="B3320" s="97">
        <f>IF(B3319=0,0,IF(IF(DATA!$J$30&gt;B3319,B3319+1,0)&lt;DATA!$I$30,0,B3319+1))</f>
        <v>0</v>
      </c>
      <c r="C3320" s="97">
        <f t="shared" si="1267"/>
        <v>0</v>
      </c>
      <c r="D3320" s="97">
        <f t="shared" si="1269"/>
        <v>0</v>
      </c>
      <c r="E3320" s="97">
        <f t="shared" si="1268"/>
        <v>0</v>
      </c>
    </row>
    <row r="3321" spans="1:5">
      <c r="A3321" s="97">
        <v>100</v>
      </c>
      <c r="B3321" s="97">
        <f>IF(B3320=0,0,IF(IF(DATA!$J$30&gt;B3320,B3320+1,0)&lt;DATA!$I$30,0,B3320+1))</f>
        <v>0</v>
      </c>
      <c r="C3321" s="97">
        <f t="shared" si="1267"/>
        <v>0</v>
      </c>
      <c r="D3321" s="97">
        <f t="shared" si="1269"/>
        <v>0</v>
      </c>
      <c r="E3321" s="97">
        <f t="shared" si="1268"/>
        <v>0</v>
      </c>
    </row>
    <row r="3322" spans="1:5">
      <c r="A3322" s="97">
        <v>101</v>
      </c>
      <c r="B3322" s="97">
        <f>IF(B3321=0,0,IF(IF(DATA!$J$30&gt;B3321,B3321+1,0)&lt;DATA!$I$30,0,B3321+1))</f>
        <v>0</v>
      </c>
      <c r="C3322" s="97">
        <f t="shared" si="1267"/>
        <v>0</v>
      </c>
      <c r="D3322" s="97">
        <f t="shared" si="1269"/>
        <v>0</v>
      </c>
      <c r="E3322" s="97">
        <f t="shared" si="1268"/>
        <v>0</v>
      </c>
    </row>
    <row r="3323" spans="1:5">
      <c r="A3323" s="97">
        <v>102</v>
      </c>
      <c r="B3323" s="97">
        <f>IF(B3322=0,0,IF(IF(DATA!$J$30&gt;B3322,B3322+1,0)&lt;DATA!$I$30,0,B3322+1))</f>
        <v>0</v>
      </c>
      <c r="C3323" s="97">
        <f t="shared" si="1267"/>
        <v>0</v>
      </c>
      <c r="D3323" s="97">
        <f t="shared" si="1269"/>
        <v>0</v>
      </c>
      <c r="E3323" s="97">
        <f t="shared" si="1268"/>
        <v>0</v>
      </c>
    </row>
    <row r="3324" spans="1:5">
      <c r="A3324" s="97">
        <v>103</v>
      </c>
      <c r="B3324" s="97">
        <f>IF(B3323=0,0,IF(IF(DATA!$J$30&gt;B3323,B3323+1,0)&lt;DATA!$I$30,0,B3323+1))</f>
        <v>0</v>
      </c>
      <c r="C3324" s="97">
        <f t="shared" si="1267"/>
        <v>0</v>
      </c>
      <c r="D3324" s="97">
        <f t="shared" si="1269"/>
        <v>0</v>
      </c>
      <c r="E3324" s="97">
        <f t="shared" si="1268"/>
        <v>0</v>
      </c>
    </row>
    <row r="3325" spans="1:5">
      <c r="A3325" s="97">
        <v>104</v>
      </c>
      <c r="B3325" s="97">
        <f>IF(B3324=0,0,IF(IF(DATA!$J$30&gt;B3324,B3324+1,0)&lt;DATA!$I$30,0,B3324+1))</f>
        <v>0</v>
      </c>
      <c r="C3325" s="97">
        <f t="shared" si="1267"/>
        <v>0</v>
      </c>
      <c r="D3325" s="97">
        <f t="shared" si="1269"/>
        <v>0</v>
      </c>
      <c r="E3325" s="97">
        <f t="shared" si="1268"/>
        <v>0</v>
      </c>
    </row>
    <row r="3326" spans="1:5">
      <c r="A3326" s="97">
        <v>105</v>
      </c>
      <c r="B3326" s="97">
        <f>IF(B3325=0,0,IF(IF(DATA!$J$30&gt;B3325,B3325+1,0)&lt;DATA!$I$30,0,B3325+1))</f>
        <v>0</v>
      </c>
      <c r="C3326" s="97">
        <f t="shared" si="1267"/>
        <v>0</v>
      </c>
      <c r="D3326" s="97">
        <f t="shared" si="1269"/>
        <v>0</v>
      </c>
      <c r="E3326" s="97">
        <f t="shared" si="1268"/>
        <v>0</v>
      </c>
    </row>
    <row r="3327" spans="1:5">
      <c r="A3327" s="97">
        <v>106</v>
      </c>
      <c r="B3327" s="97">
        <f>IF(B3326=0,0,IF(IF(DATA!$J$30&gt;B3326,B3326+1,0)&lt;DATA!$I$30,0,B3326+1))</f>
        <v>0</v>
      </c>
      <c r="C3327" s="97">
        <f t="shared" si="1267"/>
        <v>0</v>
      </c>
      <c r="D3327" s="97">
        <f t="shared" si="1269"/>
        <v>0</v>
      </c>
      <c r="E3327" s="97">
        <f t="shared" si="1268"/>
        <v>0</v>
      </c>
    </row>
    <row r="3328" spans="1:5">
      <c r="A3328" s="97">
        <v>107</v>
      </c>
      <c r="B3328" s="97">
        <f>IF(B3327=0,0,IF(IF(DATA!$J$30&gt;B3327,B3327+1,0)&lt;DATA!$I$30,0,B3327+1))</f>
        <v>0</v>
      </c>
      <c r="C3328" s="97">
        <f t="shared" si="1267"/>
        <v>0</v>
      </c>
      <c r="D3328" s="97">
        <f t="shared" si="1269"/>
        <v>0</v>
      </c>
      <c r="E3328" s="97">
        <f t="shared" si="1268"/>
        <v>0</v>
      </c>
    </row>
    <row r="3329" spans="1:5">
      <c r="A3329" s="97">
        <v>108</v>
      </c>
      <c r="B3329" s="97">
        <f>IF(B3328=0,0,IF(IF(DATA!$J$30&gt;B3328,B3328+1,0)&lt;DATA!$I$30,0,B3328+1))</f>
        <v>0</v>
      </c>
      <c r="C3329" s="97">
        <f t="shared" si="1267"/>
        <v>0</v>
      </c>
      <c r="D3329" s="97">
        <f t="shared" si="1269"/>
        <v>0</v>
      </c>
      <c r="E3329" s="97">
        <f t="shared" si="1268"/>
        <v>0</v>
      </c>
    </row>
    <row r="3330" spans="1:5">
      <c r="A3330" s="97">
        <v>109</v>
      </c>
      <c r="B3330" s="97">
        <f>IF(B3329=0,0,IF(IF(DATA!$J$30&gt;B3329,B3329+1,0)&lt;DATA!$I$30,0,B3329+1))</f>
        <v>0</v>
      </c>
      <c r="C3330" s="97">
        <f t="shared" si="1267"/>
        <v>0</v>
      </c>
      <c r="D3330" s="97">
        <f t="shared" si="1269"/>
        <v>0</v>
      </c>
      <c r="E3330" s="97">
        <f t="shared" si="1268"/>
        <v>0</v>
      </c>
    </row>
    <row r="3331" spans="1:5">
      <c r="A3331" s="97">
        <v>110</v>
      </c>
      <c r="B3331" s="97">
        <f>IF(B3330=0,0,IF(IF(DATA!$J$30&gt;B3330,B3330+1,0)&lt;DATA!$I$30,0,B3330+1))</f>
        <v>0</v>
      </c>
      <c r="C3331" s="97">
        <f t="shared" si="1267"/>
        <v>0</v>
      </c>
      <c r="D3331" s="97">
        <f t="shared" si="1269"/>
        <v>0</v>
      </c>
      <c r="E3331" s="97">
        <f t="shared" si="1268"/>
        <v>0</v>
      </c>
    </row>
    <row r="3332" spans="1:5">
      <c r="A3332" s="97">
        <v>111</v>
      </c>
      <c r="B3332" s="97">
        <f>IF(B3331=0,0,IF(IF(DATA!$J$30&gt;B3331,B3331+1,0)&lt;DATA!$I$30,0,B3331+1))</f>
        <v>0</v>
      </c>
      <c r="C3332" s="97">
        <f t="shared" si="1267"/>
        <v>0</v>
      </c>
      <c r="D3332" s="97">
        <f t="shared" si="1269"/>
        <v>0</v>
      </c>
      <c r="E3332" s="97">
        <f t="shared" si="1268"/>
        <v>0</v>
      </c>
    </row>
    <row r="3333" spans="1:5">
      <c r="A3333" s="97">
        <v>112</v>
      </c>
      <c r="B3333" s="97">
        <f>IF(B3332=0,0,IF(IF(DATA!$J$30&gt;B3332,B3332+1,0)&lt;DATA!$I$30,0,B3332+1))</f>
        <v>0</v>
      </c>
      <c r="C3333" s="97">
        <f t="shared" si="1267"/>
        <v>0</v>
      </c>
      <c r="D3333" s="97">
        <f t="shared" si="1269"/>
        <v>0</v>
      </c>
      <c r="E3333" s="97">
        <f t="shared" si="1268"/>
        <v>0</v>
      </c>
    </row>
    <row r="3334" spans="1:5">
      <c r="A3334" s="97">
        <v>113</v>
      </c>
      <c r="B3334" s="97">
        <f>IF(B3333=0,0,IF(IF(DATA!$J$30&gt;B3333,B3333+1,0)&lt;DATA!$I$30,0,B3333+1))</f>
        <v>0</v>
      </c>
      <c r="C3334" s="97">
        <f t="shared" si="1267"/>
        <v>0</v>
      </c>
      <c r="D3334" s="97">
        <f t="shared" si="1269"/>
        <v>0</v>
      </c>
      <c r="E3334" s="97">
        <f t="shared" si="1268"/>
        <v>0</v>
      </c>
    </row>
    <row r="3335" spans="1:5">
      <c r="A3335" s="97">
        <v>114</v>
      </c>
      <c r="B3335" s="97">
        <f>IF(B3334=0,0,IF(IF(DATA!$J$30&gt;B3334,B3334+1,0)&lt;DATA!$I$30,0,B3334+1))</f>
        <v>0</v>
      </c>
      <c r="C3335" s="97">
        <f t="shared" si="1267"/>
        <v>0</v>
      </c>
      <c r="D3335" s="97">
        <f t="shared" si="1269"/>
        <v>0</v>
      </c>
      <c r="E3335" s="97">
        <f t="shared" si="1268"/>
        <v>0</v>
      </c>
    </row>
    <row r="3336" spans="1:5">
      <c r="A3336" s="97">
        <v>115</v>
      </c>
      <c r="B3336" s="97">
        <f>IF(B3335=0,0,IF(IF(DATA!$J$30&gt;B3335,B3335+1,0)&lt;DATA!$I$30,0,B3335+1))</f>
        <v>0</v>
      </c>
      <c r="C3336" s="97">
        <f t="shared" si="1267"/>
        <v>0</v>
      </c>
      <c r="D3336" s="97">
        <f t="shared" si="1269"/>
        <v>0</v>
      </c>
      <c r="E3336" s="97">
        <f t="shared" si="1268"/>
        <v>0</v>
      </c>
    </row>
    <row r="3337" spans="1:5">
      <c r="A3337" s="97">
        <v>116</v>
      </c>
      <c r="B3337" s="97">
        <f>IF(B3336=0,0,IF(IF(DATA!$J$30&gt;B3336,B3336+1,0)&lt;DATA!$I$30,0,B3336+1))</f>
        <v>0</v>
      </c>
      <c r="C3337" s="97">
        <f t="shared" si="1267"/>
        <v>0</v>
      </c>
      <c r="D3337" s="97">
        <f t="shared" si="1269"/>
        <v>0</v>
      </c>
      <c r="E3337" s="97">
        <f t="shared" si="1268"/>
        <v>0</v>
      </c>
    </row>
    <row r="3338" spans="1:5">
      <c r="A3338" s="97">
        <v>117</v>
      </c>
      <c r="B3338" s="97">
        <f>IF(B3337=0,0,IF(IF(DATA!$J$30&gt;B3337,B3337+1,0)&lt;DATA!$I$30,0,B3337+1))</f>
        <v>0</v>
      </c>
      <c r="C3338" s="97">
        <f t="shared" si="1267"/>
        <v>0</v>
      </c>
      <c r="D3338" s="97">
        <f t="shared" si="1269"/>
        <v>0</v>
      </c>
      <c r="E3338" s="97">
        <f t="shared" si="1268"/>
        <v>0</v>
      </c>
    </row>
    <row r="3339" spans="1:5">
      <c r="A3339" s="97">
        <v>118</v>
      </c>
      <c r="B3339" s="97">
        <f>IF(B3338=0,0,IF(IF(DATA!$J$30&gt;B3338,B3338+1,0)&lt;DATA!$I$30,0,B3338+1))</f>
        <v>0</v>
      </c>
      <c r="C3339" s="97">
        <f t="shared" si="1267"/>
        <v>0</v>
      </c>
      <c r="D3339" s="97">
        <f t="shared" si="1269"/>
        <v>0</v>
      </c>
      <c r="E3339" s="97">
        <f t="shared" si="1268"/>
        <v>0</v>
      </c>
    </row>
    <row r="3340" spans="1:5">
      <c r="A3340" s="97">
        <v>119</v>
      </c>
      <c r="B3340" s="97">
        <f>IF(B3339=0,0,IF(IF(DATA!$J$30&gt;B3339,B3339+1,0)&lt;DATA!$I$30,0,B3339+1))</f>
        <v>0</v>
      </c>
      <c r="C3340" s="97">
        <f t="shared" si="1267"/>
        <v>0</v>
      </c>
      <c r="D3340" s="97">
        <f t="shared" si="1269"/>
        <v>0</v>
      </c>
      <c r="E3340" s="97">
        <f t="shared" si="1268"/>
        <v>0</v>
      </c>
    </row>
    <row r="3341" spans="1:5">
      <c r="A3341" s="97">
        <v>120</v>
      </c>
      <c r="B3341" s="97">
        <f>IF(B3340=0,0,IF(IF(DATA!$J$30&gt;B3340,B3340+1,0)&lt;DATA!$I$30,0,B3340+1))</f>
        <v>0</v>
      </c>
      <c r="C3341" s="97">
        <f t="shared" si="1267"/>
        <v>0</v>
      </c>
      <c r="D3341" s="97">
        <f t="shared" si="1269"/>
        <v>0</v>
      </c>
      <c r="E3341" s="97">
        <f t="shared" si="1268"/>
        <v>0</v>
      </c>
    </row>
    <row r="3342" spans="1:5">
      <c r="A3342" s="97">
        <v>121</v>
      </c>
      <c r="B3342" s="97">
        <f>IF(B3341=0,0,IF(IF(DATA!$J$30&gt;B3341,B3341+1,0)&lt;DATA!$I$30,0,B3341+1))</f>
        <v>0</v>
      </c>
      <c r="C3342" s="97">
        <f t="shared" si="1267"/>
        <v>0</v>
      </c>
      <c r="D3342" s="97">
        <f t="shared" si="1269"/>
        <v>0</v>
      </c>
      <c r="E3342" s="97">
        <f t="shared" si="1268"/>
        <v>0</v>
      </c>
    </row>
    <row r="3343" spans="1:5">
      <c r="A3343" s="97">
        <v>122</v>
      </c>
      <c r="B3343" s="97">
        <f>IF(B3342=0,0,IF(IF(DATA!$J$30&gt;B3342,B3342+1,0)&lt;DATA!$I$30,0,B3342+1))</f>
        <v>0</v>
      </c>
      <c r="C3343" s="97">
        <f t="shared" si="1267"/>
        <v>0</v>
      </c>
      <c r="D3343" s="97">
        <f t="shared" si="1269"/>
        <v>0</v>
      </c>
      <c r="E3343" s="97">
        <f t="shared" si="1268"/>
        <v>0</v>
      </c>
    </row>
    <row r="3344" spans="1:5">
      <c r="A3344" s="97">
        <v>123</v>
      </c>
      <c r="B3344" s="97">
        <f>IF(B3343=0,0,IF(IF(DATA!$J$30&gt;B3343,B3343+1,0)&lt;DATA!$I$30,0,B3343+1))</f>
        <v>0</v>
      </c>
      <c r="C3344" s="97">
        <f t="shared" si="1267"/>
        <v>0</v>
      </c>
      <c r="D3344" s="97">
        <f t="shared" si="1269"/>
        <v>0</v>
      </c>
      <c r="E3344" s="97">
        <f t="shared" si="1268"/>
        <v>0</v>
      </c>
    </row>
    <row r="3345" spans="1:5">
      <c r="A3345" s="97">
        <v>124</v>
      </c>
      <c r="B3345" s="97">
        <f>IF(B3344=0,0,IF(IF(DATA!$J$30&gt;B3344,B3344+1,0)&lt;DATA!$I$30,0,B3344+1))</f>
        <v>0</v>
      </c>
      <c r="C3345" s="97">
        <f t="shared" si="1267"/>
        <v>0</v>
      </c>
      <c r="D3345" s="97">
        <f t="shared" si="1269"/>
        <v>0</v>
      </c>
      <c r="E3345" s="97">
        <f t="shared" si="1268"/>
        <v>0</v>
      </c>
    </row>
    <row r="3346" spans="1:5">
      <c r="A3346" s="97">
        <v>125</v>
      </c>
      <c r="B3346" s="97">
        <f>IF(B3345=0,0,IF(IF(DATA!$J$30&gt;B3345,B3345+1,0)&lt;DATA!$I$30,0,B3345+1))</f>
        <v>0</v>
      </c>
      <c r="C3346" s="97">
        <f t="shared" si="1267"/>
        <v>0</v>
      </c>
      <c r="D3346" s="97">
        <f t="shared" si="1269"/>
        <v>0</v>
      </c>
      <c r="E3346" s="97">
        <f t="shared" si="1268"/>
        <v>0</v>
      </c>
    </row>
    <row r="3347" spans="1:5">
      <c r="A3347" s="97">
        <v>126</v>
      </c>
      <c r="B3347" s="97">
        <f>IF(B3346=0,0,IF(IF(DATA!$J$30&gt;B3346,B3346+1,0)&lt;DATA!$I$30,0,B3346+1))</f>
        <v>0</v>
      </c>
      <c r="C3347" s="97">
        <f t="shared" si="1267"/>
        <v>0</v>
      </c>
      <c r="D3347" s="97">
        <f t="shared" si="1269"/>
        <v>0</v>
      </c>
      <c r="E3347" s="97">
        <f t="shared" si="1268"/>
        <v>0</v>
      </c>
    </row>
    <row r="3348" spans="1:5">
      <c r="A3348" s="97">
        <v>127</v>
      </c>
      <c r="B3348" s="97">
        <f>IF(B3347=0,0,IF(IF(DATA!$J$30&gt;B3347,B3347+1,0)&lt;DATA!$I$30,0,B3347+1))</f>
        <v>0</v>
      </c>
      <c r="C3348" s="97">
        <f t="shared" si="1267"/>
        <v>0</v>
      </c>
      <c r="D3348" s="97">
        <f t="shared" si="1269"/>
        <v>0</v>
      </c>
      <c r="E3348" s="97">
        <f t="shared" si="1268"/>
        <v>0</v>
      </c>
    </row>
    <row r="3349" spans="1:5">
      <c r="A3349" s="97">
        <v>128</v>
      </c>
      <c r="B3349" s="97">
        <f>IF(B3348=0,0,IF(IF(DATA!$J$30&gt;B3348,B3348+1,0)&lt;DATA!$I$30,0,B3348+1))</f>
        <v>0</v>
      </c>
      <c r="C3349" s="97">
        <f t="shared" si="1267"/>
        <v>0</v>
      </c>
      <c r="D3349" s="97">
        <f t="shared" si="1269"/>
        <v>0</v>
      </c>
      <c r="E3349" s="97">
        <f t="shared" si="1268"/>
        <v>0</v>
      </c>
    </row>
    <row r="3350" spans="1:5">
      <c r="A3350" s="97">
        <v>129</v>
      </c>
      <c r="B3350" s="97">
        <f>IF(B3349=0,0,IF(IF(DATA!$J$30&gt;B3349,B3349+1,0)&lt;DATA!$I$30,0,B3349+1))</f>
        <v>0</v>
      </c>
      <c r="C3350" s="97">
        <f t="shared" ref="C3350:C3413" si="1270">COUNTIF($B$3222:$B$3972,"&gt;0")-RANK(B3350,$B$3222:$B$3972)+1</f>
        <v>0</v>
      </c>
      <c r="D3350" s="97">
        <f t="shared" si="1269"/>
        <v>0</v>
      </c>
      <c r="E3350" s="97">
        <f t="shared" ref="E3350:E3413" si="1271">INDEX($B$3222:$B$3972,MATCH(D3350,$C$3222:$C$3972,0))</f>
        <v>0</v>
      </c>
    </row>
    <row r="3351" spans="1:5">
      <c r="A3351" s="97">
        <v>130</v>
      </c>
      <c r="B3351" s="97">
        <f>IF(B3350=0,0,IF(IF(DATA!$J$30&gt;B3350,B3350+1,0)&lt;DATA!$I$30,0,B3350+1))</f>
        <v>0</v>
      </c>
      <c r="C3351" s="97">
        <f t="shared" si="1270"/>
        <v>0</v>
      </c>
      <c r="D3351" s="97">
        <f t="shared" ref="D3351:D3414" si="1272">IF(D3350=0,0,IF(D3350&lt;$C$3976,D3350+1,0))</f>
        <v>0</v>
      </c>
      <c r="E3351" s="97">
        <f t="shared" si="1271"/>
        <v>0</v>
      </c>
    </row>
    <row r="3352" spans="1:5">
      <c r="A3352" s="97">
        <v>131</v>
      </c>
      <c r="B3352" s="97">
        <f>IF(B3351=0,0,IF(IF(DATA!$J$30&gt;B3351,B3351+1,0)&lt;DATA!$I$30,0,B3351+1))</f>
        <v>0</v>
      </c>
      <c r="C3352" s="97">
        <f t="shared" si="1270"/>
        <v>0</v>
      </c>
      <c r="D3352" s="97">
        <f t="shared" si="1272"/>
        <v>0</v>
      </c>
      <c r="E3352" s="97">
        <f t="shared" si="1271"/>
        <v>0</v>
      </c>
    </row>
    <row r="3353" spans="1:5">
      <c r="A3353" s="97">
        <v>132</v>
      </c>
      <c r="B3353" s="97">
        <f>IF(B3352=0,0,IF(IF(DATA!$J$30&gt;B3352,B3352+1,0)&lt;DATA!$I$30,0,B3352+1))</f>
        <v>0</v>
      </c>
      <c r="C3353" s="97">
        <f t="shared" si="1270"/>
        <v>0</v>
      </c>
      <c r="D3353" s="97">
        <f t="shared" si="1272"/>
        <v>0</v>
      </c>
      <c r="E3353" s="97">
        <f t="shared" si="1271"/>
        <v>0</v>
      </c>
    </row>
    <row r="3354" spans="1:5">
      <c r="A3354" s="97">
        <v>133</v>
      </c>
      <c r="B3354" s="97">
        <f>IF(B3353=0,0,IF(IF(DATA!$J$30&gt;B3353,B3353+1,0)&lt;DATA!$I$30,0,B3353+1))</f>
        <v>0</v>
      </c>
      <c r="C3354" s="97">
        <f t="shared" si="1270"/>
        <v>0</v>
      </c>
      <c r="D3354" s="97">
        <f t="shared" si="1272"/>
        <v>0</v>
      </c>
      <c r="E3354" s="97">
        <f t="shared" si="1271"/>
        <v>0</v>
      </c>
    </row>
    <row r="3355" spans="1:5">
      <c r="A3355" s="97">
        <v>134</v>
      </c>
      <c r="B3355" s="97">
        <f>IF(B3354=0,0,IF(IF(DATA!$J$30&gt;B3354,B3354+1,0)&lt;DATA!$I$30,0,B3354+1))</f>
        <v>0</v>
      </c>
      <c r="C3355" s="97">
        <f t="shared" si="1270"/>
        <v>0</v>
      </c>
      <c r="D3355" s="97">
        <f t="shared" si="1272"/>
        <v>0</v>
      </c>
      <c r="E3355" s="97">
        <f t="shared" si="1271"/>
        <v>0</v>
      </c>
    </row>
    <row r="3356" spans="1:5">
      <c r="A3356" s="97">
        <v>135</v>
      </c>
      <c r="B3356" s="97">
        <f>IF(B3355=0,0,IF(IF(DATA!$J$30&gt;B3355,B3355+1,0)&lt;DATA!$I$30,0,B3355+1))</f>
        <v>0</v>
      </c>
      <c r="C3356" s="97">
        <f t="shared" si="1270"/>
        <v>0</v>
      </c>
      <c r="D3356" s="97">
        <f t="shared" si="1272"/>
        <v>0</v>
      </c>
      <c r="E3356" s="97">
        <f t="shared" si="1271"/>
        <v>0</v>
      </c>
    </row>
    <row r="3357" spans="1:5">
      <c r="A3357" s="97">
        <v>136</v>
      </c>
      <c r="B3357" s="97">
        <f>IF(B3356=0,0,IF(IF(DATA!$J$30&gt;B3356,B3356+1,0)&lt;DATA!$I$30,0,B3356+1))</f>
        <v>0</v>
      </c>
      <c r="C3357" s="97">
        <f t="shared" si="1270"/>
        <v>0</v>
      </c>
      <c r="D3357" s="97">
        <f t="shared" si="1272"/>
        <v>0</v>
      </c>
      <c r="E3357" s="97">
        <f t="shared" si="1271"/>
        <v>0</v>
      </c>
    </row>
    <row r="3358" spans="1:5">
      <c r="A3358" s="97">
        <v>137</v>
      </c>
      <c r="B3358" s="97">
        <f>IF(B3357=0,0,IF(IF(DATA!$J$30&gt;B3357,B3357+1,0)&lt;DATA!$I$30,0,B3357+1))</f>
        <v>0</v>
      </c>
      <c r="C3358" s="97">
        <f t="shared" si="1270"/>
        <v>0</v>
      </c>
      <c r="D3358" s="97">
        <f t="shared" si="1272"/>
        <v>0</v>
      </c>
      <c r="E3358" s="97">
        <f t="shared" si="1271"/>
        <v>0</v>
      </c>
    </row>
    <row r="3359" spans="1:5">
      <c r="A3359" s="97">
        <v>138</v>
      </c>
      <c r="B3359" s="97">
        <f>IF(B3358=0,0,IF(IF(DATA!$J$30&gt;B3358,B3358+1,0)&lt;DATA!$I$30,0,B3358+1))</f>
        <v>0</v>
      </c>
      <c r="C3359" s="97">
        <f t="shared" si="1270"/>
        <v>0</v>
      </c>
      <c r="D3359" s="97">
        <f t="shared" si="1272"/>
        <v>0</v>
      </c>
      <c r="E3359" s="97">
        <f t="shared" si="1271"/>
        <v>0</v>
      </c>
    </row>
    <row r="3360" spans="1:5">
      <c r="A3360" s="97">
        <v>139</v>
      </c>
      <c r="B3360" s="97">
        <f>IF(B3359=0,0,IF(IF(DATA!$J$30&gt;B3359,B3359+1,0)&lt;DATA!$I$30,0,B3359+1))</f>
        <v>0</v>
      </c>
      <c r="C3360" s="97">
        <f t="shared" si="1270"/>
        <v>0</v>
      </c>
      <c r="D3360" s="97">
        <f t="shared" si="1272"/>
        <v>0</v>
      </c>
      <c r="E3360" s="97">
        <f t="shared" si="1271"/>
        <v>0</v>
      </c>
    </row>
    <row r="3361" spans="1:5">
      <c r="A3361" s="97">
        <v>140</v>
      </c>
      <c r="B3361" s="97">
        <f>IF(B3360=0,0,IF(IF(DATA!$J$30&gt;B3360,B3360+1,0)&lt;DATA!$I$30,0,B3360+1))</f>
        <v>0</v>
      </c>
      <c r="C3361" s="97">
        <f t="shared" si="1270"/>
        <v>0</v>
      </c>
      <c r="D3361" s="97">
        <f t="shared" si="1272"/>
        <v>0</v>
      </c>
      <c r="E3361" s="97">
        <f t="shared" si="1271"/>
        <v>0</v>
      </c>
    </row>
    <row r="3362" spans="1:5">
      <c r="A3362" s="97">
        <v>141</v>
      </c>
      <c r="B3362" s="97">
        <f>IF(B3361=0,0,IF(IF(DATA!$J$30&gt;B3361,B3361+1,0)&lt;DATA!$I$30,0,B3361+1))</f>
        <v>0</v>
      </c>
      <c r="C3362" s="97">
        <f t="shared" si="1270"/>
        <v>0</v>
      </c>
      <c r="D3362" s="97">
        <f t="shared" si="1272"/>
        <v>0</v>
      </c>
      <c r="E3362" s="97">
        <f t="shared" si="1271"/>
        <v>0</v>
      </c>
    </row>
    <row r="3363" spans="1:5">
      <c r="A3363" s="97">
        <v>142</v>
      </c>
      <c r="B3363" s="97">
        <f>IF(B3362=0,0,IF(IF(DATA!$J$30&gt;B3362,B3362+1,0)&lt;DATA!$I$30,0,B3362+1))</f>
        <v>0</v>
      </c>
      <c r="C3363" s="97">
        <f t="shared" si="1270"/>
        <v>0</v>
      </c>
      <c r="D3363" s="97">
        <f t="shared" si="1272"/>
        <v>0</v>
      </c>
      <c r="E3363" s="97">
        <f t="shared" si="1271"/>
        <v>0</v>
      </c>
    </row>
    <row r="3364" spans="1:5">
      <c r="A3364" s="97">
        <v>143</v>
      </c>
      <c r="B3364" s="97">
        <f>IF(B3363=0,0,IF(IF(DATA!$J$30&gt;B3363,B3363+1,0)&lt;DATA!$I$30,0,B3363+1))</f>
        <v>0</v>
      </c>
      <c r="C3364" s="97">
        <f t="shared" si="1270"/>
        <v>0</v>
      </c>
      <c r="D3364" s="97">
        <f t="shared" si="1272"/>
        <v>0</v>
      </c>
      <c r="E3364" s="97">
        <f t="shared" si="1271"/>
        <v>0</v>
      </c>
    </row>
    <row r="3365" spans="1:5">
      <c r="A3365" s="97">
        <v>144</v>
      </c>
      <c r="B3365" s="97">
        <f>IF(B3364=0,0,IF(IF(DATA!$J$30&gt;B3364,B3364+1,0)&lt;DATA!$I$30,0,B3364+1))</f>
        <v>0</v>
      </c>
      <c r="C3365" s="97">
        <f t="shared" si="1270"/>
        <v>0</v>
      </c>
      <c r="D3365" s="97">
        <f t="shared" si="1272"/>
        <v>0</v>
      </c>
      <c r="E3365" s="97">
        <f t="shared" si="1271"/>
        <v>0</v>
      </c>
    </row>
    <row r="3366" spans="1:5">
      <c r="A3366" s="97">
        <v>145</v>
      </c>
      <c r="B3366" s="97">
        <f>IF(B3365=0,0,IF(IF(DATA!$J$30&gt;B3365,B3365+1,0)&lt;DATA!$I$30,0,B3365+1))</f>
        <v>0</v>
      </c>
      <c r="C3366" s="97">
        <f t="shared" si="1270"/>
        <v>0</v>
      </c>
      <c r="D3366" s="97">
        <f t="shared" si="1272"/>
        <v>0</v>
      </c>
      <c r="E3366" s="97">
        <f t="shared" si="1271"/>
        <v>0</v>
      </c>
    </row>
    <row r="3367" spans="1:5">
      <c r="A3367" s="97">
        <v>146</v>
      </c>
      <c r="B3367" s="97">
        <f>IF(B3366=0,0,IF(IF(DATA!$J$30&gt;B3366,B3366+1,0)&lt;DATA!$I$30,0,B3366+1))</f>
        <v>0</v>
      </c>
      <c r="C3367" s="97">
        <f t="shared" si="1270"/>
        <v>0</v>
      </c>
      <c r="D3367" s="97">
        <f t="shared" si="1272"/>
        <v>0</v>
      </c>
      <c r="E3367" s="97">
        <f t="shared" si="1271"/>
        <v>0</v>
      </c>
    </row>
    <row r="3368" spans="1:5">
      <c r="A3368" s="97">
        <v>147</v>
      </c>
      <c r="B3368" s="97">
        <f>IF(B3367=0,0,IF(IF(DATA!$J$30&gt;B3367,B3367+1,0)&lt;DATA!$I$30,0,B3367+1))</f>
        <v>0</v>
      </c>
      <c r="C3368" s="97">
        <f t="shared" si="1270"/>
        <v>0</v>
      </c>
      <c r="D3368" s="97">
        <f t="shared" si="1272"/>
        <v>0</v>
      </c>
      <c r="E3368" s="97">
        <f t="shared" si="1271"/>
        <v>0</v>
      </c>
    </row>
    <row r="3369" spans="1:5">
      <c r="A3369" s="97">
        <v>148</v>
      </c>
      <c r="B3369" s="97">
        <f>IF(B3368=0,0,IF(IF(DATA!$J$30&gt;B3368,B3368+1,0)&lt;DATA!$I$30,0,B3368+1))</f>
        <v>0</v>
      </c>
      <c r="C3369" s="97">
        <f t="shared" si="1270"/>
        <v>0</v>
      </c>
      <c r="D3369" s="97">
        <f t="shared" si="1272"/>
        <v>0</v>
      </c>
      <c r="E3369" s="97">
        <f t="shared" si="1271"/>
        <v>0</v>
      </c>
    </row>
    <row r="3370" spans="1:5">
      <c r="A3370" s="97">
        <v>149</v>
      </c>
      <c r="B3370" s="97">
        <f>IF(B3369=0,0,IF(IF(DATA!$J$30&gt;B3369,B3369+1,0)&lt;DATA!$I$30,0,B3369+1))</f>
        <v>0</v>
      </c>
      <c r="C3370" s="97">
        <f t="shared" si="1270"/>
        <v>0</v>
      </c>
      <c r="D3370" s="97">
        <f t="shared" si="1272"/>
        <v>0</v>
      </c>
      <c r="E3370" s="97">
        <f t="shared" si="1271"/>
        <v>0</v>
      </c>
    </row>
    <row r="3371" spans="1:5">
      <c r="A3371" s="97">
        <v>150</v>
      </c>
      <c r="B3371" s="97">
        <f>IF(B3370=0,0,IF(IF(DATA!$J$30&gt;B3370,B3370+1,0)&lt;DATA!$I$30,0,B3370+1))</f>
        <v>0</v>
      </c>
      <c r="C3371" s="97">
        <f t="shared" si="1270"/>
        <v>0</v>
      </c>
      <c r="D3371" s="97">
        <f t="shared" si="1272"/>
        <v>0</v>
      </c>
      <c r="E3371" s="97">
        <f t="shared" si="1271"/>
        <v>0</v>
      </c>
    </row>
    <row r="3372" spans="1:5">
      <c r="A3372" s="97">
        <v>151</v>
      </c>
      <c r="B3372" s="97">
        <f>DATA!I31</f>
        <v>0</v>
      </c>
      <c r="C3372" s="97">
        <f t="shared" si="1270"/>
        <v>0</v>
      </c>
      <c r="D3372" s="97">
        <f t="shared" si="1272"/>
        <v>0</v>
      </c>
      <c r="E3372" s="97">
        <f t="shared" si="1271"/>
        <v>0</v>
      </c>
    </row>
    <row r="3373" spans="1:5">
      <c r="A3373" s="97">
        <v>152</v>
      </c>
      <c r="B3373" s="97">
        <f>IF(B3372=0,0,IF(IF(DATA!$J$31&gt;B3372,B3372+1,0)&lt;DATA!$I$31,0,B3372+1))</f>
        <v>0</v>
      </c>
      <c r="C3373" s="97">
        <f t="shared" si="1270"/>
        <v>0</v>
      </c>
      <c r="D3373" s="97">
        <f t="shared" si="1272"/>
        <v>0</v>
      </c>
      <c r="E3373" s="97">
        <f t="shared" si="1271"/>
        <v>0</v>
      </c>
    </row>
    <row r="3374" spans="1:5">
      <c r="A3374" s="97">
        <v>153</v>
      </c>
      <c r="B3374" s="97">
        <f>IF(B3373=0,0,IF(IF(DATA!$J$31&gt;B3373,B3373+1,0)&lt;DATA!$I$31,0,B3373+1))</f>
        <v>0</v>
      </c>
      <c r="C3374" s="97">
        <f t="shared" si="1270"/>
        <v>0</v>
      </c>
      <c r="D3374" s="97">
        <f t="shared" si="1272"/>
        <v>0</v>
      </c>
      <c r="E3374" s="97">
        <f t="shared" si="1271"/>
        <v>0</v>
      </c>
    </row>
    <row r="3375" spans="1:5">
      <c r="A3375" s="97">
        <v>154</v>
      </c>
      <c r="B3375" s="97">
        <f>IF(B3374=0,0,IF(IF(DATA!$J$31&gt;B3374,B3374+1,0)&lt;DATA!$I$31,0,B3374+1))</f>
        <v>0</v>
      </c>
      <c r="C3375" s="97">
        <f t="shared" si="1270"/>
        <v>0</v>
      </c>
      <c r="D3375" s="97">
        <f t="shared" si="1272"/>
        <v>0</v>
      </c>
      <c r="E3375" s="97">
        <f t="shared" si="1271"/>
        <v>0</v>
      </c>
    </row>
    <row r="3376" spans="1:5">
      <c r="A3376" s="97">
        <v>155</v>
      </c>
      <c r="B3376" s="97">
        <f>IF(B3375=0,0,IF(IF(DATA!$J$31&gt;B3375,B3375+1,0)&lt;DATA!$I$31,0,B3375+1))</f>
        <v>0</v>
      </c>
      <c r="C3376" s="97">
        <f t="shared" si="1270"/>
        <v>0</v>
      </c>
      <c r="D3376" s="97">
        <f t="shared" si="1272"/>
        <v>0</v>
      </c>
      <c r="E3376" s="97">
        <f t="shared" si="1271"/>
        <v>0</v>
      </c>
    </row>
    <row r="3377" spans="1:10">
      <c r="A3377" s="97">
        <v>156</v>
      </c>
      <c r="B3377" s="97">
        <f>IF(B3376=0,0,IF(IF(DATA!$J$31&gt;B3376,B3376+1,0)&lt;DATA!$I$31,0,B3376+1))</f>
        <v>0</v>
      </c>
      <c r="C3377" s="97">
        <f t="shared" si="1270"/>
        <v>0</v>
      </c>
      <c r="D3377" s="97">
        <f t="shared" si="1272"/>
        <v>0</v>
      </c>
      <c r="E3377" s="97">
        <f t="shared" si="1271"/>
        <v>0</v>
      </c>
    </row>
    <row r="3378" spans="1:10">
      <c r="A3378" s="97">
        <v>157</v>
      </c>
      <c r="B3378" s="97">
        <f>IF(B3377=0,0,IF(IF(DATA!$J$31&gt;B3377,B3377+1,0)&lt;DATA!$I$31,0,B3377+1))</f>
        <v>0</v>
      </c>
      <c r="C3378" s="97">
        <f t="shared" si="1270"/>
        <v>0</v>
      </c>
      <c r="D3378" s="97">
        <f t="shared" si="1272"/>
        <v>0</v>
      </c>
      <c r="E3378" s="97">
        <f t="shared" si="1271"/>
        <v>0</v>
      </c>
    </row>
    <row r="3379" spans="1:10">
      <c r="A3379" s="97">
        <v>158</v>
      </c>
      <c r="B3379" s="97">
        <f>IF(B3378=0,0,IF(IF(DATA!$J$31&gt;B3378,B3378+1,0)&lt;DATA!$I$31,0,B3378+1))</f>
        <v>0</v>
      </c>
      <c r="C3379" s="97">
        <f t="shared" si="1270"/>
        <v>0</v>
      </c>
      <c r="D3379" s="97">
        <f t="shared" si="1272"/>
        <v>0</v>
      </c>
      <c r="E3379" s="97">
        <f t="shared" si="1271"/>
        <v>0</v>
      </c>
      <c r="J3379" s="97">
        <f>CF3254</f>
        <v>0</v>
      </c>
    </row>
    <row r="3380" spans="1:10">
      <c r="A3380" s="97">
        <v>159</v>
      </c>
      <c r="B3380" s="97">
        <f>IF(B3379=0,0,IF(IF(DATA!$J$31&gt;B3379,B3379+1,0)&lt;DATA!$I$31,0,B3379+1))</f>
        <v>0</v>
      </c>
      <c r="C3380" s="97">
        <f t="shared" si="1270"/>
        <v>0</v>
      </c>
      <c r="D3380" s="97">
        <f t="shared" si="1272"/>
        <v>0</v>
      </c>
      <c r="E3380" s="97">
        <f t="shared" si="1271"/>
        <v>0</v>
      </c>
    </row>
    <row r="3381" spans="1:10">
      <c r="A3381" s="97">
        <v>160</v>
      </c>
      <c r="B3381" s="97">
        <f>IF(B3380=0,0,IF(IF(DATA!$J$31&gt;B3380,B3380+1,0)&lt;DATA!$I$31,0,B3380+1))</f>
        <v>0</v>
      </c>
      <c r="C3381" s="97">
        <f t="shared" si="1270"/>
        <v>0</v>
      </c>
      <c r="D3381" s="97">
        <f t="shared" si="1272"/>
        <v>0</v>
      </c>
      <c r="E3381" s="97">
        <f t="shared" si="1271"/>
        <v>0</v>
      </c>
    </row>
    <row r="3382" spans="1:10">
      <c r="A3382" s="97">
        <v>161</v>
      </c>
      <c r="B3382" s="97">
        <f>IF(B3381=0,0,IF(IF(DATA!$J$31&gt;B3381,B3381+1,0)&lt;DATA!$I$31,0,B3381+1))</f>
        <v>0</v>
      </c>
      <c r="C3382" s="97">
        <f t="shared" si="1270"/>
        <v>0</v>
      </c>
      <c r="D3382" s="97">
        <f t="shared" si="1272"/>
        <v>0</v>
      </c>
      <c r="E3382" s="97">
        <f t="shared" si="1271"/>
        <v>0</v>
      </c>
    </row>
    <row r="3383" spans="1:10">
      <c r="A3383" s="97">
        <v>162</v>
      </c>
      <c r="B3383" s="97">
        <f>IF(B3382=0,0,IF(IF(DATA!$J$31&gt;B3382,B3382+1,0)&lt;DATA!$I$31,0,B3382+1))</f>
        <v>0</v>
      </c>
      <c r="C3383" s="97">
        <f t="shared" si="1270"/>
        <v>0</v>
      </c>
      <c r="D3383" s="97">
        <f t="shared" si="1272"/>
        <v>0</v>
      </c>
      <c r="E3383" s="97">
        <f t="shared" si="1271"/>
        <v>0</v>
      </c>
    </row>
    <row r="3384" spans="1:10">
      <c r="A3384" s="97">
        <v>163</v>
      </c>
      <c r="B3384" s="97">
        <f>IF(B3383=0,0,IF(IF(DATA!$J$31&gt;B3383,B3383+1,0)&lt;DATA!$I$31,0,B3383+1))</f>
        <v>0</v>
      </c>
      <c r="C3384" s="97">
        <f t="shared" si="1270"/>
        <v>0</v>
      </c>
      <c r="D3384" s="97">
        <f t="shared" si="1272"/>
        <v>0</v>
      </c>
      <c r="E3384" s="97">
        <f t="shared" si="1271"/>
        <v>0</v>
      </c>
    </row>
    <row r="3385" spans="1:10">
      <c r="A3385" s="97">
        <v>164</v>
      </c>
      <c r="B3385" s="97">
        <f>IF(B3384=0,0,IF(IF(DATA!$J$31&gt;B3384,B3384+1,0)&lt;DATA!$I$31,0,B3384+1))</f>
        <v>0</v>
      </c>
      <c r="C3385" s="97">
        <f t="shared" si="1270"/>
        <v>0</v>
      </c>
      <c r="D3385" s="97">
        <f t="shared" si="1272"/>
        <v>0</v>
      </c>
      <c r="E3385" s="97">
        <f t="shared" si="1271"/>
        <v>0</v>
      </c>
    </row>
    <row r="3386" spans="1:10">
      <c r="A3386" s="97">
        <v>165</v>
      </c>
      <c r="B3386" s="97">
        <f>IF(B3385=0,0,IF(IF(DATA!$J$31&gt;B3385,B3385+1,0)&lt;DATA!$I$31,0,B3385+1))</f>
        <v>0</v>
      </c>
      <c r="C3386" s="97">
        <f t="shared" si="1270"/>
        <v>0</v>
      </c>
      <c r="D3386" s="97">
        <f t="shared" si="1272"/>
        <v>0</v>
      </c>
      <c r="E3386" s="97">
        <f t="shared" si="1271"/>
        <v>0</v>
      </c>
    </row>
    <row r="3387" spans="1:10">
      <c r="A3387" s="97">
        <v>166</v>
      </c>
      <c r="B3387" s="97">
        <f>IF(B3386=0,0,IF(IF(DATA!$J$31&gt;B3386,B3386+1,0)&lt;DATA!$I$31,0,B3386+1))</f>
        <v>0</v>
      </c>
      <c r="C3387" s="97">
        <f t="shared" si="1270"/>
        <v>0</v>
      </c>
      <c r="D3387" s="97">
        <f t="shared" si="1272"/>
        <v>0</v>
      </c>
      <c r="E3387" s="97">
        <f t="shared" si="1271"/>
        <v>0</v>
      </c>
    </row>
    <row r="3388" spans="1:10">
      <c r="A3388" s="97">
        <v>167</v>
      </c>
      <c r="B3388" s="97">
        <f>IF(B3387=0,0,IF(IF(DATA!$J$31&gt;B3387,B3387+1,0)&lt;DATA!$I$31,0,B3387+1))</f>
        <v>0</v>
      </c>
      <c r="C3388" s="97">
        <f t="shared" si="1270"/>
        <v>0</v>
      </c>
      <c r="D3388" s="97">
        <f t="shared" si="1272"/>
        <v>0</v>
      </c>
      <c r="E3388" s="97">
        <f t="shared" si="1271"/>
        <v>0</v>
      </c>
    </row>
    <row r="3389" spans="1:10">
      <c r="A3389" s="97">
        <v>168</v>
      </c>
      <c r="B3389" s="97">
        <f>IF(B3388=0,0,IF(IF(DATA!$J$31&gt;B3388,B3388+1,0)&lt;DATA!$I$31,0,B3388+1))</f>
        <v>0</v>
      </c>
      <c r="C3389" s="97">
        <f t="shared" si="1270"/>
        <v>0</v>
      </c>
      <c r="D3389" s="97">
        <f t="shared" si="1272"/>
        <v>0</v>
      </c>
      <c r="E3389" s="97">
        <f t="shared" si="1271"/>
        <v>0</v>
      </c>
    </row>
    <row r="3390" spans="1:10">
      <c r="A3390" s="97">
        <v>169</v>
      </c>
      <c r="B3390" s="97">
        <f>IF(B3389=0,0,IF(IF(DATA!$J$31&gt;B3389,B3389+1,0)&lt;DATA!$I$31,0,B3389+1))</f>
        <v>0</v>
      </c>
      <c r="C3390" s="97">
        <f t="shared" si="1270"/>
        <v>0</v>
      </c>
      <c r="D3390" s="97">
        <f t="shared" si="1272"/>
        <v>0</v>
      </c>
      <c r="E3390" s="97">
        <f t="shared" si="1271"/>
        <v>0</v>
      </c>
    </row>
    <row r="3391" spans="1:10">
      <c r="A3391" s="97">
        <v>170</v>
      </c>
      <c r="B3391" s="97">
        <f>IF(B3390=0,0,IF(IF(DATA!$J$31&gt;B3390,B3390+1,0)&lt;DATA!$I$31,0,B3390+1))</f>
        <v>0</v>
      </c>
      <c r="C3391" s="97">
        <f t="shared" si="1270"/>
        <v>0</v>
      </c>
      <c r="D3391" s="97">
        <f t="shared" si="1272"/>
        <v>0</v>
      </c>
      <c r="E3391" s="97">
        <f t="shared" si="1271"/>
        <v>0</v>
      </c>
    </row>
    <row r="3392" spans="1:10">
      <c r="A3392" s="97">
        <v>171</v>
      </c>
      <c r="B3392" s="97">
        <f>IF(B3391=0,0,IF(IF(DATA!$J$31&gt;B3391,B3391+1,0)&lt;DATA!$I$31,0,B3391+1))</f>
        <v>0</v>
      </c>
      <c r="C3392" s="97">
        <f t="shared" si="1270"/>
        <v>0</v>
      </c>
      <c r="D3392" s="97">
        <f t="shared" si="1272"/>
        <v>0</v>
      </c>
      <c r="E3392" s="97">
        <f t="shared" si="1271"/>
        <v>0</v>
      </c>
    </row>
    <row r="3393" spans="1:5">
      <c r="A3393" s="97">
        <v>172</v>
      </c>
      <c r="B3393" s="97">
        <f>IF(B3392=0,0,IF(IF(DATA!$J$31&gt;B3392,B3392+1,0)&lt;DATA!$I$31,0,B3392+1))</f>
        <v>0</v>
      </c>
      <c r="C3393" s="97">
        <f t="shared" si="1270"/>
        <v>0</v>
      </c>
      <c r="D3393" s="97">
        <f t="shared" si="1272"/>
        <v>0</v>
      </c>
      <c r="E3393" s="97">
        <f t="shared" si="1271"/>
        <v>0</v>
      </c>
    </row>
    <row r="3394" spans="1:5">
      <c r="A3394" s="97">
        <v>173</v>
      </c>
      <c r="B3394" s="97">
        <f>IF(B3393=0,0,IF(IF(DATA!$J$31&gt;B3393,B3393+1,0)&lt;DATA!$I$31,0,B3393+1))</f>
        <v>0</v>
      </c>
      <c r="C3394" s="97">
        <f t="shared" si="1270"/>
        <v>0</v>
      </c>
      <c r="D3394" s="97">
        <f t="shared" si="1272"/>
        <v>0</v>
      </c>
      <c r="E3394" s="97">
        <f t="shared" si="1271"/>
        <v>0</v>
      </c>
    </row>
    <row r="3395" spans="1:5">
      <c r="A3395" s="97">
        <v>174</v>
      </c>
      <c r="B3395" s="97">
        <f>IF(B3394=0,0,IF(IF(DATA!$J$31&gt;B3394,B3394+1,0)&lt;DATA!$I$31,0,B3394+1))</f>
        <v>0</v>
      </c>
      <c r="C3395" s="97">
        <f t="shared" si="1270"/>
        <v>0</v>
      </c>
      <c r="D3395" s="97">
        <f t="shared" si="1272"/>
        <v>0</v>
      </c>
      <c r="E3395" s="97">
        <f t="shared" si="1271"/>
        <v>0</v>
      </c>
    </row>
    <row r="3396" spans="1:5">
      <c r="A3396" s="97">
        <v>175</v>
      </c>
      <c r="B3396" s="97">
        <f>IF(B3395=0,0,IF(IF(DATA!$J$31&gt;B3395,B3395+1,0)&lt;DATA!$I$31,0,B3395+1))</f>
        <v>0</v>
      </c>
      <c r="C3396" s="97">
        <f t="shared" si="1270"/>
        <v>0</v>
      </c>
      <c r="D3396" s="97">
        <f t="shared" si="1272"/>
        <v>0</v>
      </c>
      <c r="E3396" s="97">
        <f t="shared" si="1271"/>
        <v>0</v>
      </c>
    </row>
    <row r="3397" spans="1:5">
      <c r="A3397" s="97">
        <v>176</v>
      </c>
      <c r="B3397" s="97">
        <f>IF(B3396=0,0,IF(IF(DATA!$J$31&gt;B3396,B3396+1,0)&lt;DATA!$I$31,0,B3396+1))</f>
        <v>0</v>
      </c>
      <c r="C3397" s="97">
        <f t="shared" si="1270"/>
        <v>0</v>
      </c>
      <c r="D3397" s="97">
        <f t="shared" si="1272"/>
        <v>0</v>
      </c>
      <c r="E3397" s="97">
        <f t="shared" si="1271"/>
        <v>0</v>
      </c>
    </row>
    <row r="3398" spans="1:5">
      <c r="A3398" s="97">
        <v>177</v>
      </c>
      <c r="B3398" s="97">
        <f>IF(B3397=0,0,IF(IF(DATA!$J$31&gt;B3397,B3397+1,0)&lt;DATA!$I$31,0,B3397+1))</f>
        <v>0</v>
      </c>
      <c r="C3398" s="97">
        <f t="shared" si="1270"/>
        <v>0</v>
      </c>
      <c r="D3398" s="97">
        <f t="shared" si="1272"/>
        <v>0</v>
      </c>
      <c r="E3398" s="97">
        <f t="shared" si="1271"/>
        <v>0</v>
      </c>
    </row>
    <row r="3399" spans="1:5">
      <c r="A3399" s="97">
        <v>178</v>
      </c>
      <c r="B3399" s="97">
        <f>IF(B3398=0,0,IF(IF(DATA!$J$31&gt;B3398,B3398+1,0)&lt;DATA!$I$31,0,B3398+1))</f>
        <v>0</v>
      </c>
      <c r="C3399" s="97">
        <f t="shared" si="1270"/>
        <v>0</v>
      </c>
      <c r="D3399" s="97">
        <f t="shared" si="1272"/>
        <v>0</v>
      </c>
      <c r="E3399" s="97">
        <f t="shared" si="1271"/>
        <v>0</v>
      </c>
    </row>
    <row r="3400" spans="1:5">
      <c r="A3400" s="97">
        <v>179</v>
      </c>
      <c r="B3400" s="97">
        <f>IF(B3399=0,0,IF(IF(DATA!$J$31&gt;B3399,B3399+1,0)&lt;DATA!$I$31,0,B3399+1))</f>
        <v>0</v>
      </c>
      <c r="C3400" s="97">
        <f t="shared" si="1270"/>
        <v>0</v>
      </c>
      <c r="D3400" s="97">
        <f t="shared" si="1272"/>
        <v>0</v>
      </c>
      <c r="E3400" s="97">
        <f t="shared" si="1271"/>
        <v>0</v>
      </c>
    </row>
    <row r="3401" spans="1:5">
      <c r="A3401" s="97">
        <v>180</v>
      </c>
      <c r="B3401" s="97">
        <f>IF(B3400=0,0,IF(IF(DATA!$J$31&gt;B3400,B3400+1,0)&lt;DATA!$I$31,0,B3400+1))</f>
        <v>0</v>
      </c>
      <c r="C3401" s="97">
        <f t="shared" si="1270"/>
        <v>0</v>
      </c>
      <c r="D3401" s="97">
        <f t="shared" si="1272"/>
        <v>0</v>
      </c>
      <c r="E3401" s="97">
        <f t="shared" si="1271"/>
        <v>0</v>
      </c>
    </row>
    <row r="3402" spans="1:5">
      <c r="A3402" s="97">
        <v>181</v>
      </c>
      <c r="B3402" s="97">
        <f>IF(B3401=0,0,IF(IF(DATA!$J$31&gt;B3401,B3401+1,0)&lt;DATA!$I$31,0,B3401+1))</f>
        <v>0</v>
      </c>
      <c r="C3402" s="97">
        <f t="shared" si="1270"/>
        <v>0</v>
      </c>
      <c r="D3402" s="97">
        <f t="shared" si="1272"/>
        <v>0</v>
      </c>
      <c r="E3402" s="97">
        <f t="shared" si="1271"/>
        <v>0</v>
      </c>
    </row>
    <row r="3403" spans="1:5">
      <c r="A3403" s="97">
        <v>182</v>
      </c>
      <c r="B3403" s="97">
        <f>IF(B3402=0,0,IF(IF(DATA!$J$31&gt;B3402,B3402+1,0)&lt;DATA!$I$31,0,B3402+1))</f>
        <v>0</v>
      </c>
      <c r="C3403" s="97">
        <f t="shared" si="1270"/>
        <v>0</v>
      </c>
      <c r="D3403" s="97">
        <f t="shared" si="1272"/>
        <v>0</v>
      </c>
      <c r="E3403" s="97">
        <f t="shared" si="1271"/>
        <v>0</v>
      </c>
    </row>
    <row r="3404" spans="1:5">
      <c r="A3404" s="97">
        <v>183</v>
      </c>
      <c r="B3404" s="97">
        <f>IF(B3403=0,0,IF(IF(DATA!$J$31&gt;B3403,B3403+1,0)&lt;DATA!$I$31,0,B3403+1))</f>
        <v>0</v>
      </c>
      <c r="C3404" s="97">
        <f t="shared" si="1270"/>
        <v>0</v>
      </c>
      <c r="D3404" s="97">
        <f t="shared" si="1272"/>
        <v>0</v>
      </c>
      <c r="E3404" s="97">
        <f t="shared" si="1271"/>
        <v>0</v>
      </c>
    </row>
    <row r="3405" spans="1:5">
      <c r="A3405" s="97">
        <v>184</v>
      </c>
      <c r="B3405" s="97">
        <f>IF(B3404=0,0,IF(IF(DATA!$J$31&gt;B3404,B3404+1,0)&lt;DATA!$I$31,0,B3404+1))</f>
        <v>0</v>
      </c>
      <c r="C3405" s="97">
        <f t="shared" si="1270"/>
        <v>0</v>
      </c>
      <c r="D3405" s="97">
        <f t="shared" si="1272"/>
        <v>0</v>
      </c>
      <c r="E3405" s="97">
        <f t="shared" si="1271"/>
        <v>0</v>
      </c>
    </row>
    <row r="3406" spans="1:5">
      <c r="A3406" s="97">
        <v>185</v>
      </c>
      <c r="B3406" s="97">
        <f>IF(B3405=0,0,IF(IF(DATA!$J$31&gt;B3405,B3405+1,0)&lt;DATA!$I$31,0,B3405+1))</f>
        <v>0</v>
      </c>
      <c r="C3406" s="97">
        <f t="shared" si="1270"/>
        <v>0</v>
      </c>
      <c r="D3406" s="97">
        <f t="shared" si="1272"/>
        <v>0</v>
      </c>
      <c r="E3406" s="97">
        <f t="shared" si="1271"/>
        <v>0</v>
      </c>
    </row>
    <row r="3407" spans="1:5">
      <c r="A3407" s="97">
        <v>186</v>
      </c>
      <c r="B3407" s="97">
        <f>IF(B3406=0,0,IF(IF(DATA!$J$31&gt;B3406,B3406+1,0)&lt;DATA!$I$31,0,B3406+1))</f>
        <v>0</v>
      </c>
      <c r="C3407" s="97">
        <f t="shared" si="1270"/>
        <v>0</v>
      </c>
      <c r="D3407" s="97">
        <f t="shared" si="1272"/>
        <v>0</v>
      </c>
      <c r="E3407" s="97">
        <f t="shared" si="1271"/>
        <v>0</v>
      </c>
    </row>
    <row r="3408" spans="1:5">
      <c r="A3408" s="97">
        <v>187</v>
      </c>
      <c r="B3408" s="97">
        <f>IF(B3407=0,0,IF(IF(DATA!$J$31&gt;B3407,B3407+1,0)&lt;DATA!$I$31,0,B3407+1))</f>
        <v>0</v>
      </c>
      <c r="C3408" s="97">
        <f t="shared" si="1270"/>
        <v>0</v>
      </c>
      <c r="D3408" s="97">
        <f t="shared" si="1272"/>
        <v>0</v>
      </c>
      <c r="E3408" s="97">
        <f t="shared" si="1271"/>
        <v>0</v>
      </c>
    </row>
    <row r="3409" spans="1:5">
      <c r="A3409" s="97">
        <v>188</v>
      </c>
      <c r="B3409" s="97">
        <f>IF(B3408=0,0,IF(IF(DATA!$J$31&gt;B3408,B3408+1,0)&lt;DATA!$I$31,0,B3408+1))</f>
        <v>0</v>
      </c>
      <c r="C3409" s="97">
        <f t="shared" si="1270"/>
        <v>0</v>
      </c>
      <c r="D3409" s="97">
        <f t="shared" si="1272"/>
        <v>0</v>
      </c>
      <c r="E3409" s="97">
        <f t="shared" si="1271"/>
        <v>0</v>
      </c>
    </row>
    <row r="3410" spans="1:5">
      <c r="A3410" s="97">
        <v>189</v>
      </c>
      <c r="B3410" s="97">
        <f>IF(B3409=0,0,IF(IF(DATA!$J$31&gt;B3409,B3409+1,0)&lt;DATA!$I$31,0,B3409+1))</f>
        <v>0</v>
      </c>
      <c r="C3410" s="97">
        <f t="shared" si="1270"/>
        <v>0</v>
      </c>
      <c r="D3410" s="97">
        <f t="shared" si="1272"/>
        <v>0</v>
      </c>
      <c r="E3410" s="97">
        <f t="shared" si="1271"/>
        <v>0</v>
      </c>
    </row>
    <row r="3411" spans="1:5">
      <c r="A3411" s="97">
        <v>190</v>
      </c>
      <c r="B3411" s="97">
        <f>IF(B3410=0,0,IF(IF(DATA!$J$31&gt;B3410,B3410+1,0)&lt;DATA!$I$31,0,B3410+1))</f>
        <v>0</v>
      </c>
      <c r="C3411" s="97">
        <f t="shared" si="1270"/>
        <v>0</v>
      </c>
      <c r="D3411" s="97">
        <f t="shared" si="1272"/>
        <v>0</v>
      </c>
      <c r="E3411" s="97">
        <f t="shared" si="1271"/>
        <v>0</v>
      </c>
    </row>
    <row r="3412" spans="1:5">
      <c r="A3412" s="97">
        <v>191</v>
      </c>
      <c r="B3412" s="97">
        <f>IF(B3411=0,0,IF(IF(DATA!$J$31&gt;B3411,B3411+1,0)&lt;DATA!$I$31,0,B3411+1))</f>
        <v>0</v>
      </c>
      <c r="C3412" s="97">
        <f t="shared" si="1270"/>
        <v>0</v>
      </c>
      <c r="D3412" s="97">
        <f t="shared" si="1272"/>
        <v>0</v>
      </c>
      <c r="E3412" s="97">
        <f t="shared" si="1271"/>
        <v>0</v>
      </c>
    </row>
    <row r="3413" spans="1:5">
      <c r="A3413" s="97">
        <v>192</v>
      </c>
      <c r="B3413" s="97">
        <f>IF(B3412=0,0,IF(IF(DATA!$J$31&gt;B3412,B3412+1,0)&lt;DATA!$I$31,0,B3412+1))</f>
        <v>0</v>
      </c>
      <c r="C3413" s="97">
        <f t="shared" si="1270"/>
        <v>0</v>
      </c>
      <c r="D3413" s="97">
        <f t="shared" si="1272"/>
        <v>0</v>
      </c>
      <c r="E3413" s="97">
        <f t="shared" si="1271"/>
        <v>0</v>
      </c>
    </row>
    <row r="3414" spans="1:5">
      <c r="A3414" s="97">
        <v>193</v>
      </c>
      <c r="B3414" s="97">
        <f>IF(B3413=0,0,IF(IF(DATA!$J$31&gt;B3413,B3413+1,0)&lt;DATA!$I$31,0,B3413+1))</f>
        <v>0</v>
      </c>
      <c r="C3414" s="97">
        <f t="shared" ref="C3414:C3477" si="1273">COUNTIF($B$3222:$B$3972,"&gt;0")-RANK(B3414,$B$3222:$B$3972)+1</f>
        <v>0</v>
      </c>
      <c r="D3414" s="97">
        <f t="shared" si="1272"/>
        <v>0</v>
      </c>
      <c r="E3414" s="97">
        <f t="shared" ref="E3414:E3477" si="1274">INDEX($B$3222:$B$3972,MATCH(D3414,$C$3222:$C$3972,0))</f>
        <v>0</v>
      </c>
    </row>
    <row r="3415" spans="1:5">
      <c r="A3415" s="97">
        <v>194</v>
      </c>
      <c r="B3415" s="97">
        <f>IF(B3414=0,0,IF(IF(DATA!$J$31&gt;B3414,B3414+1,0)&lt;DATA!$I$31,0,B3414+1))</f>
        <v>0</v>
      </c>
      <c r="C3415" s="97">
        <f t="shared" si="1273"/>
        <v>0</v>
      </c>
      <c r="D3415" s="97">
        <f t="shared" ref="D3415:D3478" si="1275">IF(D3414=0,0,IF(D3414&lt;$C$3976,D3414+1,0))</f>
        <v>0</v>
      </c>
      <c r="E3415" s="97">
        <f t="shared" si="1274"/>
        <v>0</v>
      </c>
    </row>
    <row r="3416" spans="1:5">
      <c r="A3416" s="97">
        <v>195</v>
      </c>
      <c r="B3416" s="97">
        <f>IF(B3415=0,0,IF(IF(DATA!$J$31&gt;B3415,B3415+1,0)&lt;DATA!$I$31,0,B3415+1))</f>
        <v>0</v>
      </c>
      <c r="C3416" s="97">
        <f t="shared" si="1273"/>
        <v>0</v>
      </c>
      <c r="D3416" s="97">
        <f t="shared" si="1275"/>
        <v>0</v>
      </c>
      <c r="E3416" s="97">
        <f t="shared" si="1274"/>
        <v>0</v>
      </c>
    </row>
    <row r="3417" spans="1:5">
      <c r="A3417" s="97">
        <v>196</v>
      </c>
      <c r="B3417" s="97">
        <f>IF(B3416=0,0,IF(IF(DATA!$J$31&gt;B3416,B3416+1,0)&lt;DATA!$I$31,0,B3416+1))</f>
        <v>0</v>
      </c>
      <c r="C3417" s="97">
        <f t="shared" si="1273"/>
        <v>0</v>
      </c>
      <c r="D3417" s="97">
        <f t="shared" si="1275"/>
        <v>0</v>
      </c>
      <c r="E3417" s="97">
        <f t="shared" si="1274"/>
        <v>0</v>
      </c>
    </row>
    <row r="3418" spans="1:5">
      <c r="A3418" s="97">
        <v>197</v>
      </c>
      <c r="B3418" s="97">
        <f>IF(B3417=0,0,IF(IF(DATA!$J$31&gt;B3417,B3417+1,0)&lt;DATA!$I$31,0,B3417+1))</f>
        <v>0</v>
      </c>
      <c r="C3418" s="97">
        <f t="shared" si="1273"/>
        <v>0</v>
      </c>
      <c r="D3418" s="97">
        <f t="shared" si="1275"/>
        <v>0</v>
      </c>
      <c r="E3418" s="97">
        <f t="shared" si="1274"/>
        <v>0</v>
      </c>
    </row>
    <row r="3419" spans="1:5">
      <c r="A3419" s="97">
        <v>198</v>
      </c>
      <c r="B3419" s="97">
        <f>IF(B3418=0,0,IF(IF(DATA!$J$31&gt;B3418,B3418+1,0)&lt;DATA!$I$31,0,B3418+1))</f>
        <v>0</v>
      </c>
      <c r="C3419" s="97">
        <f t="shared" si="1273"/>
        <v>0</v>
      </c>
      <c r="D3419" s="97">
        <f t="shared" si="1275"/>
        <v>0</v>
      </c>
      <c r="E3419" s="97">
        <f t="shared" si="1274"/>
        <v>0</v>
      </c>
    </row>
    <row r="3420" spans="1:5">
      <c r="A3420" s="97">
        <v>199</v>
      </c>
      <c r="B3420" s="97">
        <f>IF(B3419=0,0,IF(IF(DATA!$J$31&gt;B3419,B3419+1,0)&lt;DATA!$I$31,0,B3419+1))</f>
        <v>0</v>
      </c>
      <c r="C3420" s="97">
        <f t="shared" si="1273"/>
        <v>0</v>
      </c>
      <c r="D3420" s="97">
        <f t="shared" si="1275"/>
        <v>0</v>
      </c>
      <c r="E3420" s="97">
        <f t="shared" si="1274"/>
        <v>0</v>
      </c>
    </row>
    <row r="3421" spans="1:5">
      <c r="A3421" s="97">
        <v>200</v>
      </c>
      <c r="B3421" s="97">
        <f>IF(B3420=0,0,IF(IF(DATA!$J$31&gt;B3420,B3420+1,0)&lt;DATA!$I$31,0,B3420+1))</f>
        <v>0</v>
      </c>
      <c r="C3421" s="97">
        <f t="shared" si="1273"/>
        <v>0</v>
      </c>
      <c r="D3421" s="97">
        <f t="shared" si="1275"/>
        <v>0</v>
      </c>
      <c r="E3421" s="97">
        <f t="shared" si="1274"/>
        <v>0</v>
      </c>
    </row>
    <row r="3422" spans="1:5">
      <c r="A3422" s="97">
        <v>201</v>
      </c>
      <c r="B3422" s="97">
        <f>IF(B3421=0,0,IF(IF(DATA!$J$31&gt;B3421,B3421+1,0)&lt;DATA!$I$31,0,B3421+1))</f>
        <v>0</v>
      </c>
      <c r="C3422" s="97">
        <f t="shared" si="1273"/>
        <v>0</v>
      </c>
      <c r="D3422" s="97">
        <f t="shared" si="1275"/>
        <v>0</v>
      </c>
      <c r="E3422" s="97">
        <f t="shared" si="1274"/>
        <v>0</v>
      </c>
    </row>
    <row r="3423" spans="1:5">
      <c r="A3423" s="97">
        <v>202</v>
      </c>
      <c r="B3423" s="97">
        <f>IF(B3422=0,0,IF(IF(DATA!$J$31&gt;B3422,B3422+1,0)&lt;DATA!$I$31,0,B3422+1))</f>
        <v>0</v>
      </c>
      <c r="C3423" s="97">
        <f t="shared" si="1273"/>
        <v>0</v>
      </c>
      <c r="D3423" s="97">
        <f t="shared" si="1275"/>
        <v>0</v>
      </c>
      <c r="E3423" s="97">
        <f t="shared" si="1274"/>
        <v>0</v>
      </c>
    </row>
    <row r="3424" spans="1:5">
      <c r="A3424" s="97">
        <v>203</v>
      </c>
      <c r="B3424" s="97">
        <f>IF(B3423=0,0,IF(IF(DATA!$J$31&gt;B3423,B3423+1,0)&lt;DATA!$I$31,0,B3423+1))</f>
        <v>0</v>
      </c>
      <c r="C3424" s="97">
        <f t="shared" si="1273"/>
        <v>0</v>
      </c>
      <c r="D3424" s="97">
        <f t="shared" si="1275"/>
        <v>0</v>
      </c>
      <c r="E3424" s="97">
        <f t="shared" si="1274"/>
        <v>0</v>
      </c>
    </row>
    <row r="3425" spans="1:5">
      <c r="A3425" s="97">
        <v>204</v>
      </c>
      <c r="B3425" s="97">
        <f>IF(B3424=0,0,IF(IF(DATA!$J$31&gt;B3424,B3424+1,0)&lt;DATA!$I$31,0,B3424+1))</f>
        <v>0</v>
      </c>
      <c r="C3425" s="97">
        <f t="shared" si="1273"/>
        <v>0</v>
      </c>
      <c r="D3425" s="97">
        <f t="shared" si="1275"/>
        <v>0</v>
      </c>
      <c r="E3425" s="97">
        <f t="shared" si="1274"/>
        <v>0</v>
      </c>
    </row>
    <row r="3426" spans="1:5">
      <c r="A3426" s="97">
        <v>205</v>
      </c>
      <c r="B3426" s="97">
        <f>IF(B3425=0,0,IF(IF(DATA!$J$31&gt;B3425,B3425+1,0)&lt;DATA!$I$31,0,B3425+1))</f>
        <v>0</v>
      </c>
      <c r="C3426" s="97">
        <f t="shared" si="1273"/>
        <v>0</v>
      </c>
      <c r="D3426" s="97">
        <f t="shared" si="1275"/>
        <v>0</v>
      </c>
      <c r="E3426" s="97">
        <f t="shared" si="1274"/>
        <v>0</v>
      </c>
    </row>
    <row r="3427" spans="1:5">
      <c r="A3427" s="97">
        <v>206</v>
      </c>
      <c r="B3427" s="97">
        <f>IF(B3426=0,0,IF(IF(DATA!$J$31&gt;B3426,B3426+1,0)&lt;DATA!$I$31,0,B3426+1))</f>
        <v>0</v>
      </c>
      <c r="C3427" s="97">
        <f t="shared" si="1273"/>
        <v>0</v>
      </c>
      <c r="D3427" s="97">
        <f t="shared" si="1275"/>
        <v>0</v>
      </c>
      <c r="E3427" s="97">
        <f t="shared" si="1274"/>
        <v>0</v>
      </c>
    </row>
    <row r="3428" spans="1:5">
      <c r="A3428" s="97">
        <v>207</v>
      </c>
      <c r="B3428" s="97">
        <f>IF(B3427=0,0,IF(IF(DATA!$J$31&gt;B3427,B3427+1,0)&lt;DATA!$I$31,0,B3427+1))</f>
        <v>0</v>
      </c>
      <c r="C3428" s="97">
        <f t="shared" si="1273"/>
        <v>0</v>
      </c>
      <c r="D3428" s="97">
        <f t="shared" si="1275"/>
        <v>0</v>
      </c>
      <c r="E3428" s="97">
        <f t="shared" si="1274"/>
        <v>0</v>
      </c>
    </row>
    <row r="3429" spans="1:5">
      <c r="A3429" s="97">
        <v>208</v>
      </c>
      <c r="B3429" s="97">
        <f>IF(B3428=0,0,IF(IF(DATA!$J$31&gt;B3428,B3428+1,0)&lt;DATA!$I$31,0,B3428+1))</f>
        <v>0</v>
      </c>
      <c r="C3429" s="97">
        <f t="shared" si="1273"/>
        <v>0</v>
      </c>
      <c r="D3429" s="97">
        <f t="shared" si="1275"/>
        <v>0</v>
      </c>
      <c r="E3429" s="97">
        <f t="shared" si="1274"/>
        <v>0</v>
      </c>
    </row>
    <row r="3430" spans="1:5">
      <c r="A3430" s="97">
        <v>209</v>
      </c>
      <c r="B3430" s="97">
        <f>IF(B3429=0,0,IF(IF(DATA!$J$31&gt;B3429,B3429+1,0)&lt;DATA!$I$31,0,B3429+1))</f>
        <v>0</v>
      </c>
      <c r="C3430" s="97">
        <f t="shared" si="1273"/>
        <v>0</v>
      </c>
      <c r="D3430" s="97">
        <f t="shared" si="1275"/>
        <v>0</v>
      </c>
      <c r="E3430" s="97">
        <f t="shared" si="1274"/>
        <v>0</v>
      </c>
    </row>
    <row r="3431" spans="1:5">
      <c r="A3431" s="97">
        <v>210</v>
      </c>
      <c r="B3431" s="97">
        <f>IF(B3430=0,0,IF(IF(DATA!$J$31&gt;B3430,B3430+1,0)&lt;DATA!$I$31,0,B3430+1))</f>
        <v>0</v>
      </c>
      <c r="C3431" s="97">
        <f t="shared" si="1273"/>
        <v>0</v>
      </c>
      <c r="D3431" s="97">
        <f t="shared" si="1275"/>
        <v>0</v>
      </c>
      <c r="E3431" s="97">
        <f t="shared" si="1274"/>
        <v>0</v>
      </c>
    </row>
    <row r="3432" spans="1:5">
      <c r="A3432" s="97">
        <v>211</v>
      </c>
      <c r="B3432" s="97">
        <f>IF(B3431=0,0,IF(IF(DATA!$J$31&gt;B3431,B3431+1,0)&lt;DATA!$I$31,0,B3431+1))</f>
        <v>0</v>
      </c>
      <c r="C3432" s="97">
        <f t="shared" si="1273"/>
        <v>0</v>
      </c>
      <c r="D3432" s="97">
        <f t="shared" si="1275"/>
        <v>0</v>
      </c>
      <c r="E3432" s="97">
        <f t="shared" si="1274"/>
        <v>0</v>
      </c>
    </row>
    <row r="3433" spans="1:5">
      <c r="A3433" s="97">
        <v>212</v>
      </c>
      <c r="B3433" s="97">
        <f>IF(B3432=0,0,IF(IF(DATA!$J$31&gt;B3432,B3432+1,0)&lt;DATA!$I$31,0,B3432+1))</f>
        <v>0</v>
      </c>
      <c r="C3433" s="97">
        <f t="shared" si="1273"/>
        <v>0</v>
      </c>
      <c r="D3433" s="97">
        <f t="shared" si="1275"/>
        <v>0</v>
      </c>
      <c r="E3433" s="97">
        <f t="shared" si="1274"/>
        <v>0</v>
      </c>
    </row>
    <row r="3434" spans="1:5">
      <c r="A3434" s="97">
        <v>213</v>
      </c>
      <c r="B3434" s="97">
        <f>IF(B3433=0,0,IF(IF(DATA!$J$31&gt;B3433,B3433+1,0)&lt;DATA!$I$31,0,B3433+1))</f>
        <v>0</v>
      </c>
      <c r="C3434" s="97">
        <f t="shared" si="1273"/>
        <v>0</v>
      </c>
      <c r="D3434" s="97">
        <f t="shared" si="1275"/>
        <v>0</v>
      </c>
      <c r="E3434" s="97">
        <f t="shared" si="1274"/>
        <v>0</v>
      </c>
    </row>
    <row r="3435" spans="1:5">
      <c r="A3435" s="97">
        <v>214</v>
      </c>
      <c r="B3435" s="97">
        <f>IF(B3434=0,0,IF(IF(DATA!$J$31&gt;B3434,B3434+1,0)&lt;DATA!$I$31,0,B3434+1))</f>
        <v>0</v>
      </c>
      <c r="C3435" s="97">
        <f t="shared" si="1273"/>
        <v>0</v>
      </c>
      <c r="D3435" s="97">
        <f t="shared" si="1275"/>
        <v>0</v>
      </c>
      <c r="E3435" s="97">
        <f t="shared" si="1274"/>
        <v>0</v>
      </c>
    </row>
    <row r="3436" spans="1:5">
      <c r="A3436" s="97">
        <v>215</v>
      </c>
      <c r="B3436" s="97">
        <f>IF(B3435=0,0,IF(IF(DATA!$J$31&gt;B3435,B3435+1,0)&lt;DATA!$I$31,0,B3435+1))</f>
        <v>0</v>
      </c>
      <c r="C3436" s="97">
        <f t="shared" si="1273"/>
        <v>0</v>
      </c>
      <c r="D3436" s="97">
        <f t="shared" si="1275"/>
        <v>0</v>
      </c>
      <c r="E3436" s="97">
        <f t="shared" si="1274"/>
        <v>0</v>
      </c>
    </row>
    <row r="3437" spans="1:5">
      <c r="A3437" s="97">
        <v>216</v>
      </c>
      <c r="B3437" s="97">
        <f>IF(B3436=0,0,IF(IF(DATA!$J$31&gt;B3436,B3436+1,0)&lt;DATA!$I$31,0,B3436+1))</f>
        <v>0</v>
      </c>
      <c r="C3437" s="97">
        <f t="shared" si="1273"/>
        <v>0</v>
      </c>
      <c r="D3437" s="97">
        <f t="shared" si="1275"/>
        <v>0</v>
      </c>
      <c r="E3437" s="97">
        <f t="shared" si="1274"/>
        <v>0</v>
      </c>
    </row>
    <row r="3438" spans="1:5">
      <c r="A3438" s="97">
        <v>217</v>
      </c>
      <c r="B3438" s="97">
        <f>IF(B3437=0,0,IF(IF(DATA!$J$31&gt;B3437,B3437+1,0)&lt;DATA!$I$31,0,B3437+1))</f>
        <v>0</v>
      </c>
      <c r="C3438" s="97">
        <f t="shared" si="1273"/>
        <v>0</v>
      </c>
      <c r="D3438" s="97">
        <f t="shared" si="1275"/>
        <v>0</v>
      </c>
      <c r="E3438" s="97">
        <f t="shared" si="1274"/>
        <v>0</v>
      </c>
    </row>
    <row r="3439" spans="1:5">
      <c r="A3439" s="97">
        <v>218</v>
      </c>
      <c r="B3439" s="97">
        <f>IF(B3438=0,0,IF(IF(DATA!$J$31&gt;B3438,B3438+1,0)&lt;DATA!$I$31,0,B3438+1))</f>
        <v>0</v>
      </c>
      <c r="C3439" s="97">
        <f t="shared" si="1273"/>
        <v>0</v>
      </c>
      <c r="D3439" s="97">
        <f t="shared" si="1275"/>
        <v>0</v>
      </c>
      <c r="E3439" s="97">
        <f t="shared" si="1274"/>
        <v>0</v>
      </c>
    </row>
    <row r="3440" spans="1:5">
      <c r="A3440" s="97">
        <v>219</v>
      </c>
      <c r="B3440" s="97">
        <f>IF(B3439=0,0,IF(IF(DATA!$J$31&gt;B3439,B3439+1,0)&lt;DATA!$I$31,0,B3439+1))</f>
        <v>0</v>
      </c>
      <c r="C3440" s="97">
        <f t="shared" si="1273"/>
        <v>0</v>
      </c>
      <c r="D3440" s="97">
        <f t="shared" si="1275"/>
        <v>0</v>
      </c>
      <c r="E3440" s="97">
        <f t="shared" si="1274"/>
        <v>0</v>
      </c>
    </row>
    <row r="3441" spans="1:5">
      <c r="A3441" s="97">
        <v>220</v>
      </c>
      <c r="B3441" s="97">
        <f>IF(B3440=0,0,IF(IF(DATA!$J$31&gt;B3440,B3440+1,0)&lt;DATA!$I$31,0,B3440+1))</f>
        <v>0</v>
      </c>
      <c r="C3441" s="97">
        <f t="shared" si="1273"/>
        <v>0</v>
      </c>
      <c r="D3441" s="97">
        <f t="shared" si="1275"/>
        <v>0</v>
      </c>
      <c r="E3441" s="97">
        <f t="shared" si="1274"/>
        <v>0</v>
      </c>
    </row>
    <row r="3442" spans="1:5">
      <c r="A3442" s="97">
        <v>221</v>
      </c>
      <c r="B3442" s="97">
        <f>IF(B3441=0,0,IF(IF(DATA!$J$31&gt;B3441,B3441+1,0)&lt;DATA!$I$31,0,B3441+1))</f>
        <v>0</v>
      </c>
      <c r="C3442" s="97">
        <f t="shared" si="1273"/>
        <v>0</v>
      </c>
      <c r="D3442" s="97">
        <f t="shared" si="1275"/>
        <v>0</v>
      </c>
      <c r="E3442" s="97">
        <f t="shared" si="1274"/>
        <v>0</v>
      </c>
    </row>
    <row r="3443" spans="1:5">
      <c r="A3443" s="97">
        <v>222</v>
      </c>
      <c r="B3443" s="97">
        <f>IF(B3442=0,0,IF(IF(DATA!$J$31&gt;B3442,B3442+1,0)&lt;DATA!$I$31,0,B3442+1))</f>
        <v>0</v>
      </c>
      <c r="C3443" s="97">
        <f t="shared" si="1273"/>
        <v>0</v>
      </c>
      <c r="D3443" s="97">
        <f t="shared" si="1275"/>
        <v>0</v>
      </c>
      <c r="E3443" s="97">
        <f t="shared" si="1274"/>
        <v>0</v>
      </c>
    </row>
    <row r="3444" spans="1:5">
      <c r="A3444" s="97">
        <v>223</v>
      </c>
      <c r="B3444" s="97">
        <f>IF(B3443=0,0,IF(IF(DATA!$J$31&gt;B3443,B3443+1,0)&lt;DATA!$I$31,0,B3443+1))</f>
        <v>0</v>
      </c>
      <c r="C3444" s="97">
        <f t="shared" si="1273"/>
        <v>0</v>
      </c>
      <c r="D3444" s="97">
        <f t="shared" si="1275"/>
        <v>0</v>
      </c>
      <c r="E3444" s="97">
        <f t="shared" si="1274"/>
        <v>0</v>
      </c>
    </row>
    <row r="3445" spans="1:5">
      <c r="A3445" s="97">
        <v>224</v>
      </c>
      <c r="B3445" s="97">
        <f>IF(B3444=0,0,IF(IF(DATA!$J$31&gt;B3444,B3444+1,0)&lt;DATA!$I$31,0,B3444+1))</f>
        <v>0</v>
      </c>
      <c r="C3445" s="97">
        <f t="shared" si="1273"/>
        <v>0</v>
      </c>
      <c r="D3445" s="97">
        <f t="shared" si="1275"/>
        <v>0</v>
      </c>
      <c r="E3445" s="97">
        <f t="shared" si="1274"/>
        <v>0</v>
      </c>
    </row>
    <row r="3446" spans="1:5">
      <c r="A3446" s="97">
        <v>225</v>
      </c>
      <c r="B3446" s="97">
        <f>IF(B3445=0,0,IF(IF(DATA!$J$31&gt;B3445,B3445+1,0)&lt;DATA!$I$31,0,B3445+1))</f>
        <v>0</v>
      </c>
      <c r="C3446" s="97">
        <f t="shared" si="1273"/>
        <v>0</v>
      </c>
      <c r="D3446" s="97">
        <f t="shared" si="1275"/>
        <v>0</v>
      </c>
      <c r="E3446" s="97">
        <f t="shared" si="1274"/>
        <v>0</v>
      </c>
    </row>
    <row r="3447" spans="1:5">
      <c r="A3447" s="97">
        <v>226</v>
      </c>
      <c r="B3447" s="97">
        <f>DATA!I32</f>
        <v>0</v>
      </c>
      <c r="C3447" s="97">
        <f t="shared" si="1273"/>
        <v>0</v>
      </c>
      <c r="D3447" s="97">
        <f t="shared" si="1275"/>
        <v>0</v>
      </c>
      <c r="E3447" s="97">
        <f t="shared" si="1274"/>
        <v>0</v>
      </c>
    </row>
    <row r="3448" spans="1:5">
      <c r="A3448" s="97">
        <v>227</v>
      </c>
      <c r="B3448" s="97">
        <f>IF(B3447=0,0,IF(IF(DATA!$J$32&gt;B3447,B3447+1,0)&lt;DATA!$I$32,0,B3447+1))</f>
        <v>0</v>
      </c>
      <c r="C3448" s="97">
        <f t="shared" si="1273"/>
        <v>0</v>
      </c>
      <c r="D3448" s="97">
        <f t="shared" si="1275"/>
        <v>0</v>
      </c>
      <c r="E3448" s="97">
        <f t="shared" si="1274"/>
        <v>0</v>
      </c>
    </row>
    <row r="3449" spans="1:5">
      <c r="A3449" s="97">
        <v>228</v>
      </c>
      <c r="B3449" s="97">
        <f>IF(B3448=0,0,IF(IF(DATA!$J$32&gt;B3448,B3448+1,0)&lt;DATA!$I$32,0,B3448+1))</f>
        <v>0</v>
      </c>
      <c r="C3449" s="97">
        <f t="shared" si="1273"/>
        <v>0</v>
      </c>
      <c r="D3449" s="97">
        <f t="shared" si="1275"/>
        <v>0</v>
      </c>
      <c r="E3449" s="97">
        <f t="shared" si="1274"/>
        <v>0</v>
      </c>
    </row>
    <row r="3450" spans="1:5">
      <c r="A3450" s="97">
        <v>229</v>
      </c>
      <c r="B3450" s="97">
        <f>IF(B3449=0,0,IF(IF(DATA!$J$32&gt;B3449,B3449+1,0)&lt;DATA!$I$32,0,B3449+1))</f>
        <v>0</v>
      </c>
      <c r="C3450" s="97">
        <f t="shared" si="1273"/>
        <v>0</v>
      </c>
      <c r="D3450" s="97">
        <f t="shared" si="1275"/>
        <v>0</v>
      </c>
      <c r="E3450" s="97">
        <f t="shared" si="1274"/>
        <v>0</v>
      </c>
    </row>
    <row r="3451" spans="1:5">
      <c r="A3451" s="97">
        <v>230</v>
      </c>
      <c r="B3451" s="97">
        <f>IF(B3450=0,0,IF(IF(DATA!$J$32&gt;B3450,B3450+1,0)&lt;DATA!$I$32,0,B3450+1))</f>
        <v>0</v>
      </c>
      <c r="C3451" s="97">
        <f t="shared" si="1273"/>
        <v>0</v>
      </c>
      <c r="D3451" s="97">
        <f t="shared" si="1275"/>
        <v>0</v>
      </c>
      <c r="E3451" s="97">
        <f t="shared" si="1274"/>
        <v>0</v>
      </c>
    </row>
    <row r="3452" spans="1:5">
      <c r="A3452" s="97">
        <v>231</v>
      </c>
      <c r="B3452" s="97">
        <f>IF(B3451=0,0,IF(IF(DATA!$J$32&gt;B3451,B3451+1,0)&lt;DATA!$I$32,0,B3451+1))</f>
        <v>0</v>
      </c>
      <c r="C3452" s="97">
        <f t="shared" si="1273"/>
        <v>0</v>
      </c>
      <c r="D3452" s="97">
        <f t="shared" si="1275"/>
        <v>0</v>
      </c>
      <c r="E3452" s="97">
        <f t="shared" si="1274"/>
        <v>0</v>
      </c>
    </row>
    <row r="3453" spans="1:5">
      <c r="A3453" s="97">
        <v>232</v>
      </c>
      <c r="B3453" s="97">
        <f>IF(B3452=0,0,IF(IF(DATA!$J$32&gt;B3452,B3452+1,0)&lt;DATA!$I$32,0,B3452+1))</f>
        <v>0</v>
      </c>
      <c r="C3453" s="97">
        <f t="shared" si="1273"/>
        <v>0</v>
      </c>
      <c r="D3453" s="97">
        <f t="shared" si="1275"/>
        <v>0</v>
      </c>
      <c r="E3453" s="97">
        <f t="shared" si="1274"/>
        <v>0</v>
      </c>
    </row>
    <row r="3454" spans="1:5">
      <c r="A3454" s="97">
        <v>233</v>
      </c>
      <c r="B3454" s="97">
        <f>IF(B3453=0,0,IF(IF(DATA!$J$32&gt;B3453,B3453+1,0)&lt;DATA!$I$32,0,B3453+1))</f>
        <v>0</v>
      </c>
      <c r="C3454" s="97">
        <f t="shared" si="1273"/>
        <v>0</v>
      </c>
      <c r="D3454" s="97">
        <f t="shared" si="1275"/>
        <v>0</v>
      </c>
      <c r="E3454" s="97">
        <f t="shared" si="1274"/>
        <v>0</v>
      </c>
    </row>
    <row r="3455" spans="1:5">
      <c r="A3455" s="97">
        <v>234</v>
      </c>
      <c r="B3455" s="97">
        <f>IF(B3454=0,0,IF(IF(DATA!$J$32&gt;B3454,B3454+1,0)&lt;DATA!$I$32,0,B3454+1))</f>
        <v>0</v>
      </c>
      <c r="C3455" s="97">
        <f t="shared" si="1273"/>
        <v>0</v>
      </c>
      <c r="D3455" s="97">
        <f t="shared" si="1275"/>
        <v>0</v>
      </c>
      <c r="E3455" s="97">
        <f t="shared" si="1274"/>
        <v>0</v>
      </c>
    </row>
    <row r="3456" spans="1:5">
      <c r="A3456" s="97">
        <v>235</v>
      </c>
      <c r="B3456" s="97">
        <f>IF(B3455=0,0,IF(IF(DATA!$J$32&gt;B3455,B3455+1,0)&lt;DATA!$I$32,0,B3455+1))</f>
        <v>0</v>
      </c>
      <c r="C3456" s="97">
        <f t="shared" si="1273"/>
        <v>0</v>
      </c>
      <c r="D3456" s="97">
        <f t="shared" si="1275"/>
        <v>0</v>
      </c>
      <c r="E3456" s="97">
        <f t="shared" si="1274"/>
        <v>0</v>
      </c>
    </row>
    <row r="3457" spans="1:5">
      <c r="A3457" s="97">
        <v>236</v>
      </c>
      <c r="B3457" s="97">
        <f>IF(B3456=0,0,IF(IF(DATA!$J$32&gt;B3456,B3456+1,0)&lt;DATA!$I$32,0,B3456+1))</f>
        <v>0</v>
      </c>
      <c r="C3457" s="97">
        <f t="shared" si="1273"/>
        <v>0</v>
      </c>
      <c r="D3457" s="97">
        <f t="shared" si="1275"/>
        <v>0</v>
      </c>
      <c r="E3457" s="97">
        <f t="shared" si="1274"/>
        <v>0</v>
      </c>
    </row>
    <row r="3458" spans="1:5">
      <c r="A3458" s="97">
        <v>237</v>
      </c>
      <c r="B3458" s="97">
        <f>IF(B3457=0,0,IF(IF(DATA!$J$32&gt;B3457,B3457+1,0)&lt;DATA!$I$32,0,B3457+1))</f>
        <v>0</v>
      </c>
      <c r="C3458" s="97">
        <f t="shared" si="1273"/>
        <v>0</v>
      </c>
      <c r="D3458" s="97">
        <f t="shared" si="1275"/>
        <v>0</v>
      </c>
      <c r="E3458" s="97">
        <f t="shared" si="1274"/>
        <v>0</v>
      </c>
    </row>
    <row r="3459" spans="1:5">
      <c r="A3459" s="97">
        <v>238</v>
      </c>
      <c r="B3459" s="97">
        <f>IF(B3458=0,0,IF(IF(DATA!$J$32&gt;B3458,B3458+1,0)&lt;DATA!$I$32,0,B3458+1))</f>
        <v>0</v>
      </c>
      <c r="C3459" s="97">
        <f t="shared" si="1273"/>
        <v>0</v>
      </c>
      <c r="D3459" s="97">
        <f t="shared" si="1275"/>
        <v>0</v>
      </c>
      <c r="E3459" s="97">
        <f t="shared" si="1274"/>
        <v>0</v>
      </c>
    </row>
    <row r="3460" spans="1:5">
      <c r="A3460" s="97">
        <v>239</v>
      </c>
      <c r="B3460" s="97">
        <f>IF(B3459=0,0,IF(IF(DATA!$J$32&gt;B3459,B3459+1,0)&lt;DATA!$I$32,0,B3459+1))</f>
        <v>0</v>
      </c>
      <c r="C3460" s="97">
        <f t="shared" si="1273"/>
        <v>0</v>
      </c>
      <c r="D3460" s="97">
        <f t="shared" si="1275"/>
        <v>0</v>
      </c>
      <c r="E3460" s="97">
        <f t="shared" si="1274"/>
        <v>0</v>
      </c>
    </row>
    <row r="3461" spans="1:5">
      <c r="A3461" s="97">
        <v>240</v>
      </c>
      <c r="B3461" s="97">
        <f>IF(B3460=0,0,IF(IF(DATA!$J$32&gt;B3460,B3460+1,0)&lt;DATA!$I$32,0,B3460+1))</f>
        <v>0</v>
      </c>
      <c r="C3461" s="97">
        <f t="shared" si="1273"/>
        <v>0</v>
      </c>
      <c r="D3461" s="97">
        <f t="shared" si="1275"/>
        <v>0</v>
      </c>
      <c r="E3461" s="97">
        <f t="shared" si="1274"/>
        <v>0</v>
      </c>
    </row>
    <row r="3462" spans="1:5">
      <c r="A3462" s="97">
        <v>241</v>
      </c>
      <c r="B3462" s="97">
        <f>IF(B3461=0,0,IF(IF(DATA!$J$32&gt;B3461,B3461+1,0)&lt;DATA!$I$32,0,B3461+1))</f>
        <v>0</v>
      </c>
      <c r="C3462" s="97">
        <f t="shared" si="1273"/>
        <v>0</v>
      </c>
      <c r="D3462" s="97">
        <f t="shared" si="1275"/>
        <v>0</v>
      </c>
      <c r="E3462" s="97">
        <f t="shared" si="1274"/>
        <v>0</v>
      </c>
    </row>
    <row r="3463" spans="1:5">
      <c r="A3463" s="97">
        <v>242</v>
      </c>
      <c r="B3463" s="97">
        <f>IF(B3462=0,0,IF(IF(DATA!$J$32&gt;B3462,B3462+1,0)&lt;DATA!$I$32,0,B3462+1))</f>
        <v>0</v>
      </c>
      <c r="C3463" s="97">
        <f t="shared" si="1273"/>
        <v>0</v>
      </c>
      <c r="D3463" s="97">
        <f t="shared" si="1275"/>
        <v>0</v>
      </c>
      <c r="E3463" s="97">
        <f t="shared" si="1274"/>
        <v>0</v>
      </c>
    </row>
    <row r="3464" spans="1:5">
      <c r="A3464" s="97">
        <v>243</v>
      </c>
      <c r="B3464" s="97">
        <f>IF(B3463=0,0,IF(IF(DATA!$J$32&gt;B3463,B3463+1,0)&lt;DATA!$I$32,0,B3463+1))</f>
        <v>0</v>
      </c>
      <c r="C3464" s="97">
        <f t="shared" si="1273"/>
        <v>0</v>
      </c>
      <c r="D3464" s="97">
        <f t="shared" si="1275"/>
        <v>0</v>
      </c>
      <c r="E3464" s="97">
        <f t="shared" si="1274"/>
        <v>0</v>
      </c>
    </row>
    <row r="3465" spans="1:5">
      <c r="A3465" s="97">
        <v>244</v>
      </c>
      <c r="B3465" s="97">
        <f>IF(B3464=0,0,IF(IF(DATA!$J$32&gt;B3464,B3464+1,0)&lt;DATA!$I$32,0,B3464+1))</f>
        <v>0</v>
      </c>
      <c r="C3465" s="97">
        <f t="shared" si="1273"/>
        <v>0</v>
      </c>
      <c r="D3465" s="97">
        <f t="shared" si="1275"/>
        <v>0</v>
      </c>
      <c r="E3465" s="97">
        <f t="shared" si="1274"/>
        <v>0</v>
      </c>
    </row>
    <row r="3466" spans="1:5">
      <c r="A3466" s="97">
        <v>245</v>
      </c>
      <c r="B3466" s="97">
        <f>IF(B3465=0,0,IF(IF(DATA!$J$32&gt;B3465,B3465+1,0)&lt;DATA!$I$32,0,B3465+1))</f>
        <v>0</v>
      </c>
      <c r="C3466" s="97">
        <f t="shared" si="1273"/>
        <v>0</v>
      </c>
      <c r="D3466" s="97">
        <f t="shared" si="1275"/>
        <v>0</v>
      </c>
      <c r="E3466" s="97">
        <f t="shared" si="1274"/>
        <v>0</v>
      </c>
    </row>
    <row r="3467" spans="1:5">
      <c r="A3467" s="97">
        <v>246</v>
      </c>
      <c r="B3467" s="97">
        <f>IF(B3466=0,0,IF(IF(DATA!$J$32&gt;B3466,B3466+1,0)&lt;DATA!$I$32,0,B3466+1))</f>
        <v>0</v>
      </c>
      <c r="C3467" s="97">
        <f t="shared" si="1273"/>
        <v>0</v>
      </c>
      <c r="D3467" s="97">
        <f t="shared" si="1275"/>
        <v>0</v>
      </c>
      <c r="E3467" s="97">
        <f t="shared" si="1274"/>
        <v>0</v>
      </c>
    </row>
    <row r="3468" spans="1:5">
      <c r="A3468" s="97">
        <v>247</v>
      </c>
      <c r="B3468" s="97">
        <f>IF(B3467=0,0,IF(IF(DATA!$J$32&gt;B3467,B3467+1,0)&lt;DATA!$I$32,0,B3467+1))</f>
        <v>0</v>
      </c>
      <c r="C3468" s="97">
        <f t="shared" si="1273"/>
        <v>0</v>
      </c>
      <c r="D3468" s="97">
        <f t="shared" si="1275"/>
        <v>0</v>
      </c>
      <c r="E3468" s="97">
        <f t="shared" si="1274"/>
        <v>0</v>
      </c>
    </row>
    <row r="3469" spans="1:5">
      <c r="A3469" s="97">
        <v>248</v>
      </c>
      <c r="B3469" s="97">
        <f>IF(B3468=0,0,IF(IF(DATA!$J$32&gt;B3468,B3468+1,0)&lt;DATA!$I$32,0,B3468+1))</f>
        <v>0</v>
      </c>
      <c r="C3469" s="97">
        <f t="shared" si="1273"/>
        <v>0</v>
      </c>
      <c r="D3469" s="97">
        <f t="shared" si="1275"/>
        <v>0</v>
      </c>
      <c r="E3469" s="97">
        <f t="shared" si="1274"/>
        <v>0</v>
      </c>
    </row>
    <row r="3470" spans="1:5">
      <c r="A3470" s="97">
        <v>249</v>
      </c>
      <c r="B3470" s="97">
        <f>IF(B3469=0,0,IF(IF(DATA!$J$32&gt;B3469,B3469+1,0)&lt;DATA!$I$32,0,B3469+1))</f>
        <v>0</v>
      </c>
      <c r="C3470" s="97">
        <f t="shared" si="1273"/>
        <v>0</v>
      </c>
      <c r="D3470" s="97">
        <f t="shared" si="1275"/>
        <v>0</v>
      </c>
      <c r="E3470" s="97">
        <f t="shared" si="1274"/>
        <v>0</v>
      </c>
    </row>
    <row r="3471" spans="1:5">
      <c r="A3471" s="97">
        <v>250</v>
      </c>
      <c r="B3471" s="97">
        <f>IF(B3470=0,0,IF(IF(DATA!$J$32&gt;B3470,B3470+1,0)&lt;DATA!$I$32,0,B3470+1))</f>
        <v>0</v>
      </c>
      <c r="C3471" s="97">
        <f t="shared" si="1273"/>
        <v>0</v>
      </c>
      <c r="D3471" s="97">
        <f t="shared" si="1275"/>
        <v>0</v>
      </c>
      <c r="E3471" s="97">
        <f t="shared" si="1274"/>
        <v>0</v>
      </c>
    </row>
    <row r="3472" spans="1:5">
      <c r="A3472" s="97">
        <v>251</v>
      </c>
      <c r="B3472" s="97">
        <f>IF(B3471=0,0,IF(IF(DATA!$J$32&gt;B3471,B3471+1,0)&lt;DATA!$I$32,0,B3471+1))</f>
        <v>0</v>
      </c>
      <c r="C3472" s="97">
        <f t="shared" si="1273"/>
        <v>0</v>
      </c>
      <c r="D3472" s="97">
        <f t="shared" si="1275"/>
        <v>0</v>
      </c>
      <c r="E3472" s="97">
        <f t="shared" si="1274"/>
        <v>0</v>
      </c>
    </row>
    <row r="3473" spans="1:5">
      <c r="A3473" s="97">
        <v>252</v>
      </c>
      <c r="B3473" s="97">
        <f>IF(B3472=0,0,IF(IF(DATA!$J$32&gt;B3472,B3472+1,0)&lt;DATA!$I$32,0,B3472+1))</f>
        <v>0</v>
      </c>
      <c r="C3473" s="97">
        <f t="shared" si="1273"/>
        <v>0</v>
      </c>
      <c r="D3473" s="97">
        <f t="shared" si="1275"/>
        <v>0</v>
      </c>
      <c r="E3473" s="97">
        <f t="shared" si="1274"/>
        <v>0</v>
      </c>
    </row>
    <row r="3474" spans="1:5">
      <c r="A3474" s="97">
        <v>253</v>
      </c>
      <c r="B3474" s="97">
        <f>IF(B3473=0,0,IF(IF(DATA!$J$32&gt;B3473,B3473+1,0)&lt;DATA!$I$32,0,B3473+1))</f>
        <v>0</v>
      </c>
      <c r="C3474" s="97">
        <f t="shared" si="1273"/>
        <v>0</v>
      </c>
      <c r="D3474" s="97">
        <f t="shared" si="1275"/>
        <v>0</v>
      </c>
      <c r="E3474" s="97">
        <f t="shared" si="1274"/>
        <v>0</v>
      </c>
    </row>
    <row r="3475" spans="1:5">
      <c r="A3475" s="97">
        <v>254</v>
      </c>
      <c r="B3475" s="97">
        <f>IF(B3474=0,0,IF(IF(DATA!$J$32&gt;B3474,B3474+1,0)&lt;DATA!$I$32,0,B3474+1))</f>
        <v>0</v>
      </c>
      <c r="C3475" s="97">
        <f t="shared" si="1273"/>
        <v>0</v>
      </c>
      <c r="D3475" s="97">
        <f t="shared" si="1275"/>
        <v>0</v>
      </c>
      <c r="E3475" s="97">
        <f t="shared" si="1274"/>
        <v>0</v>
      </c>
    </row>
    <row r="3476" spans="1:5">
      <c r="A3476" s="97">
        <v>255</v>
      </c>
      <c r="B3476" s="97">
        <f>IF(B3475=0,0,IF(IF(DATA!$J$32&gt;B3475,B3475+1,0)&lt;DATA!$I$32,0,B3475+1))</f>
        <v>0</v>
      </c>
      <c r="C3476" s="97">
        <f t="shared" si="1273"/>
        <v>0</v>
      </c>
      <c r="D3476" s="97">
        <f t="shared" si="1275"/>
        <v>0</v>
      </c>
      <c r="E3476" s="97">
        <f t="shared" si="1274"/>
        <v>0</v>
      </c>
    </row>
    <row r="3477" spans="1:5">
      <c r="A3477" s="97">
        <v>256</v>
      </c>
      <c r="B3477" s="97">
        <f>IF(B3476=0,0,IF(IF(DATA!$J$32&gt;B3476,B3476+1,0)&lt;DATA!$I$32,0,B3476+1))</f>
        <v>0</v>
      </c>
      <c r="C3477" s="97">
        <f t="shared" si="1273"/>
        <v>0</v>
      </c>
      <c r="D3477" s="97">
        <f t="shared" si="1275"/>
        <v>0</v>
      </c>
      <c r="E3477" s="97">
        <f t="shared" si="1274"/>
        <v>0</v>
      </c>
    </row>
    <row r="3478" spans="1:5">
      <c r="A3478" s="97">
        <v>257</v>
      </c>
      <c r="B3478" s="97">
        <f>IF(B3477=0,0,IF(IF(DATA!$J$32&gt;B3477,B3477+1,0)&lt;DATA!$I$32,0,B3477+1))</f>
        <v>0</v>
      </c>
      <c r="C3478" s="97">
        <f t="shared" ref="C3478:C3541" si="1276">COUNTIF($B$3222:$B$3972,"&gt;0")-RANK(B3478,$B$3222:$B$3972)+1</f>
        <v>0</v>
      </c>
      <c r="D3478" s="97">
        <f t="shared" si="1275"/>
        <v>0</v>
      </c>
      <c r="E3478" s="97">
        <f t="shared" ref="E3478:E3541" si="1277">INDEX($B$3222:$B$3972,MATCH(D3478,$C$3222:$C$3972,0))</f>
        <v>0</v>
      </c>
    </row>
    <row r="3479" spans="1:5">
      <c r="A3479" s="97">
        <v>258</v>
      </c>
      <c r="B3479" s="97">
        <f>IF(B3478=0,0,IF(IF(DATA!$J$32&gt;B3478,B3478+1,0)&lt;DATA!$I$32,0,B3478+1))</f>
        <v>0</v>
      </c>
      <c r="C3479" s="97">
        <f t="shared" si="1276"/>
        <v>0</v>
      </c>
      <c r="D3479" s="97">
        <f t="shared" ref="D3479:D3542" si="1278">IF(D3478=0,0,IF(D3478&lt;$C$3976,D3478+1,0))</f>
        <v>0</v>
      </c>
      <c r="E3479" s="97">
        <f t="shared" si="1277"/>
        <v>0</v>
      </c>
    </row>
    <row r="3480" spans="1:5">
      <c r="A3480" s="97">
        <v>259</v>
      </c>
      <c r="B3480" s="97">
        <f>IF(B3479=0,0,IF(IF(DATA!$J$32&gt;B3479,B3479+1,0)&lt;DATA!$I$32,0,B3479+1))</f>
        <v>0</v>
      </c>
      <c r="C3480" s="97">
        <f t="shared" si="1276"/>
        <v>0</v>
      </c>
      <c r="D3480" s="97">
        <f t="shared" si="1278"/>
        <v>0</v>
      </c>
      <c r="E3480" s="97">
        <f t="shared" si="1277"/>
        <v>0</v>
      </c>
    </row>
    <row r="3481" spans="1:5">
      <c r="A3481" s="97">
        <v>260</v>
      </c>
      <c r="B3481" s="97">
        <f>IF(B3480=0,0,IF(IF(DATA!$J$32&gt;B3480,B3480+1,0)&lt;DATA!$I$32,0,B3480+1))</f>
        <v>0</v>
      </c>
      <c r="C3481" s="97">
        <f t="shared" si="1276"/>
        <v>0</v>
      </c>
      <c r="D3481" s="97">
        <f t="shared" si="1278"/>
        <v>0</v>
      </c>
      <c r="E3481" s="97">
        <f t="shared" si="1277"/>
        <v>0</v>
      </c>
    </row>
    <row r="3482" spans="1:5">
      <c r="A3482" s="97">
        <v>261</v>
      </c>
      <c r="B3482" s="97">
        <f>IF(B3481=0,0,IF(IF(DATA!$J$32&gt;B3481,B3481+1,0)&lt;DATA!$I$32,0,B3481+1))</f>
        <v>0</v>
      </c>
      <c r="C3482" s="97">
        <f t="shared" si="1276"/>
        <v>0</v>
      </c>
      <c r="D3482" s="97">
        <f t="shared" si="1278"/>
        <v>0</v>
      </c>
      <c r="E3482" s="97">
        <f t="shared" si="1277"/>
        <v>0</v>
      </c>
    </row>
    <row r="3483" spans="1:5">
      <c r="A3483" s="97">
        <v>262</v>
      </c>
      <c r="B3483" s="97">
        <f>IF(B3482=0,0,IF(IF(DATA!$J$32&gt;B3482,B3482+1,0)&lt;DATA!$I$32,0,B3482+1))</f>
        <v>0</v>
      </c>
      <c r="C3483" s="97">
        <f t="shared" si="1276"/>
        <v>0</v>
      </c>
      <c r="D3483" s="97">
        <f t="shared" si="1278"/>
        <v>0</v>
      </c>
      <c r="E3483" s="97">
        <f t="shared" si="1277"/>
        <v>0</v>
      </c>
    </row>
    <row r="3484" spans="1:5">
      <c r="A3484" s="97">
        <v>263</v>
      </c>
      <c r="B3484" s="97">
        <f>IF(B3483=0,0,IF(IF(DATA!$J$32&gt;B3483,B3483+1,0)&lt;DATA!$I$32,0,B3483+1))</f>
        <v>0</v>
      </c>
      <c r="C3484" s="97">
        <f t="shared" si="1276"/>
        <v>0</v>
      </c>
      <c r="D3484" s="97">
        <f t="shared" si="1278"/>
        <v>0</v>
      </c>
      <c r="E3484" s="97">
        <f t="shared" si="1277"/>
        <v>0</v>
      </c>
    </row>
    <row r="3485" spans="1:5">
      <c r="A3485" s="97">
        <v>264</v>
      </c>
      <c r="B3485" s="97">
        <f>IF(B3484=0,0,IF(IF(DATA!$J$32&gt;B3484,B3484+1,0)&lt;DATA!$I$32,0,B3484+1))</f>
        <v>0</v>
      </c>
      <c r="C3485" s="97">
        <f t="shared" si="1276"/>
        <v>0</v>
      </c>
      <c r="D3485" s="97">
        <f t="shared" si="1278"/>
        <v>0</v>
      </c>
      <c r="E3485" s="97">
        <f t="shared" si="1277"/>
        <v>0</v>
      </c>
    </row>
    <row r="3486" spans="1:5">
      <c r="A3486" s="97">
        <v>265</v>
      </c>
      <c r="B3486" s="97">
        <f>IF(B3485=0,0,IF(IF(DATA!$J$32&gt;B3485,B3485+1,0)&lt;DATA!$I$32,0,B3485+1))</f>
        <v>0</v>
      </c>
      <c r="C3486" s="97">
        <f t="shared" si="1276"/>
        <v>0</v>
      </c>
      <c r="D3486" s="97">
        <f t="shared" si="1278"/>
        <v>0</v>
      </c>
      <c r="E3486" s="97">
        <f t="shared" si="1277"/>
        <v>0</v>
      </c>
    </row>
    <row r="3487" spans="1:5">
      <c r="A3487" s="97">
        <v>266</v>
      </c>
      <c r="B3487" s="97">
        <f>IF(B3486=0,0,IF(IF(DATA!$J$32&gt;B3486,B3486+1,0)&lt;DATA!$I$32,0,B3486+1))</f>
        <v>0</v>
      </c>
      <c r="C3487" s="97">
        <f t="shared" si="1276"/>
        <v>0</v>
      </c>
      <c r="D3487" s="97">
        <f t="shared" si="1278"/>
        <v>0</v>
      </c>
      <c r="E3487" s="97">
        <f t="shared" si="1277"/>
        <v>0</v>
      </c>
    </row>
    <row r="3488" spans="1:5">
      <c r="A3488" s="97">
        <v>267</v>
      </c>
      <c r="B3488" s="97">
        <f>IF(B3487=0,0,IF(IF(DATA!$J$32&gt;B3487,B3487+1,0)&lt;DATA!$I$32,0,B3487+1))</f>
        <v>0</v>
      </c>
      <c r="C3488" s="97">
        <f t="shared" si="1276"/>
        <v>0</v>
      </c>
      <c r="D3488" s="97">
        <f t="shared" si="1278"/>
        <v>0</v>
      </c>
      <c r="E3488" s="97">
        <f t="shared" si="1277"/>
        <v>0</v>
      </c>
    </row>
    <row r="3489" spans="1:5">
      <c r="A3489" s="97">
        <v>268</v>
      </c>
      <c r="B3489" s="97">
        <f>IF(B3488=0,0,IF(IF(DATA!$J$32&gt;B3488,B3488+1,0)&lt;DATA!$I$32,0,B3488+1))</f>
        <v>0</v>
      </c>
      <c r="C3489" s="97">
        <f t="shared" si="1276"/>
        <v>0</v>
      </c>
      <c r="D3489" s="97">
        <f t="shared" si="1278"/>
        <v>0</v>
      </c>
      <c r="E3489" s="97">
        <f t="shared" si="1277"/>
        <v>0</v>
      </c>
    </row>
    <row r="3490" spans="1:5">
      <c r="A3490" s="97">
        <v>269</v>
      </c>
      <c r="B3490" s="97">
        <f>IF(B3489=0,0,IF(IF(DATA!$J$32&gt;B3489,B3489+1,0)&lt;DATA!$I$32,0,B3489+1))</f>
        <v>0</v>
      </c>
      <c r="C3490" s="97">
        <f t="shared" si="1276"/>
        <v>0</v>
      </c>
      <c r="D3490" s="97">
        <f t="shared" si="1278"/>
        <v>0</v>
      </c>
      <c r="E3490" s="97">
        <f t="shared" si="1277"/>
        <v>0</v>
      </c>
    </row>
    <row r="3491" spans="1:5">
      <c r="A3491" s="97">
        <v>270</v>
      </c>
      <c r="B3491" s="97">
        <f>IF(B3490=0,0,IF(IF(DATA!$J$32&gt;B3490,B3490+1,0)&lt;DATA!$I$32,0,B3490+1))</f>
        <v>0</v>
      </c>
      <c r="C3491" s="97">
        <f t="shared" si="1276"/>
        <v>0</v>
      </c>
      <c r="D3491" s="97">
        <f t="shared" si="1278"/>
        <v>0</v>
      </c>
      <c r="E3491" s="97">
        <f t="shared" si="1277"/>
        <v>0</v>
      </c>
    </row>
    <row r="3492" spans="1:5">
      <c r="A3492" s="97">
        <v>271</v>
      </c>
      <c r="B3492" s="97">
        <f>IF(B3491=0,0,IF(IF(DATA!$J$32&gt;B3491,B3491+1,0)&lt;DATA!$I$32,0,B3491+1))</f>
        <v>0</v>
      </c>
      <c r="C3492" s="97">
        <f t="shared" si="1276"/>
        <v>0</v>
      </c>
      <c r="D3492" s="97">
        <f t="shared" si="1278"/>
        <v>0</v>
      </c>
      <c r="E3492" s="97">
        <f t="shared" si="1277"/>
        <v>0</v>
      </c>
    </row>
    <row r="3493" spans="1:5">
      <c r="A3493" s="97">
        <v>272</v>
      </c>
      <c r="B3493" s="97">
        <f>IF(B3492=0,0,IF(IF(DATA!$J$32&gt;B3492,B3492+1,0)&lt;DATA!$I$32,0,B3492+1))</f>
        <v>0</v>
      </c>
      <c r="C3493" s="97">
        <f t="shared" si="1276"/>
        <v>0</v>
      </c>
      <c r="D3493" s="97">
        <f t="shared" si="1278"/>
        <v>0</v>
      </c>
      <c r="E3493" s="97">
        <f t="shared" si="1277"/>
        <v>0</v>
      </c>
    </row>
    <row r="3494" spans="1:5">
      <c r="A3494" s="97">
        <v>273</v>
      </c>
      <c r="B3494" s="97">
        <f>IF(B3493=0,0,IF(IF(DATA!$J$32&gt;B3493,B3493+1,0)&lt;DATA!$I$32,0,B3493+1))</f>
        <v>0</v>
      </c>
      <c r="C3494" s="97">
        <f t="shared" si="1276"/>
        <v>0</v>
      </c>
      <c r="D3494" s="97">
        <f t="shared" si="1278"/>
        <v>0</v>
      </c>
      <c r="E3494" s="97">
        <f t="shared" si="1277"/>
        <v>0</v>
      </c>
    </row>
    <row r="3495" spans="1:5">
      <c r="A3495" s="97">
        <v>274</v>
      </c>
      <c r="B3495" s="97">
        <f>IF(B3494=0,0,IF(IF(DATA!$J$32&gt;B3494,B3494+1,0)&lt;DATA!$I$32,0,B3494+1))</f>
        <v>0</v>
      </c>
      <c r="C3495" s="97">
        <f t="shared" si="1276"/>
        <v>0</v>
      </c>
      <c r="D3495" s="97">
        <f t="shared" si="1278"/>
        <v>0</v>
      </c>
      <c r="E3495" s="97">
        <f t="shared" si="1277"/>
        <v>0</v>
      </c>
    </row>
    <row r="3496" spans="1:5">
      <c r="A3496" s="97">
        <v>275</v>
      </c>
      <c r="B3496" s="97">
        <f>IF(B3495=0,0,IF(IF(DATA!$J$32&gt;B3495,B3495+1,0)&lt;DATA!$I$32,0,B3495+1))</f>
        <v>0</v>
      </c>
      <c r="C3496" s="97">
        <f t="shared" si="1276"/>
        <v>0</v>
      </c>
      <c r="D3496" s="97">
        <f t="shared" si="1278"/>
        <v>0</v>
      </c>
      <c r="E3496" s="97">
        <f t="shared" si="1277"/>
        <v>0</v>
      </c>
    </row>
    <row r="3497" spans="1:5">
      <c r="A3497" s="97">
        <v>276</v>
      </c>
      <c r="B3497" s="97">
        <f>IF(B3496=0,0,IF(IF(DATA!$J$32&gt;B3496,B3496+1,0)&lt;DATA!$I$32,0,B3496+1))</f>
        <v>0</v>
      </c>
      <c r="C3497" s="97">
        <f t="shared" si="1276"/>
        <v>0</v>
      </c>
      <c r="D3497" s="97">
        <f t="shared" si="1278"/>
        <v>0</v>
      </c>
      <c r="E3497" s="97">
        <f t="shared" si="1277"/>
        <v>0</v>
      </c>
    </row>
    <row r="3498" spans="1:5">
      <c r="A3498" s="97">
        <v>277</v>
      </c>
      <c r="B3498" s="97">
        <f>IF(B3497=0,0,IF(IF(DATA!$J$32&gt;B3497,B3497+1,0)&lt;DATA!$I$32,0,B3497+1))</f>
        <v>0</v>
      </c>
      <c r="C3498" s="97">
        <f t="shared" si="1276"/>
        <v>0</v>
      </c>
      <c r="D3498" s="97">
        <f t="shared" si="1278"/>
        <v>0</v>
      </c>
      <c r="E3498" s="97">
        <f t="shared" si="1277"/>
        <v>0</v>
      </c>
    </row>
    <row r="3499" spans="1:5">
      <c r="A3499" s="97">
        <v>278</v>
      </c>
      <c r="B3499" s="97">
        <f>IF(B3498=0,0,IF(IF(DATA!$J$32&gt;B3498,B3498+1,0)&lt;DATA!$I$32,0,B3498+1))</f>
        <v>0</v>
      </c>
      <c r="C3499" s="97">
        <f t="shared" si="1276"/>
        <v>0</v>
      </c>
      <c r="D3499" s="97">
        <f t="shared" si="1278"/>
        <v>0</v>
      </c>
      <c r="E3499" s="97">
        <f t="shared" si="1277"/>
        <v>0</v>
      </c>
    </row>
    <row r="3500" spans="1:5">
      <c r="A3500" s="97">
        <v>279</v>
      </c>
      <c r="B3500" s="97">
        <f>IF(B3499=0,0,IF(IF(DATA!$J$32&gt;B3499,B3499+1,0)&lt;DATA!$I$32,0,B3499+1))</f>
        <v>0</v>
      </c>
      <c r="C3500" s="97">
        <f t="shared" si="1276"/>
        <v>0</v>
      </c>
      <c r="D3500" s="97">
        <f t="shared" si="1278"/>
        <v>0</v>
      </c>
      <c r="E3500" s="97">
        <f t="shared" si="1277"/>
        <v>0</v>
      </c>
    </row>
    <row r="3501" spans="1:5">
      <c r="A3501" s="97">
        <v>280</v>
      </c>
      <c r="B3501" s="97">
        <f>IF(B3500=0,0,IF(IF(DATA!$J$32&gt;B3500,B3500+1,0)&lt;DATA!$I$32,0,B3500+1))</f>
        <v>0</v>
      </c>
      <c r="C3501" s="97">
        <f t="shared" si="1276"/>
        <v>0</v>
      </c>
      <c r="D3501" s="97">
        <f t="shared" si="1278"/>
        <v>0</v>
      </c>
      <c r="E3501" s="97">
        <f t="shared" si="1277"/>
        <v>0</v>
      </c>
    </row>
    <row r="3502" spans="1:5">
      <c r="A3502" s="97">
        <v>281</v>
      </c>
      <c r="B3502" s="97">
        <f>IF(B3501=0,0,IF(IF(DATA!$J$32&gt;B3501,B3501+1,0)&lt;DATA!$I$32,0,B3501+1))</f>
        <v>0</v>
      </c>
      <c r="C3502" s="97">
        <f t="shared" si="1276"/>
        <v>0</v>
      </c>
      <c r="D3502" s="97">
        <f t="shared" si="1278"/>
        <v>0</v>
      </c>
      <c r="E3502" s="97">
        <f t="shared" si="1277"/>
        <v>0</v>
      </c>
    </row>
    <row r="3503" spans="1:5">
      <c r="A3503" s="97">
        <v>282</v>
      </c>
      <c r="B3503" s="97">
        <f>IF(B3502=0,0,IF(IF(DATA!$J$32&gt;B3502,B3502+1,0)&lt;DATA!$I$32,0,B3502+1))</f>
        <v>0</v>
      </c>
      <c r="C3503" s="97">
        <f t="shared" si="1276"/>
        <v>0</v>
      </c>
      <c r="D3503" s="97">
        <f t="shared" si="1278"/>
        <v>0</v>
      </c>
      <c r="E3503" s="97">
        <f t="shared" si="1277"/>
        <v>0</v>
      </c>
    </row>
    <row r="3504" spans="1:5">
      <c r="A3504" s="97">
        <v>283</v>
      </c>
      <c r="B3504" s="97">
        <f>IF(B3503=0,0,IF(IF(DATA!$J$32&gt;B3503,B3503+1,0)&lt;DATA!$I$32,0,B3503+1))</f>
        <v>0</v>
      </c>
      <c r="C3504" s="97">
        <f t="shared" si="1276"/>
        <v>0</v>
      </c>
      <c r="D3504" s="97">
        <f t="shared" si="1278"/>
        <v>0</v>
      </c>
      <c r="E3504" s="97">
        <f t="shared" si="1277"/>
        <v>0</v>
      </c>
    </row>
    <row r="3505" spans="1:5">
      <c r="A3505" s="97">
        <v>284</v>
      </c>
      <c r="B3505" s="97">
        <f>IF(B3504=0,0,IF(IF(DATA!$J$32&gt;B3504,B3504+1,0)&lt;DATA!$I$32,0,B3504+1))</f>
        <v>0</v>
      </c>
      <c r="C3505" s="97">
        <f t="shared" si="1276"/>
        <v>0</v>
      </c>
      <c r="D3505" s="97">
        <f t="shared" si="1278"/>
        <v>0</v>
      </c>
      <c r="E3505" s="97">
        <f t="shared" si="1277"/>
        <v>0</v>
      </c>
    </row>
    <row r="3506" spans="1:5">
      <c r="A3506" s="97">
        <v>285</v>
      </c>
      <c r="B3506" s="97">
        <f>IF(B3505=0,0,IF(IF(DATA!$J$32&gt;B3505,B3505+1,0)&lt;DATA!$I$32,0,B3505+1))</f>
        <v>0</v>
      </c>
      <c r="C3506" s="97">
        <f t="shared" si="1276"/>
        <v>0</v>
      </c>
      <c r="D3506" s="97">
        <f t="shared" si="1278"/>
        <v>0</v>
      </c>
      <c r="E3506" s="97">
        <f t="shared" si="1277"/>
        <v>0</v>
      </c>
    </row>
    <row r="3507" spans="1:5">
      <c r="A3507" s="97">
        <v>286</v>
      </c>
      <c r="B3507" s="97">
        <f>IF(B3506=0,0,IF(IF(DATA!$J$32&gt;B3506,B3506+1,0)&lt;DATA!$I$32,0,B3506+1))</f>
        <v>0</v>
      </c>
      <c r="C3507" s="97">
        <f t="shared" si="1276"/>
        <v>0</v>
      </c>
      <c r="D3507" s="97">
        <f t="shared" si="1278"/>
        <v>0</v>
      </c>
      <c r="E3507" s="97">
        <f t="shared" si="1277"/>
        <v>0</v>
      </c>
    </row>
    <row r="3508" spans="1:5">
      <c r="A3508" s="97">
        <v>287</v>
      </c>
      <c r="B3508" s="97">
        <f>IF(B3507=0,0,IF(IF(DATA!$J$32&gt;B3507,B3507+1,0)&lt;DATA!$I$32,0,B3507+1))</f>
        <v>0</v>
      </c>
      <c r="C3508" s="97">
        <f t="shared" si="1276"/>
        <v>0</v>
      </c>
      <c r="D3508" s="97">
        <f t="shared" si="1278"/>
        <v>0</v>
      </c>
      <c r="E3508" s="97">
        <f t="shared" si="1277"/>
        <v>0</v>
      </c>
    </row>
    <row r="3509" spans="1:5">
      <c r="A3509" s="97">
        <v>288</v>
      </c>
      <c r="B3509" s="97">
        <f>IF(B3508=0,0,IF(IF(DATA!$J$32&gt;B3508,B3508+1,0)&lt;DATA!$I$32,0,B3508+1))</f>
        <v>0</v>
      </c>
      <c r="C3509" s="97">
        <f t="shared" si="1276"/>
        <v>0</v>
      </c>
      <c r="D3509" s="97">
        <f t="shared" si="1278"/>
        <v>0</v>
      </c>
      <c r="E3509" s="97">
        <f t="shared" si="1277"/>
        <v>0</v>
      </c>
    </row>
    <row r="3510" spans="1:5">
      <c r="A3510" s="97">
        <v>289</v>
      </c>
      <c r="B3510" s="97">
        <f>IF(B3509=0,0,IF(IF(DATA!$J$32&gt;B3509,B3509+1,0)&lt;DATA!$I$32,0,B3509+1))</f>
        <v>0</v>
      </c>
      <c r="C3510" s="97">
        <f t="shared" si="1276"/>
        <v>0</v>
      </c>
      <c r="D3510" s="97">
        <f t="shared" si="1278"/>
        <v>0</v>
      </c>
      <c r="E3510" s="97">
        <f t="shared" si="1277"/>
        <v>0</v>
      </c>
    </row>
    <row r="3511" spans="1:5">
      <c r="A3511" s="97">
        <v>290</v>
      </c>
      <c r="B3511" s="97">
        <f>IF(B3510=0,0,IF(IF(DATA!$J$32&gt;B3510,B3510+1,0)&lt;DATA!$I$32,0,B3510+1))</f>
        <v>0</v>
      </c>
      <c r="C3511" s="97">
        <f t="shared" si="1276"/>
        <v>0</v>
      </c>
      <c r="D3511" s="97">
        <f t="shared" si="1278"/>
        <v>0</v>
      </c>
      <c r="E3511" s="97">
        <f t="shared" si="1277"/>
        <v>0</v>
      </c>
    </row>
    <row r="3512" spans="1:5">
      <c r="A3512" s="97">
        <v>291</v>
      </c>
      <c r="B3512" s="97">
        <f>IF(B3511=0,0,IF(IF(DATA!$J$32&gt;B3511,B3511+1,0)&lt;DATA!$I$32,0,B3511+1))</f>
        <v>0</v>
      </c>
      <c r="C3512" s="97">
        <f t="shared" si="1276"/>
        <v>0</v>
      </c>
      <c r="D3512" s="97">
        <f t="shared" si="1278"/>
        <v>0</v>
      </c>
      <c r="E3512" s="97">
        <f t="shared" si="1277"/>
        <v>0</v>
      </c>
    </row>
    <row r="3513" spans="1:5">
      <c r="A3513" s="97">
        <v>292</v>
      </c>
      <c r="B3513" s="97">
        <f>IF(B3512=0,0,IF(IF(DATA!$J$32&gt;B3512,B3512+1,0)&lt;DATA!$I$32,0,B3512+1))</f>
        <v>0</v>
      </c>
      <c r="C3513" s="97">
        <f t="shared" si="1276"/>
        <v>0</v>
      </c>
      <c r="D3513" s="97">
        <f t="shared" si="1278"/>
        <v>0</v>
      </c>
      <c r="E3513" s="97">
        <f t="shared" si="1277"/>
        <v>0</v>
      </c>
    </row>
    <row r="3514" spans="1:5">
      <c r="A3514" s="97">
        <v>293</v>
      </c>
      <c r="B3514" s="97">
        <f>IF(B3513=0,0,IF(IF(DATA!$J$32&gt;B3513,B3513+1,0)&lt;DATA!$I$32,0,B3513+1))</f>
        <v>0</v>
      </c>
      <c r="C3514" s="97">
        <f t="shared" si="1276"/>
        <v>0</v>
      </c>
      <c r="D3514" s="97">
        <f t="shared" si="1278"/>
        <v>0</v>
      </c>
      <c r="E3514" s="97">
        <f t="shared" si="1277"/>
        <v>0</v>
      </c>
    </row>
    <row r="3515" spans="1:5">
      <c r="A3515" s="97">
        <v>294</v>
      </c>
      <c r="B3515" s="97">
        <f>IF(B3514=0,0,IF(IF(DATA!$J$32&gt;B3514,B3514+1,0)&lt;DATA!$I$32,0,B3514+1))</f>
        <v>0</v>
      </c>
      <c r="C3515" s="97">
        <f t="shared" si="1276"/>
        <v>0</v>
      </c>
      <c r="D3515" s="97">
        <f t="shared" si="1278"/>
        <v>0</v>
      </c>
      <c r="E3515" s="97">
        <f t="shared" si="1277"/>
        <v>0</v>
      </c>
    </row>
    <row r="3516" spans="1:5">
      <c r="A3516" s="97">
        <v>295</v>
      </c>
      <c r="B3516" s="97">
        <f>IF(B3515=0,0,IF(IF(DATA!$J$32&gt;B3515,B3515+1,0)&lt;DATA!$I$32,0,B3515+1))</f>
        <v>0</v>
      </c>
      <c r="C3516" s="97">
        <f t="shared" si="1276"/>
        <v>0</v>
      </c>
      <c r="D3516" s="97">
        <f t="shared" si="1278"/>
        <v>0</v>
      </c>
      <c r="E3516" s="97">
        <f t="shared" si="1277"/>
        <v>0</v>
      </c>
    </row>
    <row r="3517" spans="1:5">
      <c r="A3517" s="97">
        <v>296</v>
      </c>
      <c r="B3517" s="97">
        <f>IF(B3516=0,0,IF(IF(DATA!$J$32&gt;B3516,B3516+1,0)&lt;DATA!$I$32,0,B3516+1))</f>
        <v>0</v>
      </c>
      <c r="C3517" s="97">
        <f t="shared" si="1276"/>
        <v>0</v>
      </c>
      <c r="D3517" s="97">
        <f t="shared" si="1278"/>
        <v>0</v>
      </c>
      <c r="E3517" s="97">
        <f t="shared" si="1277"/>
        <v>0</v>
      </c>
    </row>
    <row r="3518" spans="1:5">
      <c r="A3518" s="97">
        <v>297</v>
      </c>
      <c r="B3518" s="97">
        <f>IF(B3517=0,0,IF(IF(DATA!$J$32&gt;B3517,B3517+1,0)&lt;DATA!$I$32,0,B3517+1))</f>
        <v>0</v>
      </c>
      <c r="C3518" s="97">
        <f t="shared" si="1276"/>
        <v>0</v>
      </c>
      <c r="D3518" s="97">
        <f t="shared" si="1278"/>
        <v>0</v>
      </c>
      <c r="E3518" s="97">
        <f t="shared" si="1277"/>
        <v>0</v>
      </c>
    </row>
    <row r="3519" spans="1:5">
      <c r="A3519" s="97">
        <v>298</v>
      </c>
      <c r="B3519" s="97">
        <f>IF(B3518=0,0,IF(IF(DATA!$J$32&gt;B3518,B3518+1,0)&lt;DATA!$I$32,0,B3518+1))</f>
        <v>0</v>
      </c>
      <c r="C3519" s="97">
        <f t="shared" si="1276"/>
        <v>0</v>
      </c>
      <c r="D3519" s="97">
        <f t="shared" si="1278"/>
        <v>0</v>
      </c>
      <c r="E3519" s="97">
        <f t="shared" si="1277"/>
        <v>0</v>
      </c>
    </row>
    <row r="3520" spans="1:5">
      <c r="A3520" s="97">
        <v>299</v>
      </c>
      <c r="B3520" s="97">
        <f>IF(B3519=0,0,IF(IF(DATA!$J$32&gt;B3519,B3519+1,0)&lt;DATA!$I$32,0,B3519+1))</f>
        <v>0</v>
      </c>
      <c r="C3520" s="97">
        <f t="shared" si="1276"/>
        <v>0</v>
      </c>
      <c r="D3520" s="97">
        <f t="shared" si="1278"/>
        <v>0</v>
      </c>
      <c r="E3520" s="97">
        <f t="shared" si="1277"/>
        <v>0</v>
      </c>
    </row>
    <row r="3521" spans="1:5">
      <c r="A3521" s="97">
        <v>300</v>
      </c>
      <c r="B3521" s="97">
        <f>IF(B3520=0,0,IF(IF(DATA!$J$32&gt;B3520,B3520+1,0)&lt;DATA!$I$32,0,B3520+1))</f>
        <v>0</v>
      </c>
      <c r="C3521" s="97">
        <f t="shared" si="1276"/>
        <v>0</v>
      </c>
      <c r="D3521" s="97">
        <f t="shared" si="1278"/>
        <v>0</v>
      </c>
      <c r="E3521" s="97">
        <f t="shared" si="1277"/>
        <v>0</v>
      </c>
    </row>
    <row r="3522" spans="1:5">
      <c r="A3522" s="97">
        <v>301</v>
      </c>
      <c r="B3522" s="97">
        <f>DATA!I33</f>
        <v>0</v>
      </c>
      <c r="C3522" s="97">
        <f t="shared" si="1276"/>
        <v>0</v>
      </c>
      <c r="D3522" s="97">
        <f t="shared" si="1278"/>
        <v>0</v>
      </c>
      <c r="E3522" s="97">
        <f t="shared" si="1277"/>
        <v>0</v>
      </c>
    </row>
    <row r="3523" spans="1:5">
      <c r="A3523" s="97">
        <v>302</v>
      </c>
      <c r="B3523" s="97">
        <f>IF(B3522=0,0,IF(IF(DATA!$J$33&gt;B3522,B3522+1,0)&lt;DATA!$I$33,0,B3522+1))</f>
        <v>0</v>
      </c>
      <c r="C3523" s="97">
        <f t="shared" si="1276"/>
        <v>0</v>
      </c>
      <c r="D3523" s="97">
        <f t="shared" si="1278"/>
        <v>0</v>
      </c>
      <c r="E3523" s="97">
        <f t="shared" si="1277"/>
        <v>0</v>
      </c>
    </row>
    <row r="3524" spans="1:5">
      <c r="A3524" s="97">
        <v>303</v>
      </c>
      <c r="B3524" s="97">
        <f>IF(B3523=0,0,IF(IF(DATA!$J$33&gt;B3523,B3523+1,0)&lt;DATA!$I$33,0,B3523+1))</f>
        <v>0</v>
      </c>
      <c r="C3524" s="97">
        <f t="shared" si="1276"/>
        <v>0</v>
      </c>
      <c r="D3524" s="97">
        <f t="shared" si="1278"/>
        <v>0</v>
      </c>
      <c r="E3524" s="97">
        <f t="shared" si="1277"/>
        <v>0</v>
      </c>
    </row>
    <row r="3525" spans="1:5">
      <c r="A3525" s="97">
        <v>304</v>
      </c>
      <c r="B3525" s="97">
        <f>IF(B3524=0,0,IF(IF(DATA!$J$33&gt;B3524,B3524+1,0)&lt;DATA!$I$33,0,B3524+1))</f>
        <v>0</v>
      </c>
      <c r="C3525" s="97">
        <f t="shared" si="1276"/>
        <v>0</v>
      </c>
      <c r="D3525" s="97">
        <f t="shared" si="1278"/>
        <v>0</v>
      </c>
      <c r="E3525" s="97">
        <f t="shared" si="1277"/>
        <v>0</v>
      </c>
    </row>
    <row r="3526" spans="1:5">
      <c r="A3526" s="97">
        <v>305</v>
      </c>
      <c r="B3526" s="97">
        <f>IF(B3525=0,0,IF(IF(DATA!$J$33&gt;B3525,B3525+1,0)&lt;DATA!$I$33,0,B3525+1))</f>
        <v>0</v>
      </c>
      <c r="C3526" s="97">
        <f t="shared" si="1276"/>
        <v>0</v>
      </c>
      <c r="D3526" s="97">
        <f t="shared" si="1278"/>
        <v>0</v>
      </c>
      <c r="E3526" s="97">
        <f t="shared" si="1277"/>
        <v>0</v>
      </c>
    </row>
    <row r="3527" spans="1:5">
      <c r="A3527" s="97">
        <v>306</v>
      </c>
      <c r="B3527" s="97">
        <f>IF(B3526=0,0,IF(IF(DATA!$J$33&gt;B3526,B3526+1,0)&lt;DATA!$I$33,0,B3526+1))</f>
        <v>0</v>
      </c>
      <c r="C3527" s="97">
        <f t="shared" si="1276"/>
        <v>0</v>
      </c>
      <c r="D3527" s="97">
        <f t="shared" si="1278"/>
        <v>0</v>
      </c>
      <c r="E3527" s="97">
        <f t="shared" si="1277"/>
        <v>0</v>
      </c>
    </row>
    <row r="3528" spans="1:5">
      <c r="A3528" s="97">
        <v>307</v>
      </c>
      <c r="B3528" s="97">
        <f>IF(B3527=0,0,IF(IF(DATA!$J$33&gt;B3527,B3527+1,0)&lt;DATA!$I$33,0,B3527+1))</f>
        <v>0</v>
      </c>
      <c r="C3528" s="97">
        <f t="shared" si="1276"/>
        <v>0</v>
      </c>
      <c r="D3528" s="97">
        <f t="shared" si="1278"/>
        <v>0</v>
      </c>
      <c r="E3528" s="97">
        <f t="shared" si="1277"/>
        <v>0</v>
      </c>
    </row>
    <row r="3529" spans="1:5">
      <c r="A3529" s="97">
        <v>308</v>
      </c>
      <c r="B3529" s="97">
        <f>IF(B3528=0,0,IF(IF(DATA!$J$33&gt;B3528,B3528+1,0)&lt;DATA!$I$33,0,B3528+1))</f>
        <v>0</v>
      </c>
      <c r="C3529" s="97">
        <f t="shared" si="1276"/>
        <v>0</v>
      </c>
      <c r="D3529" s="97">
        <f t="shared" si="1278"/>
        <v>0</v>
      </c>
      <c r="E3529" s="97">
        <f t="shared" si="1277"/>
        <v>0</v>
      </c>
    </row>
    <row r="3530" spans="1:5">
      <c r="A3530" s="97">
        <v>309</v>
      </c>
      <c r="B3530" s="97">
        <f>IF(B3529=0,0,IF(IF(DATA!$J$33&gt;B3529,B3529+1,0)&lt;DATA!$I$33,0,B3529+1))</f>
        <v>0</v>
      </c>
      <c r="C3530" s="97">
        <f t="shared" si="1276"/>
        <v>0</v>
      </c>
      <c r="D3530" s="97">
        <f t="shared" si="1278"/>
        <v>0</v>
      </c>
      <c r="E3530" s="97">
        <f t="shared" si="1277"/>
        <v>0</v>
      </c>
    </row>
    <row r="3531" spans="1:5">
      <c r="A3531" s="97">
        <v>310</v>
      </c>
      <c r="B3531" s="97">
        <f>IF(B3530=0,0,IF(IF(DATA!$J$33&gt;B3530,B3530+1,0)&lt;DATA!$I$33,0,B3530+1))</f>
        <v>0</v>
      </c>
      <c r="C3531" s="97">
        <f t="shared" si="1276"/>
        <v>0</v>
      </c>
      <c r="D3531" s="97">
        <f t="shared" si="1278"/>
        <v>0</v>
      </c>
      <c r="E3531" s="97">
        <f t="shared" si="1277"/>
        <v>0</v>
      </c>
    </row>
    <row r="3532" spans="1:5">
      <c r="A3532" s="97">
        <v>311</v>
      </c>
      <c r="B3532" s="97">
        <f>IF(B3531=0,0,IF(IF(DATA!$J$33&gt;B3531,B3531+1,0)&lt;DATA!$I$33,0,B3531+1))</f>
        <v>0</v>
      </c>
      <c r="C3532" s="97">
        <f t="shared" si="1276"/>
        <v>0</v>
      </c>
      <c r="D3532" s="97">
        <f t="shared" si="1278"/>
        <v>0</v>
      </c>
      <c r="E3532" s="97">
        <f t="shared" si="1277"/>
        <v>0</v>
      </c>
    </row>
    <row r="3533" spans="1:5">
      <c r="A3533" s="97">
        <v>312</v>
      </c>
      <c r="B3533" s="97">
        <f>IF(B3532=0,0,IF(IF(DATA!$J$33&gt;B3532,B3532+1,0)&lt;DATA!$I$33,0,B3532+1))</f>
        <v>0</v>
      </c>
      <c r="C3533" s="97">
        <f t="shared" si="1276"/>
        <v>0</v>
      </c>
      <c r="D3533" s="97">
        <f t="shared" si="1278"/>
        <v>0</v>
      </c>
      <c r="E3533" s="97">
        <f t="shared" si="1277"/>
        <v>0</v>
      </c>
    </row>
    <row r="3534" spans="1:5">
      <c r="A3534" s="97">
        <v>313</v>
      </c>
      <c r="B3534" s="97">
        <f>IF(B3533=0,0,IF(IF(DATA!$J$33&gt;B3533,B3533+1,0)&lt;DATA!$I$33,0,B3533+1))</f>
        <v>0</v>
      </c>
      <c r="C3534" s="97">
        <f t="shared" si="1276"/>
        <v>0</v>
      </c>
      <c r="D3534" s="97">
        <f t="shared" si="1278"/>
        <v>0</v>
      </c>
      <c r="E3534" s="97">
        <f t="shared" si="1277"/>
        <v>0</v>
      </c>
    </row>
    <row r="3535" spans="1:5">
      <c r="A3535" s="97">
        <v>314</v>
      </c>
      <c r="B3535" s="97">
        <f>IF(B3534=0,0,IF(IF(DATA!$J$33&gt;B3534,B3534+1,0)&lt;DATA!$I$33,0,B3534+1))</f>
        <v>0</v>
      </c>
      <c r="C3535" s="97">
        <f t="shared" si="1276"/>
        <v>0</v>
      </c>
      <c r="D3535" s="97">
        <f t="shared" si="1278"/>
        <v>0</v>
      </c>
      <c r="E3535" s="97">
        <f t="shared" si="1277"/>
        <v>0</v>
      </c>
    </row>
    <row r="3536" spans="1:5">
      <c r="A3536" s="97">
        <v>315</v>
      </c>
      <c r="B3536" s="97">
        <f>IF(B3535=0,0,IF(IF(DATA!$J$33&gt;B3535,B3535+1,0)&lt;DATA!$I$33,0,B3535+1))</f>
        <v>0</v>
      </c>
      <c r="C3536" s="97">
        <f t="shared" si="1276"/>
        <v>0</v>
      </c>
      <c r="D3536" s="97">
        <f t="shared" si="1278"/>
        <v>0</v>
      </c>
      <c r="E3536" s="97">
        <f t="shared" si="1277"/>
        <v>0</v>
      </c>
    </row>
    <row r="3537" spans="1:5">
      <c r="A3537" s="97">
        <v>316</v>
      </c>
      <c r="B3537" s="97">
        <f>IF(B3536=0,0,IF(IF(DATA!$J$33&gt;B3536,B3536+1,0)&lt;DATA!$I$33,0,B3536+1))</f>
        <v>0</v>
      </c>
      <c r="C3537" s="97">
        <f t="shared" si="1276"/>
        <v>0</v>
      </c>
      <c r="D3537" s="97">
        <f t="shared" si="1278"/>
        <v>0</v>
      </c>
      <c r="E3537" s="97">
        <f t="shared" si="1277"/>
        <v>0</v>
      </c>
    </row>
    <row r="3538" spans="1:5">
      <c r="A3538" s="97">
        <v>317</v>
      </c>
      <c r="B3538" s="97">
        <f>IF(B3537=0,0,IF(IF(DATA!$J$33&gt;B3537,B3537+1,0)&lt;DATA!$I$33,0,B3537+1))</f>
        <v>0</v>
      </c>
      <c r="C3538" s="97">
        <f t="shared" si="1276"/>
        <v>0</v>
      </c>
      <c r="D3538" s="97">
        <f t="shared" si="1278"/>
        <v>0</v>
      </c>
      <c r="E3538" s="97">
        <f t="shared" si="1277"/>
        <v>0</v>
      </c>
    </row>
    <row r="3539" spans="1:5">
      <c r="A3539" s="97">
        <v>318</v>
      </c>
      <c r="B3539" s="97">
        <f>IF(B3538=0,0,IF(IF(DATA!$J$33&gt;B3538,B3538+1,0)&lt;DATA!$I$33,0,B3538+1))</f>
        <v>0</v>
      </c>
      <c r="C3539" s="97">
        <f t="shared" si="1276"/>
        <v>0</v>
      </c>
      <c r="D3539" s="97">
        <f t="shared" si="1278"/>
        <v>0</v>
      </c>
      <c r="E3539" s="97">
        <f t="shared" si="1277"/>
        <v>0</v>
      </c>
    </row>
    <row r="3540" spans="1:5">
      <c r="A3540" s="97">
        <v>319</v>
      </c>
      <c r="B3540" s="97">
        <f>IF(B3539=0,0,IF(IF(DATA!$J$33&gt;B3539,B3539+1,0)&lt;DATA!$I$33,0,B3539+1))</f>
        <v>0</v>
      </c>
      <c r="C3540" s="97">
        <f t="shared" si="1276"/>
        <v>0</v>
      </c>
      <c r="D3540" s="97">
        <f t="shared" si="1278"/>
        <v>0</v>
      </c>
      <c r="E3540" s="97">
        <f t="shared" si="1277"/>
        <v>0</v>
      </c>
    </row>
    <row r="3541" spans="1:5">
      <c r="A3541" s="97">
        <v>320</v>
      </c>
      <c r="B3541" s="97">
        <f>IF(B3540=0,0,IF(IF(DATA!$J$33&gt;B3540,B3540+1,0)&lt;DATA!$I$33,0,B3540+1))</f>
        <v>0</v>
      </c>
      <c r="C3541" s="97">
        <f t="shared" si="1276"/>
        <v>0</v>
      </c>
      <c r="D3541" s="97">
        <f t="shared" si="1278"/>
        <v>0</v>
      </c>
      <c r="E3541" s="97">
        <f t="shared" si="1277"/>
        <v>0</v>
      </c>
    </row>
    <row r="3542" spans="1:5">
      <c r="A3542" s="97">
        <v>321</v>
      </c>
      <c r="B3542" s="97">
        <f>IF(B3541=0,0,IF(IF(DATA!$J$33&gt;B3541,B3541+1,0)&lt;DATA!$I$33,0,B3541+1))</f>
        <v>0</v>
      </c>
      <c r="C3542" s="97">
        <f t="shared" ref="C3542:C3605" si="1279">COUNTIF($B$3222:$B$3972,"&gt;0")-RANK(B3542,$B$3222:$B$3972)+1</f>
        <v>0</v>
      </c>
      <c r="D3542" s="97">
        <f t="shared" si="1278"/>
        <v>0</v>
      </c>
      <c r="E3542" s="97">
        <f t="shared" ref="E3542:E3605" si="1280">INDEX($B$3222:$B$3972,MATCH(D3542,$C$3222:$C$3972,0))</f>
        <v>0</v>
      </c>
    </row>
    <row r="3543" spans="1:5">
      <c r="A3543" s="97">
        <v>322</v>
      </c>
      <c r="B3543" s="97">
        <f>IF(B3542=0,0,IF(IF(DATA!$J$33&gt;B3542,B3542+1,0)&lt;DATA!$I$33,0,B3542+1))</f>
        <v>0</v>
      </c>
      <c r="C3543" s="97">
        <f t="shared" si="1279"/>
        <v>0</v>
      </c>
      <c r="D3543" s="97">
        <f t="shared" ref="D3543:D3606" si="1281">IF(D3542=0,0,IF(D3542&lt;$C$3976,D3542+1,0))</f>
        <v>0</v>
      </c>
      <c r="E3543" s="97">
        <f t="shared" si="1280"/>
        <v>0</v>
      </c>
    </row>
    <row r="3544" spans="1:5">
      <c r="A3544" s="97">
        <v>323</v>
      </c>
      <c r="B3544" s="97">
        <f>IF(B3543=0,0,IF(IF(DATA!$J$33&gt;B3543,B3543+1,0)&lt;DATA!$I$33,0,B3543+1))</f>
        <v>0</v>
      </c>
      <c r="C3544" s="97">
        <f t="shared" si="1279"/>
        <v>0</v>
      </c>
      <c r="D3544" s="97">
        <f t="shared" si="1281"/>
        <v>0</v>
      </c>
      <c r="E3544" s="97">
        <f t="shared" si="1280"/>
        <v>0</v>
      </c>
    </row>
    <row r="3545" spans="1:5">
      <c r="A3545" s="97">
        <v>324</v>
      </c>
      <c r="B3545" s="97">
        <f>IF(B3544=0,0,IF(IF(DATA!$J$33&gt;B3544,B3544+1,0)&lt;DATA!$I$33,0,B3544+1))</f>
        <v>0</v>
      </c>
      <c r="C3545" s="97">
        <f t="shared" si="1279"/>
        <v>0</v>
      </c>
      <c r="D3545" s="97">
        <f t="shared" si="1281"/>
        <v>0</v>
      </c>
      <c r="E3545" s="97">
        <f t="shared" si="1280"/>
        <v>0</v>
      </c>
    </row>
    <row r="3546" spans="1:5">
      <c r="A3546" s="97">
        <v>325</v>
      </c>
      <c r="B3546" s="97">
        <f>IF(B3545=0,0,IF(IF(DATA!$J$33&gt;B3545,B3545+1,0)&lt;DATA!$I$33,0,B3545+1))</f>
        <v>0</v>
      </c>
      <c r="C3546" s="97">
        <f t="shared" si="1279"/>
        <v>0</v>
      </c>
      <c r="D3546" s="97">
        <f t="shared" si="1281"/>
        <v>0</v>
      </c>
      <c r="E3546" s="97">
        <f t="shared" si="1280"/>
        <v>0</v>
      </c>
    </row>
    <row r="3547" spans="1:5">
      <c r="A3547" s="97">
        <v>326</v>
      </c>
      <c r="B3547" s="97">
        <f>IF(B3546=0,0,IF(IF(DATA!$J$33&gt;B3546,B3546+1,0)&lt;DATA!$I$33,0,B3546+1))</f>
        <v>0</v>
      </c>
      <c r="C3547" s="97">
        <f t="shared" si="1279"/>
        <v>0</v>
      </c>
      <c r="D3547" s="97">
        <f t="shared" si="1281"/>
        <v>0</v>
      </c>
      <c r="E3547" s="97">
        <f t="shared" si="1280"/>
        <v>0</v>
      </c>
    </row>
    <row r="3548" spans="1:5">
      <c r="A3548" s="97">
        <v>327</v>
      </c>
      <c r="B3548" s="97">
        <f>IF(B3547=0,0,IF(IF(DATA!$J$33&gt;B3547,B3547+1,0)&lt;DATA!$I$33,0,B3547+1))</f>
        <v>0</v>
      </c>
      <c r="C3548" s="97">
        <f t="shared" si="1279"/>
        <v>0</v>
      </c>
      <c r="D3548" s="97">
        <f t="shared" si="1281"/>
        <v>0</v>
      </c>
      <c r="E3548" s="97">
        <f t="shared" si="1280"/>
        <v>0</v>
      </c>
    </row>
    <row r="3549" spans="1:5">
      <c r="A3549" s="97">
        <v>328</v>
      </c>
      <c r="B3549" s="97">
        <f>IF(B3548=0,0,IF(IF(DATA!$J$33&gt;B3548,B3548+1,0)&lt;DATA!$I$33,0,B3548+1))</f>
        <v>0</v>
      </c>
      <c r="C3549" s="97">
        <f t="shared" si="1279"/>
        <v>0</v>
      </c>
      <c r="D3549" s="97">
        <f t="shared" si="1281"/>
        <v>0</v>
      </c>
      <c r="E3549" s="97">
        <f t="shared" si="1280"/>
        <v>0</v>
      </c>
    </row>
    <row r="3550" spans="1:5">
      <c r="A3550" s="97">
        <v>329</v>
      </c>
      <c r="B3550" s="97">
        <f>IF(B3549=0,0,IF(IF(DATA!$J$33&gt;B3549,B3549+1,0)&lt;DATA!$I$33,0,B3549+1))</f>
        <v>0</v>
      </c>
      <c r="C3550" s="97">
        <f t="shared" si="1279"/>
        <v>0</v>
      </c>
      <c r="D3550" s="97">
        <f t="shared" si="1281"/>
        <v>0</v>
      </c>
      <c r="E3550" s="97">
        <f t="shared" si="1280"/>
        <v>0</v>
      </c>
    </row>
    <row r="3551" spans="1:5">
      <c r="A3551" s="97">
        <v>330</v>
      </c>
      <c r="B3551" s="97">
        <f>IF(B3550=0,0,IF(IF(DATA!$J$33&gt;B3550,B3550+1,0)&lt;DATA!$I$33,0,B3550+1))</f>
        <v>0</v>
      </c>
      <c r="C3551" s="97">
        <f t="shared" si="1279"/>
        <v>0</v>
      </c>
      <c r="D3551" s="97">
        <f t="shared" si="1281"/>
        <v>0</v>
      </c>
      <c r="E3551" s="97">
        <f t="shared" si="1280"/>
        <v>0</v>
      </c>
    </row>
    <row r="3552" spans="1:5">
      <c r="A3552" s="97">
        <v>331</v>
      </c>
      <c r="B3552" s="97">
        <f>IF(B3551=0,0,IF(IF(DATA!$J$33&gt;B3551,B3551+1,0)&lt;DATA!$I$33,0,B3551+1))</f>
        <v>0</v>
      </c>
      <c r="C3552" s="97">
        <f t="shared" si="1279"/>
        <v>0</v>
      </c>
      <c r="D3552" s="97">
        <f t="shared" si="1281"/>
        <v>0</v>
      </c>
      <c r="E3552" s="97">
        <f t="shared" si="1280"/>
        <v>0</v>
      </c>
    </row>
    <row r="3553" spans="1:5">
      <c r="A3553" s="97">
        <v>332</v>
      </c>
      <c r="B3553" s="97">
        <f>IF(B3552=0,0,IF(IF(DATA!$J$33&gt;B3552,B3552+1,0)&lt;DATA!$I$33,0,B3552+1))</f>
        <v>0</v>
      </c>
      <c r="C3553" s="97">
        <f t="shared" si="1279"/>
        <v>0</v>
      </c>
      <c r="D3553" s="97">
        <f t="shared" si="1281"/>
        <v>0</v>
      </c>
      <c r="E3553" s="97">
        <f t="shared" si="1280"/>
        <v>0</v>
      </c>
    </row>
    <row r="3554" spans="1:5">
      <c r="A3554" s="97">
        <v>333</v>
      </c>
      <c r="B3554" s="97">
        <f>IF(B3553=0,0,IF(IF(DATA!$J$33&gt;B3553,B3553+1,0)&lt;DATA!$I$33,0,B3553+1))</f>
        <v>0</v>
      </c>
      <c r="C3554" s="97">
        <f t="shared" si="1279"/>
        <v>0</v>
      </c>
      <c r="D3554" s="97">
        <f t="shared" si="1281"/>
        <v>0</v>
      </c>
      <c r="E3554" s="97">
        <f t="shared" si="1280"/>
        <v>0</v>
      </c>
    </row>
    <row r="3555" spans="1:5">
      <c r="A3555" s="97">
        <v>334</v>
      </c>
      <c r="B3555" s="97">
        <f>IF(B3554=0,0,IF(IF(DATA!$J$33&gt;B3554,B3554+1,0)&lt;DATA!$I$33,0,B3554+1))</f>
        <v>0</v>
      </c>
      <c r="C3555" s="97">
        <f t="shared" si="1279"/>
        <v>0</v>
      </c>
      <c r="D3555" s="97">
        <f t="shared" si="1281"/>
        <v>0</v>
      </c>
      <c r="E3555" s="97">
        <f t="shared" si="1280"/>
        <v>0</v>
      </c>
    </row>
    <row r="3556" spans="1:5">
      <c r="A3556" s="97">
        <v>335</v>
      </c>
      <c r="B3556" s="97">
        <f>IF(B3555=0,0,IF(IF(DATA!$J$33&gt;B3555,B3555+1,0)&lt;DATA!$I$33,0,B3555+1))</f>
        <v>0</v>
      </c>
      <c r="C3556" s="97">
        <f t="shared" si="1279"/>
        <v>0</v>
      </c>
      <c r="D3556" s="97">
        <f t="shared" si="1281"/>
        <v>0</v>
      </c>
      <c r="E3556" s="97">
        <f t="shared" si="1280"/>
        <v>0</v>
      </c>
    </row>
    <row r="3557" spans="1:5">
      <c r="A3557" s="97">
        <v>336</v>
      </c>
      <c r="B3557" s="97">
        <f>IF(B3556=0,0,IF(IF(DATA!$J$33&gt;B3556,B3556+1,0)&lt;DATA!$I$33,0,B3556+1))</f>
        <v>0</v>
      </c>
      <c r="C3557" s="97">
        <f t="shared" si="1279"/>
        <v>0</v>
      </c>
      <c r="D3557" s="97">
        <f t="shared" si="1281"/>
        <v>0</v>
      </c>
      <c r="E3557" s="97">
        <f t="shared" si="1280"/>
        <v>0</v>
      </c>
    </row>
    <row r="3558" spans="1:5">
      <c r="A3558" s="97">
        <v>337</v>
      </c>
      <c r="B3558" s="97">
        <f>IF(B3557=0,0,IF(IF(DATA!$J$33&gt;B3557,B3557+1,0)&lt;DATA!$I$33,0,B3557+1))</f>
        <v>0</v>
      </c>
      <c r="C3558" s="97">
        <f t="shared" si="1279"/>
        <v>0</v>
      </c>
      <c r="D3558" s="97">
        <f t="shared" si="1281"/>
        <v>0</v>
      </c>
      <c r="E3558" s="97">
        <f t="shared" si="1280"/>
        <v>0</v>
      </c>
    </row>
    <row r="3559" spans="1:5">
      <c r="A3559" s="97">
        <v>338</v>
      </c>
      <c r="B3559" s="97">
        <f>IF(B3558=0,0,IF(IF(DATA!$J$33&gt;B3558,B3558+1,0)&lt;DATA!$I$33,0,B3558+1))</f>
        <v>0</v>
      </c>
      <c r="C3559" s="97">
        <f t="shared" si="1279"/>
        <v>0</v>
      </c>
      <c r="D3559" s="97">
        <f t="shared" si="1281"/>
        <v>0</v>
      </c>
      <c r="E3559" s="97">
        <f t="shared" si="1280"/>
        <v>0</v>
      </c>
    </row>
    <row r="3560" spans="1:5">
      <c r="A3560" s="97">
        <v>339</v>
      </c>
      <c r="B3560" s="97">
        <f>IF(B3559=0,0,IF(IF(DATA!$J$33&gt;B3559,B3559+1,0)&lt;DATA!$I$33,0,B3559+1))</f>
        <v>0</v>
      </c>
      <c r="C3560" s="97">
        <f t="shared" si="1279"/>
        <v>0</v>
      </c>
      <c r="D3560" s="97">
        <f t="shared" si="1281"/>
        <v>0</v>
      </c>
      <c r="E3560" s="97">
        <f t="shared" si="1280"/>
        <v>0</v>
      </c>
    </row>
    <row r="3561" spans="1:5">
      <c r="A3561" s="97">
        <v>340</v>
      </c>
      <c r="B3561" s="97">
        <f>IF(B3560=0,0,IF(IF(DATA!$J$33&gt;B3560,B3560+1,0)&lt;DATA!$I$33,0,B3560+1))</f>
        <v>0</v>
      </c>
      <c r="C3561" s="97">
        <f t="shared" si="1279"/>
        <v>0</v>
      </c>
      <c r="D3561" s="97">
        <f t="shared" si="1281"/>
        <v>0</v>
      </c>
      <c r="E3561" s="97">
        <f t="shared" si="1280"/>
        <v>0</v>
      </c>
    </row>
    <row r="3562" spans="1:5">
      <c r="A3562" s="97">
        <v>341</v>
      </c>
      <c r="B3562" s="97">
        <f>IF(B3561=0,0,IF(IF(DATA!$J$33&gt;B3561,B3561+1,0)&lt;DATA!$I$33,0,B3561+1))</f>
        <v>0</v>
      </c>
      <c r="C3562" s="97">
        <f t="shared" si="1279"/>
        <v>0</v>
      </c>
      <c r="D3562" s="97">
        <f t="shared" si="1281"/>
        <v>0</v>
      </c>
      <c r="E3562" s="97">
        <f t="shared" si="1280"/>
        <v>0</v>
      </c>
    </row>
    <row r="3563" spans="1:5">
      <c r="A3563" s="97">
        <v>342</v>
      </c>
      <c r="B3563" s="97">
        <f>IF(B3562=0,0,IF(IF(DATA!$J$33&gt;B3562,B3562+1,0)&lt;DATA!$I$33,0,B3562+1))</f>
        <v>0</v>
      </c>
      <c r="C3563" s="97">
        <f t="shared" si="1279"/>
        <v>0</v>
      </c>
      <c r="D3563" s="97">
        <f t="shared" si="1281"/>
        <v>0</v>
      </c>
      <c r="E3563" s="97">
        <f t="shared" si="1280"/>
        <v>0</v>
      </c>
    </row>
    <row r="3564" spans="1:5">
      <c r="A3564" s="97">
        <v>343</v>
      </c>
      <c r="B3564" s="97">
        <f>IF(B3563=0,0,IF(IF(DATA!$J$33&gt;B3563,B3563+1,0)&lt;DATA!$I$33,0,B3563+1))</f>
        <v>0</v>
      </c>
      <c r="C3564" s="97">
        <f t="shared" si="1279"/>
        <v>0</v>
      </c>
      <c r="D3564" s="97">
        <f t="shared" si="1281"/>
        <v>0</v>
      </c>
      <c r="E3564" s="97">
        <f t="shared" si="1280"/>
        <v>0</v>
      </c>
    </row>
    <row r="3565" spans="1:5">
      <c r="A3565" s="97">
        <v>344</v>
      </c>
      <c r="B3565" s="97">
        <f>IF(B3564=0,0,IF(IF(DATA!$J$33&gt;B3564,B3564+1,0)&lt;DATA!$I$33,0,B3564+1))</f>
        <v>0</v>
      </c>
      <c r="C3565" s="97">
        <f t="shared" si="1279"/>
        <v>0</v>
      </c>
      <c r="D3565" s="97">
        <f t="shared" si="1281"/>
        <v>0</v>
      </c>
      <c r="E3565" s="97">
        <f t="shared" si="1280"/>
        <v>0</v>
      </c>
    </row>
    <row r="3566" spans="1:5">
      <c r="A3566" s="97">
        <v>345</v>
      </c>
      <c r="B3566" s="97">
        <f>IF(B3565=0,0,IF(IF(DATA!$J$33&gt;B3565,B3565+1,0)&lt;DATA!$I$33,0,B3565+1))</f>
        <v>0</v>
      </c>
      <c r="C3566" s="97">
        <f t="shared" si="1279"/>
        <v>0</v>
      </c>
      <c r="D3566" s="97">
        <f t="shared" si="1281"/>
        <v>0</v>
      </c>
      <c r="E3566" s="97">
        <f t="shared" si="1280"/>
        <v>0</v>
      </c>
    </row>
    <row r="3567" spans="1:5">
      <c r="A3567" s="97">
        <v>346</v>
      </c>
      <c r="B3567" s="97">
        <f>IF(B3566=0,0,IF(IF(DATA!$J$33&gt;B3566,B3566+1,0)&lt;DATA!$I$33,0,B3566+1))</f>
        <v>0</v>
      </c>
      <c r="C3567" s="97">
        <f t="shared" si="1279"/>
        <v>0</v>
      </c>
      <c r="D3567" s="97">
        <f t="shared" si="1281"/>
        <v>0</v>
      </c>
      <c r="E3567" s="97">
        <f t="shared" si="1280"/>
        <v>0</v>
      </c>
    </row>
    <row r="3568" spans="1:5">
      <c r="A3568" s="97">
        <v>347</v>
      </c>
      <c r="B3568" s="97">
        <f>IF(B3567=0,0,IF(IF(DATA!$J$33&gt;B3567,B3567+1,0)&lt;DATA!$I$33,0,B3567+1))</f>
        <v>0</v>
      </c>
      <c r="C3568" s="97">
        <f t="shared" si="1279"/>
        <v>0</v>
      </c>
      <c r="D3568" s="97">
        <f t="shared" si="1281"/>
        <v>0</v>
      </c>
      <c r="E3568" s="97">
        <f t="shared" si="1280"/>
        <v>0</v>
      </c>
    </row>
    <row r="3569" spans="1:5">
      <c r="A3569" s="97">
        <v>348</v>
      </c>
      <c r="B3569" s="97">
        <f>IF(B3568=0,0,IF(IF(DATA!$J$33&gt;B3568,B3568+1,0)&lt;DATA!$I$33,0,B3568+1))</f>
        <v>0</v>
      </c>
      <c r="C3569" s="97">
        <f t="shared" si="1279"/>
        <v>0</v>
      </c>
      <c r="D3569" s="97">
        <f t="shared" si="1281"/>
        <v>0</v>
      </c>
      <c r="E3569" s="97">
        <f t="shared" si="1280"/>
        <v>0</v>
      </c>
    </row>
    <row r="3570" spans="1:5">
      <c r="A3570" s="97">
        <v>349</v>
      </c>
      <c r="B3570" s="97">
        <f>IF(B3569=0,0,IF(IF(DATA!$J$33&gt;B3569,B3569+1,0)&lt;DATA!$I$33,0,B3569+1))</f>
        <v>0</v>
      </c>
      <c r="C3570" s="97">
        <f t="shared" si="1279"/>
        <v>0</v>
      </c>
      <c r="D3570" s="97">
        <f t="shared" si="1281"/>
        <v>0</v>
      </c>
      <c r="E3570" s="97">
        <f t="shared" si="1280"/>
        <v>0</v>
      </c>
    </row>
    <row r="3571" spans="1:5">
      <c r="A3571" s="97">
        <v>350</v>
      </c>
      <c r="B3571" s="97">
        <f>IF(B3570=0,0,IF(IF(DATA!$J$33&gt;B3570,B3570+1,0)&lt;DATA!$I$33,0,B3570+1))</f>
        <v>0</v>
      </c>
      <c r="C3571" s="97">
        <f t="shared" si="1279"/>
        <v>0</v>
      </c>
      <c r="D3571" s="97">
        <f t="shared" si="1281"/>
        <v>0</v>
      </c>
      <c r="E3571" s="97">
        <f t="shared" si="1280"/>
        <v>0</v>
      </c>
    </row>
    <row r="3572" spans="1:5">
      <c r="A3572" s="97">
        <v>351</v>
      </c>
      <c r="B3572" s="97">
        <f>IF(B3571=0,0,IF(IF(DATA!$J$33&gt;B3571,B3571+1,0)&lt;DATA!$I$33,0,B3571+1))</f>
        <v>0</v>
      </c>
      <c r="C3572" s="97">
        <f t="shared" si="1279"/>
        <v>0</v>
      </c>
      <c r="D3572" s="97">
        <f t="shared" si="1281"/>
        <v>0</v>
      </c>
      <c r="E3572" s="97">
        <f t="shared" si="1280"/>
        <v>0</v>
      </c>
    </row>
    <row r="3573" spans="1:5">
      <c r="A3573" s="97">
        <v>352</v>
      </c>
      <c r="B3573" s="97">
        <f>IF(B3572=0,0,IF(IF(DATA!$J$33&gt;B3572,B3572+1,0)&lt;DATA!$I$33,0,B3572+1))</f>
        <v>0</v>
      </c>
      <c r="C3573" s="97">
        <f t="shared" si="1279"/>
        <v>0</v>
      </c>
      <c r="D3573" s="97">
        <f t="shared" si="1281"/>
        <v>0</v>
      </c>
      <c r="E3573" s="97">
        <f t="shared" si="1280"/>
        <v>0</v>
      </c>
    </row>
    <row r="3574" spans="1:5">
      <c r="A3574" s="97">
        <v>353</v>
      </c>
      <c r="B3574" s="97">
        <f>IF(B3573=0,0,IF(IF(DATA!$J$33&gt;B3573,B3573+1,0)&lt;DATA!$I$33,0,B3573+1))</f>
        <v>0</v>
      </c>
      <c r="C3574" s="97">
        <f t="shared" si="1279"/>
        <v>0</v>
      </c>
      <c r="D3574" s="97">
        <f t="shared" si="1281"/>
        <v>0</v>
      </c>
      <c r="E3574" s="97">
        <f t="shared" si="1280"/>
        <v>0</v>
      </c>
    </row>
    <row r="3575" spans="1:5">
      <c r="A3575" s="97">
        <v>354</v>
      </c>
      <c r="B3575" s="97">
        <f>IF(B3574=0,0,IF(IF(DATA!$J$33&gt;B3574,B3574+1,0)&lt;DATA!$I$33,0,B3574+1))</f>
        <v>0</v>
      </c>
      <c r="C3575" s="97">
        <f t="shared" si="1279"/>
        <v>0</v>
      </c>
      <c r="D3575" s="97">
        <f t="shared" si="1281"/>
        <v>0</v>
      </c>
      <c r="E3575" s="97">
        <f t="shared" si="1280"/>
        <v>0</v>
      </c>
    </row>
    <row r="3576" spans="1:5">
      <c r="A3576" s="97">
        <v>355</v>
      </c>
      <c r="B3576" s="97">
        <f>IF(B3575=0,0,IF(IF(DATA!$J$33&gt;B3575,B3575+1,0)&lt;DATA!$I$33,0,B3575+1))</f>
        <v>0</v>
      </c>
      <c r="C3576" s="97">
        <f t="shared" si="1279"/>
        <v>0</v>
      </c>
      <c r="D3576" s="97">
        <f t="shared" si="1281"/>
        <v>0</v>
      </c>
      <c r="E3576" s="97">
        <f t="shared" si="1280"/>
        <v>0</v>
      </c>
    </row>
    <row r="3577" spans="1:5">
      <c r="A3577" s="97">
        <v>356</v>
      </c>
      <c r="B3577" s="97">
        <f>IF(B3576=0,0,IF(IF(DATA!$J$33&gt;B3576,B3576+1,0)&lt;DATA!$I$33,0,B3576+1))</f>
        <v>0</v>
      </c>
      <c r="C3577" s="97">
        <f t="shared" si="1279"/>
        <v>0</v>
      </c>
      <c r="D3577" s="97">
        <f t="shared" si="1281"/>
        <v>0</v>
      </c>
      <c r="E3577" s="97">
        <f t="shared" si="1280"/>
        <v>0</v>
      </c>
    </row>
    <row r="3578" spans="1:5">
      <c r="A3578" s="97">
        <v>357</v>
      </c>
      <c r="B3578" s="97">
        <f>IF(B3577=0,0,IF(IF(DATA!$J$33&gt;B3577,B3577+1,0)&lt;DATA!$I$33,0,B3577+1))</f>
        <v>0</v>
      </c>
      <c r="C3578" s="97">
        <f t="shared" si="1279"/>
        <v>0</v>
      </c>
      <c r="D3578" s="97">
        <f t="shared" si="1281"/>
        <v>0</v>
      </c>
      <c r="E3578" s="97">
        <f t="shared" si="1280"/>
        <v>0</v>
      </c>
    </row>
    <row r="3579" spans="1:5">
      <c r="A3579" s="97">
        <v>358</v>
      </c>
      <c r="B3579" s="97">
        <f>IF(B3578=0,0,IF(IF(DATA!$J$33&gt;B3578,B3578+1,0)&lt;DATA!$I$33,0,B3578+1))</f>
        <v>0</v>
      </c>
      <c r="C3579" s="97">
        <f t="shared" si="1279"/>
        <v>0</v>
      </c>
      <c r="D3579" s="97">
        <f t="shared" si="1281"/>
        <v>0</v>
      </c>
      <c r="E3579" s="97">
        <f t="shared" si="1280"/>
        <v>0</v>
      </c>
    </row>
    <row r="3580" spans="1:5">
      <c r="A3580" s="97">
        <v>359</v>
      </c>
      <c r="B3580" s="97">
        <f>IF(B3579=0,0,IF(IF(DATA!$J$33&gt;B3579,B3579+1,0)&lt;DATA!$I$33,0,B3579+1))</f>
        <v>0</v>
      </c>
      <c r="C3580" s="97">
        <f t="shared" si="1279"/>
        <v>0</v>
      </c>
      <c r="D3580" s="97">
        <f t="shared" si="1281"/>
        <v>0</v>
      </c>
      <c r="E3580" s="97">
        <f t="shared" si="1280"/>
        <v>0</v>
      </c>
    </row>
    <row r="3581" spans="1:5">
      <c r="A3581" s="97">
        <v>360</v>
      </c>
      <c r="B3581" s="97">
        <f>IF(B3580=0,0,IF(IF(DATA!$J$33&gt;B3580,B3580+1,0)&lt;DATA!$I$33,0,B3580+1))</f>
        <v>0</v>
      </c>
      <c r="C3581" s="97">
        <f t="shared" si="1279"/>
        <v>0</v>
      </c>
      <c r="D3581" s="97">
        <f t="shared" si="1281"/>
        <v>0</v>
      </c>
      <c r="E3581" s="97">
        <f t="shared" si="1280"/>
        <v>0</v>
      </c>
    </row>
    <row r="3582" spans="1:5">
      <c r="A3582" s="97">
        <v>361</v>
      </c>
      <c r="B3582" s="97">
        <f>IF(B3581=0,0,IF(IF(DATA!$J$33&gt;B3581,B3581+1,0)&lt;DATA!$I$33,0,B3581+1))</f>
        <v>0</v>
      </c>
      <c r="C3582" s="97">
        <f t="shared" si="1279"/>
        <v>0</v>
      </c>
      <c r="D3582" s="97">
        <f t="shared" si="1281"/>
        <v>0</v>
      </c>
      <c r="E3582" s="97">
        <f t="shared" si="1280"/>
        <v>0</v>
      </c>
    </row>
    <row r="3583" spans="1:5">
      <c r="A3583" s="97">
        <v>362</v>
      </c>
      <c r="B3583" s="97">
        <f>IF(B3582=0,0,IF(IF(DATA!$J$33&gt;B3582,B3582+1,0)&lt;DATA!$I$33,0,B3582+1))</f>
        <v>0</v>
      </c>
      <c r="C3583" s="97">
        <f t="shared" si="1279"/>
        <v>0</v>
      </c>
      <c r="D3583" s="97">
        <f t="shared" si="1281"/>
        <v>0</v>
      </c>
      <c r="E3583" s="97">
        <f t="shared" si="1280"/>
        <v>0</v>
      </c>
    </row>
    <row r="3584" spans="1:5">
      <c r="A3584" s="97">
        <v>363</v>
      </c>
      <c r="B3584" s="97">
        <f>IF(B3583=0,0,IF(IF(DATA!$J$33&gt;B3583,B3583+1,0)&lt;DATA!$I$33,0,B3583+1))</f>
        <v>0</v>
      </c>
      <c r="C3584" s="97">
        <f t="shared" si="1279"/>
        <v>0</v>
      </c>
      <c r="D3584" s="97">
        <f t="shared" si="1281"/>
        <v>0</v>
      </c>
      <c r="E3584" s="97">
        <f t="shared" si="1280"/>
        <v>0</v>
      </c>
    </row>
    <row r="3585" spans="1:5">
      <c r="A3585" s="97">
        <v>364</v>
      </c>
      <c r="B3585" s="97">
        <f>IF(B3584=0,0,IF(IF(DATA!$J$33&gt;B3584,B3584+1,0)&lt;DATA!$I$33,0,B3584+1))</f>
        <v>0</v>
      </c>
      <c r="C3585" s="97">
        <f t="shared" si="1279"/>
        <v>0</v>
      </c>
      <c r="D3585" s="97">
        <f t="shared" si="1281"/>
        <v>0</v>
      </c>
      <c r="E3585" s="97">
        <f t="shared" si="1280"/>
        <v>0</v>
      </c>
    </row>
    <row r="3586" spans="1:5">
      <c r="A3586" s="97">
        <v>365</v>
      </c>
      <c r="B3586" s="97">
        <f>IF(B3585=0,0,IF(IF(DATA!$J$33&gt;B3585,B3585+1,0)&lt;DATA!$I$33,0,B3585+1))</f>
        <v>0</v>
      </c>
      <c r="C3586" s="97">
        <f t="shared" si="1279"/>
        <v>0</v>
      </c>
      <c r="D3586" s="97">
        <f t="shared" si="1281"/>
        <v>0</v>
      </c>
      <c r="E3586" s="97">
        <f t="shared" si="1280"/>
        <v>0</v>
      </c>
    </row>
    <row r="3587" spans="1:5">
      <c r="A3587" s="97">
        <v>366</v>
      </c>
      <c r="B3587" s="97">
        <f>IF(B3586=0,0,IF(IF(DATA!$J$33&gt;B3586,B3586+1,0)&lt;DATA!$I$33,0,B3586+1))</f>
        <v>0</v>
      </c>
      <c r="C3587" s="97">
        <f t="shared" si="1279"/>
        <v>0</v>
      </c>
      <c r="D3587" s="97">
        <f t="shared" si="1281"/>
        <v>0</v>
      </c>
      <c r="E3587" s="97">
        <f t="shared" si="1280"/>
        <v>0</v>
      </c>
    </row>
    <row r="3588" spans="1:5">
      <c r="A3588" s="97">
        <v>367</v>
      </c>
      <c r="B3588" s="97">
        <f>IF(B3587=0,0,IF(IF(DATA!$J$33&gt;B3587,B3587+1,0)&lt;DATA!$I$33,0,B3587+1))</f>
        <v>0</v>
      </c>
      <c r="C3588" s="97">
        <f t="shared" si="1279"/>
        <v>0</v>
      </c>
      <c r="D3588" s="97">
        <f t="shared" si="1281"/>
        <v>0</v>
      </c>
      <c r="E3588" s="97">
        <f t="shared" si="1280"/>
        <v>0</v>
      </c>
    </row>
    <row r="3589" spans="1:5">
      <c r="A3589" s="97">
        <v>368</v>
      </c>
      <c r="B3589" s="97">
        <f>IF(B3588=0,0,IF(IF(DATA!$J$33&gt;B3588,B3588+1,0)&lt;DATA!$I$33,0,B3588+1))</f>
        <v>0</v>
      </c>
      <c r="C3589" s="97">
        <f t="shared" si="1279"/>
        <v>0</v>
      </c>
      <c r="D3589" s="97">
        <f t="shared" si="1281"/>
        <v>0</v>
      </c>
      <c r="E3589" s="97">
        <f t="shared" si="1280"/>
        <v>0</v>
      </c>
    </row>
    <row r="3590" spans="1:5">
      <c r="A3590" s="97">
        <v>369</v>
      </c>
      <c r="B3590" s="97">
        <f>IF(B3589=0,0,IF(IF(DATA!$J$33&gt;B3589,B3589+1,0)&lt;DATA!$I$33,0,B3589+1))</f>
        <v>0</v>
      </c>
      <c r="C3590" s="97">
        <f t="shared" si="1279"/>
        <v>0</v>
      </c>
      <c r="D3590" s="97">
        <f t="shared" si="1281"/>
        <v>0</v>
      </c>
      <c r="E3590" s="97">
        <f t="shared" si="1280"/>
        <v>0</v>
      </c>
    </row>
    <row r="3591" spans="1:5">
      <c r="A3591" s="97">
        <v>370</v>
      </c>
      <c r="B3591" s="97">
        <f>IF(B3590=0,0,IF(IF(DATA!$J$33&gt;B3590,B3590+1,0)&lt;DATA!$I$33,0,B3590+1))</f>
        <v>0</v>
      </c>
      <c r="C3591" s="97">
        <f t="shared" si="1279"/>
        <v>0</v>
      </c>
      <c r="D3591" s="97">
        <f t="shared" si="1281"/>
        <v>0</v>
      </c>
      <c r="E3591" s="97">
        <f t="shared" si="1280"/>
        <v>0</v>
      </c>
    </row>
    <row r="3592" spans="1:5">
      <c r="A3592" s="97">
        <v>371</v>
      </c>
      <c r="B3592" s="97">
        <f>IF(B3591=0,0,IF(IF(DATA!$J$33&gt;B3591,B3591+1,0)&lt;DATA!$I$33,0,B3591+1))</f>
        <v>0</v>
      </c>
      <c r="C3592" s="97">
        <f t="shared" si="1279"/>
        <v>0</v>
      </c>
      <c r="D3592" s="97">
        <f t="shared" si="1281"/>
        <v>0</v>
      </c>
      <c r="E3592" s="97">
        <f t="shared" si="1280"/>
        <v>0</v>
      </c>
    </row>
    <row r="3593" spans="1:5">
      <c r="A3593" s="97">
        <v>372</v>
      </c>
      <c r="B3593" s="97">
        <f>IF(B3592=0,0,IF(IF(DATA!$J$33&gt;B3592,B3592+1,0)&lt;DATA!$I$33,0,B3592+1))</f>
        <v>0</v>
      </c>
      <c r="C3593" s="97">
        <f t="shared" si="1279"/>
        <v>0</v>
      </c>
      <c r="D3593" s="97">
        <f t="shared" si="1281"/>
        <v>0</v>
      </c>
      <c r="E3593" s="97">
        <f t="shared" si="1280"/>
        <v>0</v>
      </c>
    </row>
    <row r="3594" spans="1:5">
      <c r="A3594" s="97">
        <v>373</v>
      </c>
      <c r="B3594" s="97">
        <f>IF(B3593=0,0,IF(IF(DATA!$J$33&gt;B3593,B3593+1,0)&lt;DATA!$I$33,0,B3593+1))</f>
        <v>0</v>
      </c>
      <c r="C3594" s="97">
        <f t="shared" si="1279"/>
        <v>0</v>
      </c>
      <c r="D3594" s="97">
        <f t="shared" si="1281"/>
        <v>0</v>
      </c>
      <c r="E3594" s="97">
        <f t="shared" si="1280"/>
        <v>0</v>
      </c>
    </row>
    <row r="3595" spans="1:5">
      <c r="A3595" s="97">
        <v>374</v>
      </c>
      <c r="B3595" s="97">
        <f>IF(B3594=0,0,IF(IF(DATA!$J$33&gt;B3594,B3594+1,0)&lt;DATA!$I$33,0,B3594+1))</f>
        <v>0</v>
      </c>
      <c r="C3595" s="97">
        <f t="shared" si="1279"/>
        <v>0</v>
      </c>
      <c r="D3595" s="97">
        <f t="shared" si="1281"/>
        <v>0</v>
      </c>
      <c r="E3595" s="97">
        <f t="shared" si="1280"/>
        <v>0</v>
      </c>
    </row>
    <row r="3596" spans="1:5">
      <c r="A3596" s="97">
        <v>375</v>
      </c>
      <c r="B3596" s="97">
        <f>IF(B3595=0,0,IF(IF(DATA!$J$33&gt;B3595,B3595+1,0)&lt;DATA!$I$33,0,B3595+1))</f>
        <v>0</v>
      </c>
      <c r="C3596" s="97">
        <f t="shared" si="1279"/>
        <v>0</v>
      </c>
      <c r="D3596" s="97">
        <f t="shared" si="1281"/>
        <v>0</v>
      </c>
      <c r="E3596" s="97">
        <f t="shared" si="1280"/>
        <v>0</v>
      </c>
    </row>
    <row r="3597" spans="1:5">
      <c r="A3597" s="97">
        <v>376</v>
      </c>
      <c r="B3597" s="97">
        <f>DATA!I34</f>
        <v>0</v>
      </c>
      <c r="C3597" s="97">
        <f t="shared" si="1279"/>
        <v>0</v>
      </c>
      <c r="D3597" s="97">
        <f t="shared" si="1281"/>
        <v>0</v>
      </c>
      <c r="E3597" s="97">
        <f t="shared" si="1280"/>
        <v>0</v>
      </c>
    </row>
    <row r="3598" spans="1:5">
      <c r="A3598" s="97">
        <v>377</v>
      </c>
      <c r="B3598" s="97">
        <f>IF(B3597=0,0,IF(IF(DATA!$J$34&gt;B3597,B3597+1,0)&lt;DATA!$I$34,0,B3597+1))</f>
        <v>0</v>
      </c>
      <c r="C3598" s="97">
        <f t="shared" si="1279"/>
        <v>0</v>
      </c>
      <c r="D3598" s="97">
        <f t="shared" si="1281"/>
        <v>0</v>
      </c>
      <c r="E3598" s="97">
        <f t="shared" si="1280"/>
        <v>0</v>
      </c>
    </row>
    <row r="3599" spans="1:5">
      <c r="A3599" s="97">
        <v>378</v>
      </c>
      <c r="B3599" s="97">
        <f>IF(B3598=0,0,IF(IF(DATA!$J$34&gt;B3598,B3598+1,0)&lt;DATA!$I$34,0,B3598+1))</f>
        <v>0</v>
      </c>
      <c r="C3599" s="97">
        <f t="shared" si="1279"/>
        <v>0</v>
      </c>
      <c r="D3599" s="97">
        <f t="shared" si="1281"/>
        <v>0</v>
      </c>
      <c r="E3599" s="97">
        <f t="shared" si="1280"/>
        <v>0</v>
      </c>
    </row>
    <row r="3600" spans="1:5">
      <c r="A3600" s="97">
        <v>379</v>
      </c>
      <c r="B3600" s="97">
        <f>IF(B3599=0,0,IF(IF(DATA!$J$34&gt;B3599,B3599+1,0)&lt;DATA!$I$34,0,B3599+1))</f>
        <v>0</v>
      </c>
      <c r="C3600" s="97">
        <f t="shared" si="1279"/>
        <v>0</v>
      </c>
      <c r="D3600" s="97">
        <f t="shared" si="1281"/>
        <v>0</v>
      </c>
      <c r="E3600" s="97">
        <f t="shared" si="1280"/>
        <v>0</v>
      </c>
    </row>
    <row r="3601" spans="1:5">
      <c r="A3601" s="97">
        <v>380</v>
      </c>
      <c r="B3601" s="97">
        <f>IF(B3600=0,0,IF(IF(DATA!$J$34&gt;B3600,B3600+1,0)&lt;DATA!$I$34,0,B3600+1))</f>
        <v>0</v>
      </c>
      <c r="C3601" s="97">
        <f t="shared" si="1279"/>
        <v>0</v>
      </c>
      <c r="D3601" s="97">
        <f t="shared" si="1281"/>
        <v>0</v>
      </c>
      <c r="E3601" s="97">
        <f t="shared" si="1280"/>
        <v>0</v>
      </c>
    </row>
    <row r="3602" spans="1:5">
      <c r="A3602" s="97">
        <v>381</v>
      </c>
      <c r="B3602" s="97">
        <f>IF(B3601=0,0,IF(IF(DATA!$J$34&gt;B3601,B3601+1,0)&lt;DATA!$I$34,0,B3601+1))</f>
        <v>0</v>
      </c>
      <c r="C3602" s="97">
        <f t="shared" si="1279"/>
        <v>0</v>
      </c>
      <c r="D3602" s="97">
        <f t="shared" si="1281"/>
        <v>0</v>
      </c>
      <c r="E3602" s="97">
        <f t="shared" si="1280"/>
        <v>0</v>
      </c>
    </row>
    <row r="3603" spans="1:5">
      <c r="A3603" s="97">
        <v>382</v>
      </c>
      <c r="B3603" s="97">
        <f>IF(B3602=0,0,IF(IF(DATA!$J$34&gt;B3602,B3602+1,0)&lt;DATA!$I$34,0,B3602+1))</f>
        <v>0</v>
      </c>
      <c r="C3603" s="97">
        <f t="shared" si="1279"/>
        <v>0</v>
      </c>
      <c r="D3603" s="97">
        <f t="shared" si="1281"/>
        <v>0</v>
      </c>
      <c r="E3603" s="97">
        <f t="shared" si="1280"/>
        <v>0</v>
      </c>
    </row>
    <row r="3604" spans="1:5">
      <c r="A3604" s="97">
        <v>383</v>
      </c>
      <c r="B3604" s="97">
        <f>IF(B3603=0,0,IF(IF(DATA!$J$34&gt;B3603,B3603+1,0)&lt;DATA!$I$34,0,B3603+1))</f>
        <v>0</v>
      </c>
      <c r="C3604" s="97">
        <f t="shared" si="1279"/>
        <v>0</v>
      </c>
      <c r="D3604" s="97">
        <f t="shared" si="1281"/>
        <v>0</v>
      </c>
      <c r="E3604" s="97">
        <f t="shared" si="1280"/>
        <v>0</v>
      </c>
    </row>
    <row r="3605" spans="1:5">
      <c r="A3605" s="97">
        <v>384</v>
      </c>
      <c r="B3605" s="97">
        <f>IF(B3604=0,0,IF(IF(DATA!$J$34&gt;B3604,B3604+1,0)&lt;DATA!$I$34,0,B3604+1))</f>
        <v>0</v>
      </c>
      <c r="C3605" s="97">
        <f t="shared" si="1279"/>
        <v>0</v>
      </c>
      <c r="D3605" s="97">
        <f t="shared" si="1281"/>
        <v>0</v>
      </c>
      <c r="E3605" s="97">
        <f t="shared" si="1280"/>
        <v>0</v>
      </c>
    </row>
    <row r="3606" spans="1:5">
      <c r="A3606" s="97">
        <v>385</v>
      </c>
      <c r="B3606" s="97">
        <f>IF(B3605=0,0,IF(IF(DATA!$J$34&gt;B3605,B3605+1,0)&lt;DATA!$I$34,0,B3605+1))</f>
        <v>0</v>
      </c>
      <c r="C3606" s="97">
        <f t="shared" ref="C3606:C3669" si="1282">COUNTIF($B$3222:$B$3972,"&gt;0")-RANK(B3606,$B$3222:$B$3972)+1</f>
        <v>0</v>
      </c>
      <c r="D3606" s="97">
        <f t="shared" si="1281"/>
        <v>0</v>
      </c>
      <c r="E3606" s="97">
        <f t="shared" ref="E3606:E3669" si="1283">INDEX($B$3222:$B$3972,MATCH(D3606,$C$3222:$C$3972,0))</f>
        <v>0</v>
      </c>
    </row>
    <row r="3607" spans="1:5">
      <c r="A3607" s="97">
        <v>386</v>
      </c>
      <c r="B3607" s="97">
        <f>IF(B3606=0,0,IF(IF(DATA!$J$34&gt;B3606,B3606+1,0)&lt;DATA!$I$34,0,B3606+1))</f>
        <v>0</v>
      </c>
      <c r="C3607" s="97">
        <f t="shared" si="1282"/>
        <v>0</v>
      </c>
      <c r="D3607" s="97">
        <f t="shared" ref="D3607:D3670" si="1284">IF(D3606=0,0,IF(D3606&lt;$C$3976,D3606+1,0))</f>
        <v>0</v>
      </c>
      <c r="E3607" s="97">
        <f t="shared" si="1283"/>
        <v>0</v>
      </c>
    </row>
    <row r="3608" spans="1:5">
      <c r="A3608" s="97">
        <v>387</v>
      </c>
      <c r="B3608" s="97">
        <f>IF(B3607=0,0,IF(IF(DATA!$J$34&gt;B3607,B3607+1,0)&lt;DATA!$I$34,0,B3607+1))</f>
        <v>0</v>
      </c>
      <c r="C3608" s="97">
        <f t="shared" si="1282"/>
        <v>0</v>
      </c>
      <c r="D3608" s="97">
        <f t="shared" si="1284"/>
        <v>0</v>
      </c>
      <c r="E3608" s="97">
        <f t="shared" si="1283"/>
        <v>0</v>
      </c>
    </row>
    <row r="3609" spans="1:5">
      <c r="A3609" s="97">
        <v>388</v>
      </c>
      <c r="B3609" s="97">
        <f>IF(B3608=0,0,IF(IF(DATA!$J$34&gt;B3608,B3608+1,0)&lt;DATA!$I$34,0,B3608+1))</f>
        <v>0</v>
      </c>
      <c r="C3609" s="97">
        <f t="shared" si="1282"/>
        <v>0</v>
      </c>
      <c r="D3609" s="97">
        <f t="shared" si="1284"/>
        <v>0</v>
      </c>
      <c r="E3609" s="97">
        <f t="shared" si="1283"/>
        <v>0</v>
      </c>
    </row>
    <row r="3610" spans="1:5">
      <c r="A3610" s="97">
        <v>389</v>
      </c>
      <c r="B3610" s="97">
        <f>IF(B3609=0,0,IF(IF(DATA!$J$34&gt;B3609,B3609+1,0)&lt;DATA!$I$34,0,B3609+1))</f>
        <v>0</v>
      </c>
      <c r="C3610" s="97">
        <f t="shared" si="1282"/>
        <v>0</v>
      </c>
      <c r="D3610" s="97">
        <f t="shared" si="1284"/>
        <v>0</v>
      </c>
      <c r="E3610" s="97">
        <f t="shared" si="1283"/>
        <v>0</v>
      </c>
    </row>
    <row r="3611" spans="1:5">
      <c r="A3611" s="97">
        <v>390</v>
      </c>
      <c r="B3611" s="97">
        <f>IF(B3610=0,0,IF(IF(DATA!$J$34&gt;B3610,B3610+1,0)&lt;DATA!$I$34,0,B3610+1))</f>
        <v>0</v>
      </c>
      <c r="C3611" s="97">
        <f t="shared" si="1282"/>
        <v>0</v>
      </c>
      <c r="D3611" s="97">
        <f t="shared" si="1284"/>
        <v>0</v>
      </c>
      <c r="E3611" s="97">
        <f t="shared" si="1283"/>
        <v>0</v>
      </c>
    </row>
    <row r="3612" spans="1:5">
      <c r="A3612" s="97">
        <v>391</v>
      </c>
      <c r="B3612" s="97">
        <f>IF(B3611=0,0,IF(IF(DATA!$J$34&gt;B3611,B3611+1,0)&lt;DATA!$I$34,0,B3611+1))</f>
        <v>0</v>
      </c>
      <c r="C3612" s="97">
        <f t="shared" si="1282"/>
        <v>0</v>
      </c>
      <c r="D3612" s="97">
        <f t="shared" si="1284"/>
        <v>0</v>
      </c>
      <c r="E3612" s="97">
        <f t="shared" si="1283"/>
        <v>0</v>
      </c>
    </row>
    <row r="3613" spans="1:5">
      <c r="A3613" s="97">
        <v>392</v>
      </c>
      <c r="B3613" s="97">
        <f>IF(B3612=0,0,IF(IF(DATA!$J$34&gt;B3612,B3612+1,0)&lt;DATA!$I$34,0,B3612+1))</f>
        <v>0</v>
      </c>
      <c r="C3613" s="97">
        <f t="shared" si="1282"/>
        <v>0</v>
      </c>
      <c r="D3613" s="97">
        <f t="shared" si="1284"/>
        <v>0</v>
      </c>
      <c r="E3613" s="97">
        <f t="shared" si="1283"/>
        <v>0</v>
      </c>
    </row>
    <row r="3614" spans="1:5">
      <c r="A3614" s="97">
        <v>393</v>
      </c>
      <c r="B3614" s="97">
        <f>IF(B3613=0,0,IF(IF(DATA!$J$34&gt;B3613,B3613+1,0)&lt;DATA!$I$34,0,B3613+1))</f>
        <v>0</v>
      </c>
      <c r="C3614" s="97">
        <f t="shared" si="1282"/>
        <v>0</v>
      </c>
      <c r="D3614" s="97">
        <f t="shared" si="1284"/>
        <v>0</v>
      </c>
      <c r="E3614" s="97">
        <f t="shared" si="1283"/>
        <v>0</v>
      </c>
    </row>
    <row r="3615" spans="1:5">
      <c r="A3615" s="97">
        <v>394</v>
      </c>
      <c r="B3615" s="97">
        <f>IF(B3614=0,0,IF(IF(DATA!$J$34&gt;B3614,B3614+1,0)&lt;DATA!$I$34,0,B3614+1))</f>
        <v>0</v>
      </c>
      <c r="C3615" s="97">
        <f t="shared" si="1282"/>
        <v>0</v>
      </c>
      <c r="D3615" s="97">
        <f t="shared" si="1284"/>
        <v>0</v>
      </c>
      <c r="E3615" s="97">
        <f t="shared" si="1283"/>
        <v>0</v>
      </c>
    </row>
    <row r="3616" spans="1:5">
      <c r="A3616" s="97">
        <v>395</v>
      </c>
      <c r="B3616" s="97">
        <f>IF(B3615=0,0,IF(IF(DATA!$J$34&gt;B3615,B3615+1,0)&lt;DATA!$I$34,0,B3615+1))</f>
        <v>0</v>
      </c>
      <c r="C3616" s="97">
        <f t="shared" si="1282"/>
        <v>0</v>
      </c>
      <c r="D3616" s="97">
        <f t="shared" si="1284"/>
        <v>0</v>
      </c>
      <c r="E3616" s="97">
        <f t="shared" si="1283"/>
        <v>0</v>
      </c>
    </row>
    <row r="3617" spans="1:5">
      <c r="A3617" s="97">
        <v>396</v>
      </c>
      <c r="B3617" s="97">
        <f>IF(B3616=0,0,IF(IF(DATA!$J$34&gt;B3616,B3616+1,0)&lt;DATA!$I$34,0,B3616+1))</f>
        <v>0</v>
      </c>
      <c r="C3617" s="97">
        <f t="shared" si="1282"/>
        <v>0</v>
      </c>
      <c r="D3617" s="97">
        <f t="shared" si="1284"/>
        <v>0</v>
      </c>
      <c r="E3617" s="97">
        <f t="shared" si="1283"/>
        <v>0</v>
      </c>
    </row>
    <row r="3618" spans="1:5">
      <c r="A3618" s="97">
        <v>397</v>
      </c>
      <c r="B3618" s="97">
        <f>IF(B3617=0,0,IF(IF(DATA!$J$34&gt;B3617,B3617+1,0)&lt;DATA!$I$34,0,B3617+1))</f>
        <v>0</v>
      </c>
      <c r="C3618" s="97">
        <f t="shared" si="1282"/>
        <v>0</v>
      </c>
      <c r="D3618" s="97">
        <f t="shared" si="1284"/>
        <v>0</v>
      </c>
      <c r="E3618" s="97">
        <f t="shared" si="1283"/>
        <v>0</v>
      </c>
    </row>
    <row r="3619" spans="1:5">
      <c r="A3619" s="97">
        <v>398</v>
      </c>
      <c r="B3619" s="97">
        <f>IF(B3618=0,0,IF(IF(DATA!$J$34&gt;B3618,B3618+1,0)&lt;DATA!$I$34,0,B3618+1))</f>
        <v>0</v>
      </c>
      <c r="C3619" s="97">
        <f t="shared" si="1282"/>
        <v>0</v>
      </c>
      <c r="D3619" s="97">
        <f t="shared" si="1284"/>
        <v>0</v>
      </c>
      <c r="E3619" s="97">
        <f t="shared" si="1283"/>
        <v>0</v>
      </c>
    </row>
    <row r="3620" spans="1:5">
      <c r="A3620" s="97">
        <v>399</v>
      </c>
      <c r="B3620" s="97">
        <f>IF(B3619=0,0,IF(IF(DATA!$J$34&gt;B3619,B3619+1,0)&lt;DATA!$I$34,0,B3619+1))</f>
        <v>0</v>
      </c>
      <c r="C3620" s="97">
        <f t="shared" si="1282"/>
        <v>0</v>
      </c>
      <c r="D3620" s="97">
        <f t="shared" si="1284"/>
        <v>0</v>
      </c>
      <c r="E3620" s="97">
        <f t="shared" si="1283"/>
        <v>0</v>
      </c>
    </row>
    <row r="3621" spans="1:5">
      <c r="A3621" s="97">
        <v>400</v>
      </c>
      <c r="B3621" s="97">
        <f>IF(B3620=0,0,IF(IF(DATA!$J$34&gt;B3620,B3620+1,0)&lt;DATA!$I$34,0,B3620+1))</f>
        <v>0</v>
      </c>
      <c r="C3621" s="97">
        <f t="shared" si="1282"/>
        <v>0</v>
      </c>
      <c r="D3621" s="97">
        <f t="shared" si="1284"/>
        <v>0</v>
      </c>
      <c r="E3621" s="97">
        <f t="shared" si="1283"/>
        <v>0</v>
      </c>
    </row>
    <row r="3622" spans="1:5">
      <c r="A3622" s="97">
        <v>401</v>
      </c>
      <c r="B3622" s="97">
        <f>IF(B3621=0,0,IF(IF(DATA!$J$34&gt;B3621,B3621+1,0)&lt;DATA!$I$34,0,B3621+1))</f>
        <v>0</v>
      </c>
      <c r="C3622" s="97">
        <f t="shared" si="1282"/>
        <v>0</v>
      </c>
      <c r="D3622" s="97">
        <f t="shared" si="1284"/>
        <v>0</v>
      </c>
      <c r="E3622" s="97">
        <f t="shared" si="1283"/>
        <v>0</v>
      </c>
    </row>
    <row r="3623" spans="1:5">
      <c r="A3623" s="97">
        <v>402</v>
      </c>
      <c r="B3623" s="97">
        <f>IF(B3622=0,0,IF(IF(DATA!$J$34&gt;B3622,B3622+1,0)&lt;DATA!$I$34,0,B3622+1))</f>
        <v>0</v>
      </c>
      <c r="C3623" s="97">
        <f t="shared" si="1282"/>
        <v>0</v>
      </c>
      <c r="D3623" s="97">
        <f t="shared" si="1284"/>
        <v>0</v>
      </c>
      <c r="E3623" s="97">
        <f t="shared" si="1283"/>
        <v>0</v>
      </c>
    </row>
    <row r="3624" spans="1:5">
      <c r="A3624" s="97">
        <v>403</v>
      </c>
      <c r="B3624" s="97">
        <f>IF(B3623=0,0,IF(IF(DATA!$J$34&gt;B3623,B3623+1,0)&lt;DATA!$I$34,0,B3623+1))</f>
        <v>0</v>
      </c>
      <c r="C3624" s="97">
        <f t="shared" si="1282"/>
        <v>0</v>
      </c>
      <c r="D3624" s="97">
        <f t="shared" si="1284"/>
        <v>0</v>
      </c>
      <c r="E3624" s="97">
        <f t="shared" si="1283"/>
        <v>0</v>
      </c>
    </row>
    <row r="3625" spans="1:5">
      <c r="A3625" s="97">
        <v>404</v>
      </c>
      <c r="B3625" s="97">
        <f>IF(B3624=0,0,IF(IF(DATA!$J$34&gt;B3624,B3624+1,0)&lt;DATA!$I$34,0,B3624+1))</f>
        <v>0</v>
      </c>
      <c r="C3625" s="97">
        <f t="shared" si="1282"/>
        <v>0</v>
      </c>
      <c r="D3625" s="97">
        <f t="shared" si="1284"/>
        <v>0</v>
      </c>
      <c r="E3625" s="97">
        <f t="shared" si="1283"/>
        <v>0</v>
      </c>
    </row>
    <row r="3626" spans="1:5">
      <c r="A3626" s="97">
        <v>405</v>
      </c>
      <c r="B3626" s="97">
        <f>IF(B3625=0,0,IF(IF(DATA!$J$34&gt;B3625,B3625+1,0)&lt;DATA!$I$34,0,B3625+1))</f>
        <v>0</v>
      </c>
      <c r="C3626" s="97">
        <f t="shared" si="1282"/>
        <v>0</v>
      </c>
      <c r="D3626" s="97">
        <f t="shared" si="1284"/>
        <v>0</v>
      </c>
      <c r="E3626" s="97">
        <f t="shared" si="1283"/>
        <v>0</v>
      </c>
    </row>
    <row r="3627" spans="1:5">
      <c r="A3627" s="97">
        <v>406</v>
      </c>
      <c r="B3627" s="97">
        <f>IF(B3626=0,0,IF(IF(DATA!$J$34&gt;B3626,B3626+1,0)&lt;DATA!$I$34,0,B3626+1))</f>
        <v>0</v>
      </c>
      <c r="C3627" s="97">
        <f t="shared" si="1282"/>
        <v>0</v>
      </c>
      <c r="D3627" s="97">
        <f t="shared" si="1284"/>
        <v>0</v>
      </c>
      <c r="E3627" s="97">
        <f t="shared" si="1283"/>
        <v>0</v>
      </c>
    </row>
    <row r="3628" spans="1:5">
      <c r="A3628" s="97">
        <v>407</v>
      </c>
      <c r="B3628" s="97">
        <f>IF(B3627=0,0,IF(IF(DATA!$J$34&gt;B3627,B3627+1,0)&lt;DATA!$I$34,0,B3627+1))</f>
        <v>0</v>
      </c>
      <c r="C3628" s="97">
        <f t="shared" si="1282"/>
        <v>0</v>
      </c>
      <c r="D3628" s="97">
        <f t="shared" si="1284"/>
        <v>0</v>
      </c>
      <c r="E3628" s="97">
        <f t="shared" si="1283"/>
        <v>0</v>
      </c>
    </row>
    <row r="3629" spans="1:5">
      <c r="A3629" s="97">
        <v>408</v>
      </c>
      <c r="B3629" s="97">
        <f>IF(B3628=0,0,IF(IF(DATA!$J$34&gt;B3628,B3628+1,0)&lt;DATA!$I$34,0,B3628+1))</f>
        <v>0</v>
      </c>
      <c r="C3629" s="97">
        <f t="shared" si="1282"/>
        <v>0</v>
      </c>
      <c r="D3629" s="97">
        <f t="shared" si="1284"/>
        <v>0</v>
      </c>
      <c r="E3629" s="97">
        <f t="shared" si="1283"/>
        <v>0</v>
      </c>
    </row>
    <row r="3630" spans="1:5">
      <c r="A3630" s="97">
        <v>409</v>
      </c>
      <c r="B3630" s="97">
        <f>IF(B3629=0,0,IF(IF(DATA!$J$34&gt;B3629,B3629+1,0)&lt;DATA!$I$34,0,B3629+1))</f>
        <v>0</v>
      </c>
      <c r="C3630" s="97">
        <f t="shared" si="1282"/>
        <v>0</v>
      </c>
      <c r="D3630" s="97">
        <f t="shared" si="1284"/>
        <v>0</v>
      </c>
      <c r="E3630" s="97">
        <f t="shared" si="1283"/>
        <v>0</v>
      </c>
    </row>
    <row r="3631" spans="1:5">
      <c r="A3631" s="97">
        <v>410</v>
      </c>
      <c r="B3631" s="97">
        <f>IF(B3630=0,0,IF(IF(DATA!$J$34&gt;B3630,B3630+1,0)&lt;DATA!$I$34,0,B3630+1))</f>
        <v>0</v>
      </c>
      <c r="C3631" s="97">
        <f t="shared" si="1282"/>
        <v>0</v>
      </c>
      <c r="D3631" s="97">
        <f t="shared" si="1284"/>
        <v>0</v>
      </c>
      <c r="E3631" s="97">
        <f t="shared" si="1283"/>
        <v>0</v>
      </c>
    </row>
    <row r="3632" spans="1:5">
      <c r="A3632" s="97">
        <v>411</v>
      </c>
      <c r="B3632" s="97">
        <f>IF(B3631=0,0,IF(IF(DATA!$J$34&gt;B3631,B3631+1,0)&lt;DATA!$I$34,0,B3631+1))</f>
        <v>0</v>
      </c>
      <c r="C3632" s="97">
        <f t="shared" si="1282"/>
        <v>0</v>
      </c>
      <c r="D3632" s="97">
        <f t="shared" si="1284"/>
        <v>0</v>
      </c>
      <c r="E3632" s="97">
        <f t="shared" si="1283"/>
        <v>0</v>
      </c>
    </row>
    <row r="3633" spans="1:5">
      <c r="A3633" s="97">
        <v>412</v>
      </c>
      <c r="B3633" s="97">
        <f>IF(B3632=0,0,IF(IF(DATA!$J$34&gt;B3632,B3632+1,0)&lt;DATA!$I$34,0,B3632+1))</f>
        <v>0</v>
      </c>
      <c r="C3633" s="97">
        <f t="shared" si="1282"/>
        <v>0</v>
      </c>
      <c r="D3633" s="97">
        <f t="shared" si="1284"/>
        <v>0</v>
      </c>
      <c r="E3633" s="97">
        <f t="shared" si="1283"/>
        <v>0</v>
      </c>
    </row>
    <row r="3634" spans="1:5">
      <c r="A3634" s="97">
        <v>413</v>
      </c>
      <c r="B3634" s="97">
        <f>IF(B3633=0,0,IF(IF(DATA!$J$34&gt;B3633,B3633+1,0)&lt;DATA!$I$34,0,B3633+1))</f>
        <v>0</v>
      </c>
      <c r="C3634" s="97">
        <f t="shared" si="1282"/>
        <v>0</v>
      </c>
      <c r="D3634" s="97">
        <f t="shared" si="1284"/>
        <v>0</v>
      </c>
      <c r="E3634" s="97">
        <f t="shared" si="1283"/>
        <v>0</v>
      </c>
    </row>
    <row r="3635" spans="1:5">
      <c r="A3635" s="97">
        <v>414</v>
      </c>
      <c r="B3635" s="97">
        <f>IF(B3634=0,0,IF(IF(DATA!$J$34&gt;B3634,B3634+1,0)&lt;DATA!$I$34,0,B3634+1))</f>
        <v>0</v>
      </c>
      <c r="C3635" s="97">
        <f t="shared" si="1282"/>
        <v>0</v>
      </c>
      <c r="D3635" s="97">
        <f t="shared" si="1284"/>
        <v>0</v>
      </c>
      <c r="E3635" s="97">
        <f t="shared" si="1283"/>
        <v>0</v>
      </c>
    </row>
    <row r="3636" spans="1:5">
      <c r="A3636" s="97">
        <v>415</v>
      </c>
      <c r="B3636" s="97">
        <f>IF(B3635=0,0,IF(IF(DATA!$J$34&gt;B3635,B3635+1,0)&lt;DATA!$I$34,0,B3635+1))</f>
        <v>0</v>
      </c>
      <c r="C3636" s="97">
        <f t="shared" si="1282"/>
        <v>0</v>
      </c>
      <c r="D3636" s="97">
        <f t="shared" si="1284"/>
        <v>0</v>
      </c>
      <c r="E3636" s="97">
        <f t="shared" si="1283"/>
        <v>0</v>
      </c>
    </row>
    <row r="3637" spans="1:5">
      <c r="A3637" s="97">
        <v>416</v>
      </c>
      <c r="B3637" s="97">
        <f>IF(B3636=0,0,IF(IF(DATA!$J$34&gt;B3636,B3636+1,0)&lt;DATA!$I$34,0,B3636+1))</f>
        <v>0</v>
      </c>
      <c r="C3637" s="97">
        <f t="shared" si="1282"/>
        <v>0</v>
      </c>
      <c r="D3637" s="97">
        <f t="shared" si="1284"/>
        <v>0</v>
      </c>
      <c r="E3637" s="97">
        <f t="shared" si="1283"/>
        <v>0</v>
      </c>
    </row>
    <row r="3638" spans="1:5">
      <c r="A3638" s="97">
        <v>417</v>
      </c>
      <c r="B3638" s="97">
        <f>IF(B3637=0,0,IF(IF(DATA!$J$34&gt;B3637,B3637+1,0)&lt;DATA!$I$34,0,B3637+1))</f>
        <v>0</v>
      </c>
      <c r="C3638" s="97">
        <f t="shared" si="1282"/>
        <v>0</v>
      </c>
      <c r="D3638" s="97">
        <f t="shared" si="1284"/>
        <v>0</v>
      </c>
      <c r="E3638" s="97">
        <f t="shared" si="1283"/>
        <v>0</v>
      </c>
    </row>
    <row r="3639" spans="1:5">
      <c r="A3639" s="97">
        <v>418</v>
      </c>
      <c r="B3639" s="97">
        <f>IF(B3638=0,0,IF(IF(DATA!$J$34&gt;B3638,B3638+1,0)&lt;DATA!$I$34,0,B3638+1))</f>
        <v>0</v>
      </c>
      <c r="C3639" s="97">
        <f t="shared" si="1282"/>
        <v>0</v>
      </c>
      <c r="D3639" s="97">
        <f t="shared" si="1284"/>
        <v>0</v>
      </c>
      <c r="E3639" s="97">
        <f t="shared" si="1283"/>
        <v>0</v>
      </c>
    </row>
    <row r="3640" spans="1:5">
      <c r="A3640" s="97">
        <v>419</v>
      </c>
      <c r="B3640" s="97">
        <f>IF(B3639=0,0,IF(IF(DATA!$J$34&gt;B3639,B3639+1,0)&lt;DATA!$I$34,0,B3639+1))</f>
        <v>0</v>
      </c>
      <c r="C3640" s="97">
        <f t="shared" si="1282"/>
        <v>0</v>
      </c>
      <c r="D3640" s="97">
        <f t="shared" si="1284"/>
        <v>0</v>
      </c>
      <c r="E3640" s="97">
        <f t="shared" si="1283"/>
        <v>0</v>
      </c>
    </row>
    <row r="3641" spans="1:5">
      <c r="A3641" s="97">
        <v>420</v>
      </c>
      <c r="B3641" s="97">
        <f>IF(B3640=0,0,IF(IF(DATA!$J$34&gt;B3640,B3640+1,0)&lt;DATA!$I$34,0,B3640+1))</f>
        <v>0</v>
      </c>
      <c r="C3641" s="97">
        <f t="shared" si="1282"/>
        <v>0</v>
      </c>
      <c r="D3641" s="97">
        <f t="shared" si="1284"/>
        <v>0</v>
      </c>
      <c r="E3641" s="97">
        <f t="shared" si="1283"/>
        <v>0</v>
      </c>
    </row>
    <row r="3642" spans="1:5">
      <c r="A3642" s="97">
        <v>421</v>
      </c>
      <c r="B3642" s="97">
        <f>IF(B3641=0,0,IF(IF(DATA!$J$34&gt;B3641,B3641+1,0)&lt;DATA!$I$34,0,B3641+1))</f>
        <v>0</v>
      </c>
      <c r="C3642" s="97">
        <f t="shared" si="1282"/>
        <v>0</v>
      </c>
      <c r="D3642" s="97">
        <f t="shared" si="1284"/>
        <v>0</v>
      </c>
      <c r="E3642" s="97">
        <f t="shared" si="1283"/>
        <v>0</v>
      </c>
    </row>
    <row r="3643" spans="1:5">
      <c r="A3643" s="97">
        <v>422</v>
      </c>
      <c r="B3643" s="97">
        <f>IF(B3642=0,0,IF(IF(DATA!$J$34&gt;B3642,B3642+1,0)&lt;DATA!$I$34,0,B3642+1))</f>
        <v>0</v>
      </c>
      <c r="C3643" s="97">
        <f t="shared" si="1282"/>
        <v>0</v>
      </c>
      <c r="D3643" s="97">
        <f t="shared" si="1284"/>
        <v>0</v>
      </c>
      <c r="E3643" s="97">
        <f t="shared" si="1283"/>
        <v>0</v>
      </c>
    </row>
    <row r="3644" spans="1:5">
      <c r="A3644" s="97">
        <v>423</v>
      </c>
      <c r="B3644" s="97">
        <f>IF(B3643=0,0,IF(IF(DATA!$J$34&gt;B3643,B3643+1,0)&lt;DATA!$I$34,0,B3643+1))</f>
        <v>0</v>
      </c>
      <c r="C3644" s="97">
        <f t="shared" si="1282"/>
        <v>0</v>
      </c>
      <c r="D3644" s="97">
        <f t="shared" si="1284"/>
        <v>0</v>
      </c>
      <c r="E3644" s="97">
        <f t="shared" si="1283"/>
        <v>0</v>
      </c>
    </row>
    <row r="3645" spans="1:5">
      <c r="A3645" s="97">
        <v>424</v>
      </c>
      <c r="B3645" s="97">
        <f>IF(B3644=0,0,IF(IF(DATA!$J$34&gt;B3644,B3644+1,0)&lt;DATA!$I$34,0,B3644+1))</f>
        <v>0</v>
      </c>
      <c r="C3645" s="97">
        <f t="shared" si="1282"/>
        <v>0</v>
      </c>
      <c r="D3645" s="97">
        <f t="shared" si="1284"/>
        <v>0</v>
      </c>
      <c r="E3645" s="97">
        <f t="shared" si="1283"/>
        <v>0</v>
      </c>
    </row>
    <row r="3646" spans="1:5">
      <c r="A3646" s="97">
        <v>425</v>
      </c>
      <c r="B3646" s="97">
        <f>IF(B3645=0,0,IF(IF(DATA!$J$34&gt;B3645,B3645+1,0)&lt;DATA!$I$34,0,B3645+1))</f>
        <v>0</v>
      </c>
      <c r="C3646" s="97">
        <f t="shared" si="1282"/>
        <v>0</v>
      </c>
      <c r="D3646" s="97">
        <f t="shared" si="1284"/>
        <v>0</v>
      </c>
      <c r="E3646" s="97">
        <f t="shared" si="1283"/>
        <v>0</v>
      </c>
    </row>
    <row r="3647" spans="1:5">
      <c r="A3647" s="97">
        <v>426</v>
      </c>
      <c r="B3647" s="97">
        <f>IF(B3646=0,0,IF(IF(DATA!$J$34&gt;B3646,B3646+1,0)&lt;DATA!$I$34,0,B3646+1))</f>
        <v>0</v>
      </c>
      <c r="C3647" s="97">
        <f t="shared" si="1282"/>
        <v>0</v>
      </c>
      <c r="D3647" s="97">
        <f t="shared" si="1284"/>
        <v>0</v>
      </c>
      <c r="E3647" s="97">
        <f t="shared" si="1283"/>
        <v>0</v>
      </c>
    </row>
    <row r="3648" spans="1:5">
      <c r="A3648" s="97">
        <v>427</v>
      </c>
      <c r="B3648" s="97">
        <f>IF(B3647=0,0,IF(IF(DATA!$J$34&gt;B3647,B3647+1,0)&lt;DATA!$I$34,0,B3647+1))</f>
        <v>0</v>
      </c>
      <c r="C3648" s="97">
        <f t="shared" si="1282"/>
        <v>0</v>
      </c>
      <c r="D3648" s="97">
        <f t="shared" si="1284"/>
        <v>0</v>
      </c>
      <c r="E3648" s="97">
        <f t="shared" si="1283"/>
        <v>0</v>
      </c>
    </row>
    <row r="3649" spans="1:5">
      <c r="A3649" s="97">
        <v>428</v>
      </c>
      <c r="B3649" s="97">
        <f>IF(B3648=0,0,IF(IF(DATA!$J$34&gt;B3648,B3648+1,0)&lt;DATA!$I$34,0,B3648+1))</f>
        <v>0</v>
      </c>
      <c r="C3649" s="97">
        <f t="shared" si="1282"/>
        <v>0</v>
      </c>
      <c r="D3649" s="97">
        <f t="shared" si="1284"/>
        <v>0</v>
      </c>
      <c r="E3649" s="97">
        <f t="shared" si="1283"/>
        <v>0</v>
      </c>
    </row>
    <row r="3650" spans="1:5">
      <c r="A3650" s="97">
        <v>429</v>
      </c>
      <c r="B3650" s="97">
        <f>IF(B3649=0,0,IF(IF(DATA!$J$34&gt;B3649,B3649+1,0)&lt;DATA!$I$34,0,B3649+1))</f>
        <v>0</v>
      </c>
      <c r="C3650" s="97">
        <f t="shared" si="1282"/>
        <v>0</v>
      </c>
      <c r="D3650" s="97">
        <f t="shared" si="1284"/>
        <v>0</v>
      </c>
      <c r="E3650" s="97">
        <f t="shared" si="1283"/>
        <v>0</v>
      </c>
    </row>
    <row r="3651" spans="1:5">
      <c r="A3651" s="97">
        <v>430</v>
      </c>
      <c r="B3651" s="97">
        <f>IF(B3650=0,0,IF(IF(DATA!$J$34&gt;B3650,B3650+1,0)&lt;DATA!$I$34,0,B3650+1))</f>
        <v>0</v>
      </c>
      <c r="C3651" s="97">
        <f t="shared" si="1282"/>
        <v>0</v>
      </c>
      <c r="D3651" s="97">
        <f t="shared" si="1284"/>
        <v>0</v>
      </c>
      <c r="E3651" s="97">
        <f t="shared" si="1283"/>
        <v>0</v>
      </c>
    </row>
    <row r="3652" spans="1:5">
      <c r="A3652" s="97">
        <v>431</v>
      </c>
      <c r="B3652" s="97">
        <f>IF(B3651=0,0,IF(IF(DATA!$J$34&gt;B3651,B3651+1,0)&lt;DATA!$I$34,0,B3651+1))</f>
        <v>0</v>
      </c>
      <c r="C3652" s="97">
        <f t="shared" si="1282"/>
        <v>0</v>
      </c>
      <c r="D3652" s="97">
        <f t="shared" si="1284"/>
        <v>0</v>
      </c>
      <c r="E3652" s="97">
        <f t="shared" si="1283"/>
        <v>0</v>
      </c>
    </row>
    <row r="3653" spans="1:5">
      <c r="A3653" s="97">
        <v>432</v>
      </c>
      <c r="B3653" s="97">
        <f>IF(B3652=0,0,IF(IF(DATA!$J$34&gt;B3652,B3652+1,0)&lt;DATA!$I$34,0,B3652+1))</f>
        <v>0</v>
      </c>
      <c r="C3653" s="97">
        <f t="shared" si="1282"/>
        <v>0</v>
      </c>
      <c r="D3653" s="97">
        <f t="shared" si="1284"/>
        <v>0</v>
      </c>
      <c r="E3653" s="97">
        <f t="shared" si="1283"/>
        <v>0</v>
      </c>
    </row>
    <row r="3654" spans="1:5">
      <c r="A3654" s="97">
        <v>433</v>
      </c>
      <c r="B3654" s="97">
        <f>IF(B3653=0,0,IF(IF(DATA!$J$34&gt;B3653,B3653+1,0)&lt;DATA!$I$34,0,B3653+1))</f>
        <v>0</v>
      </c>
      <c r="C3654" s="97">
        <f t="shared" si="1282"/>
        <v>0</v>
      </c>
      <c r="D3654" s="97">
        <f t="shared" si="1284"/>
        <v>0</v>
      </c>
      <c r="E3654" s="97">
        <f t="shared" si="1283"/>
        <v>0</v>
      </c>
    </row>
    <row r="3655" spans="1:5">
      <c r="A3655" s="97">
        <v>434</v>
      </c>
      <c r="B3655" s="97">
        <f>IF(B3654=0,0,IF(IF(DATA!$J$34&gt;B3654,B3654+1,0)&lt;DATA!$I$34,0,B3654+1))</f>
        <v>0</v>
      </c>
      <c r="C3655" s="97">
        <f t="shared" si="1282"/>
        <v>0</v>
      </c>
      <c r="D3655" s="97">
        <f t="shared" si="1284"/>
        <v>0</v>
      </c>
      <c r="E3655" s="97">
        <f t="shared" si="1283"/>
        <v>0</v>
      </c>
    </row>
    <row r="3656" spans="1:5">
      <c r="A3656" s="97">
        <v>435</v>
      </c>
      <c r="B3656" s="97">
        <f>IF(B3655=0,0,IF(IF(DATA!$J$34&gt;B3655,B3655+1,0)&lt;DATA!$I$34,0,B3655+1))</f>
        <v>0</v>
      </c>
      <c r="C3656" s="97">
        <f t="shared" si="1282"/>
        <v>0</v>
      </c>
      <c r="D3656" s="97">
        <f t="shared" si="1284"/>
        <v>0</v>
      </c>
      <c r="E3656" s="97">
        <f t="shared" si="1283"/>
        <v>0</v>
      </c>
    </row>
    <row r="3657" spans="1:5">
      <c r="A3657" s="97">
        <v>436</v>
      </c>
      <c r="B3657" s="97">
        <f>IF(B3656=0,0,IF(IF(DATA!$J$34&gt;B3656,B3656+1,0)&lt;DATA!$I$34,0,B3656+1))</f>
        <v>0</v>
      </c>
      <c r="C3657" s="97">
        <f t="shared" si="1282"/>
        <v>0</v>
      </c>
      <c r="D3657" s="97">
        <f t="shared" si="1284"/>
        <v>0</v>
      </c>
      <c r="E3657" s="97">
        <f t="shared" si="1283"/>
        <v>0</v>
      </c>
    </row>
    <row r="3658" spans="1:5">
      <c r="A3658" s="97">
        <v>437</v>
      </c>
      <c r="B3658" s="97">
        <f>IF(B3657=0,0,IF(IF(DATA!$J$34&gt;B3657,B3657+1,0)&lt;DATA!$I$34,0,B3657+1))</f>
        <v>0</v>
      </c>
      <c r="C3658" s="97">
        <f t="shared" si="1282"/>
        <v>0</v>
      </c>
      <c r="D3658" s="97">
        <f t="shared" si="1284"/>
        <v>0</v>
      </c>
      <c r="E3658" s="97">
        <f t="shared" si="1283"/>
        <v>0</v>
      </c>
    </row>
    <row r="3659" spans="1:5">
      <c r="A3659" s="97">
        <v>438</v>
      </c>
      <c r="B3659" s="97">
        <f>IF(B3658=0,0,IF(IF(DATA!$J$34&gt;B3658,B3658+1,0)&lt;DATA!$I$34,0,B3658+1))</f>
        <v>0</v>
      </c>
      <c r="C3659" s="97">
        <f t="shared" si="1282"/>
        <v>0</v>
      </c>
      <c r="D3659" s="97">
        <f t="shared" si="1284"/>
        <v>0</v>
      </c>
      <c r="E3659" s="97">
        <f t="shared" si="1283"/>
        <v>0</v>
      </c>
    </row>
    <row r="3660" spans="1:5">
      <c r="A3660" s="97">
        <v>439</v>
      </c>
      <c r="B3660" s="97">
        <f>IF(B3659=0,0,IF(IF(DATA!$J$34&gt;B3659,B3659+1,0)&lt;DATA!$I$34,0,B3659+1))</f>
        <v>0</v>
      </c>
      <c r="C3660" s="97">
        <f t="shared" si="1282"/>
        <v>0</v>
      </c>
      <c r="D3660" s="97">
        <f t="shared" si="1284"/>
        <v>0</v>
      </c>
      <c r="E3660" s="97">
        <f t="shared" si="1283"/>
        <v>0</v>
      </c>
    </row>
    <row r="3661" spans="1:5">
      <c r="A3661" s="97">
        <v>440</v>
      </c>
      <c r="B3661" s="97">
        <f>IF(B3660=0,0,IF(IF(DATA!$J$34&gt;B3660,B3660+1,0)&lt;DATA!$I$34,0,B3660+1))</f>
        <v>0</v>
      </c>
      <c r="C3661" s="97">
        <f t="shared" si="1282"/>
        <v>0</v>
      </c>
      <c r="D3661" s="97">
        <f t="shared" si="1284"/>
        <v>0</v>
      </c>
      <c r="E3661" s="97">
        <f t="shared" si="1283"/>
        <v>0</v>
      </c>
    </row>
    <row r="3662" spans="1:5">
      <c r="A3662" s="97">
        <v>441</v>
      </c>
      <c r="B3662" s="97">
        <f>IF(B3661=0,0,IF(IF(DATA!$J$34&gt;B3661,B3661+1,0)&lt;DATA!$I$34,0,B3661+1))</f>
        <v>0</v>
      </c>
      <c r="C3662" s="97">
        <f t="shared" si="1282"/>
        <v>0</v>
      </c>
      <c r="D3662" s="97">
        <f t="shared" si="1284"/>
        <v>0</v>
      </c>
      <c r="E3662" s="97">
        <f t="shared" si="1283"/>
        <v>0</v>
      </c>
    </row>
    <row r="3663" spans="1:5">
      <c r="A3663" s="97">
        <v>442</v>
      </c>
      <c r="B3663" s="97">
        <f>IF(B3662=0,0,IF(IF(DATA!$J$34&gt;B3662,B3662+1,0)&lt;DATA!$I$34,0,B3662+1))</f>
        <v>0</v>
      </c>
      <c r="C3663" s="97">
        <f t="shared" si="1282"/>
        <v>0</v>
      </c>
      <c r="D3663" s="97">
        <f t="shared" si="1284"/>
        <v>0</v>
      </c>
      <c r="E3663" s="97">
        <f t="shared" si="1283"/>
        <v>0</v>
      </c>
    </row>
    <row r="3664" spans="1:5">
      <c r="A3664" s="97">
        <v>443</v>
      </c>
      <c r="B3664" s="97">
        <f>IF(B3663=0,0,IF(IF(DATA!$J$34&gt;B3663,B3663+1,0)&lt;DATA!$I$34,0,B3663+1))</f>
        <v>0</v>
      </c>
      <c r="C3664" s="97">
        <f t="shared" si="1282"/>
        <v>0</v>
      </c>
      <c r="D3664" s="97">
        <f t="shared" si="1284"/>
        <v>0</v>
      </c>
      <c r="E3664" s="97">
        <f t="shared" si="1283"/>
        <v>0</v>
      </c>
    </row>
    <row r="3665" spans="1:5">
      <c r="A3665" s="97">
        <v>444</v>
      </c>
      <c r="B3665" s="97">
        <f>IF(B3664=0,0,IF(IF(DATA!$J$34&gt;B3664,B3664+1,0)&lt;DATA!$I$34,0,B3664+1))</f>
        <v>0</v>
      </c>
      <c r="C3665" s="97">
        <f t="shared" si="1282"/>
        <v>0</v>
      </c>
      <c r="D3665" s="97">
        <f t="shared" si="1284"/>
        <v>0</v>
      </c>
      <c r="E3665" s="97">
        <f t="shared" si="1283"/>
        <v>0</v>
      </c>
    </row>
    <row r="3666" spans="1:5">
      <c r="A3666" s="97">
        <v>445</v>
      </c>
      <c r="B3666" s="97">
        <f>IF(B3665=0,0,IF(IF(DATA!$J$34&gt;B3665,B3665+1,0)&lt;DATA!$I$34,0,B3665+1))</f>
        <v>0</v>
      </c>
      <c r="C3666" s="97">
        <f t="shared" si="1282"/>
        <v>0</v>
      </c>
      <c r="D3666" s="97">
        <f t="shared" si="1284"/>
        <v>0</v>
      </c>
      <c r="E3666" s="97">
        <f t="shared" si="1283"/>
        <v>0</v>
      </c>
    </row>
    <row r="3667" spans="1:5">
      <c r="A3667" s="97">
        <v>446</v>
      </c>
      <c r="B3667" s="97">
        <f>IF(B3666=0,0,IF(IF(DATA!$J$34&gt;B3666,B3666+1,0)&lt;DATA!$I$34,0,B3666+1))</f>
        <v>0</v>
      </c>
      <c r="C3667" s="97">
        <f t="shared" si="1282"/>
        <v>0</v>
      </c>
      <c r="D3667" s="97">
        <f t="shared" si="1284"/>
        <v>0</v>
      </c>
      <c r="E3667" s="97">
        <f t="shared" si="1283"/>
        <v>0</v>
      </c>
    </row>
    <row r="3668" spans="1:5">
      <c r="A3668" s="97">
        <v>447</v>
      </c>
      <c r="B3668" s="97">
        <f>IF(B3667=0,0,IF(IF(DATA!$J$34&gt;B3667,B3667+1,0)&lt;DATA!$I$34,0,B3667+1))</f>
        <v>0</v>
      </c>
      <c r="C3668" s="97">
        <f t="shared" si="1282"/>
        <v>0</v>
      </c>
      <c r="D3668" s="97">
        <f t="shared" si="1284"/>
        <v>0</v>
      </c>
      <c r="E3668" s="97">
        <f t="shared" si="1283"/>
        <v>0</v>
      </c>
    </row>
    <row r="3669" spans="1:5">
      <c r="A3669" s="97">
        <v>448</v>
      </c>
      <c r="B3669" s="97">
        <f>IF(B3668=0,0,IF(IF(DATA!$J$34&gt;B3668,B3668+1,0)&lt;DATA!$I$34,0,B3668+1))</f>
        <v>0</v>
      </c>
      <c r="C3669" s="97">
        <f t="shared" si="1282"/>
        <v>0</v>
      </c>
      <c r="D3669" s="97">
        <f t="shared" si="1284"/>
        <v>0</v>
      </c>
      <c r="E3669" s="97">
        <f t="shared" si="1283"/>
        <v>0</v>
      </c>
    </row>
    <row r="3670" spans="1:5">
      <c r="A3670" s="97">
        <v>449</v>
      </c>
      <c r="B3670" s="97">
        <f>IF(B3669=0,0,IF(IF(DATA!$J$34&gt;B3669,B3669+1,0)&lt;DATA!$I$34,0,B3669+1))</f>
        <v>0</v>
      </c>
      <c r="C3670" s="97">
        <f t="shared" ref="C3670:C3733" si="1285">COUNTIF($B$3222:$B$3972,"&gt;0")-RANK(B3670,$B$3222:$B$3972)+1</f>
        <v>0</v>
      </c>
      <c r="D3670" s="97">
        <f t="shared" si="1284"/>
        <v>0</v>
      </c>
      <c r="E3670" s="97">
        <f t="shared" ref="E3670:E3733" si="1286">INDEX($B$3222:$B$3972,MATCH(D3670,$C$3222:$C$3972,0))</f>
        <v>0</v>
      </c>
    </row>
    <row r="3671" spans="1:5">
      <c r="A3671" s="97">
        <v>450</v>
      </c>
      <c r="B3671" s="97">
        <f>IF(B3670=0,0,IF(IF(DATA!$J$34&gt;B3670,B3670+1,0)&lt;DATA!$I$34,0,B3670+1))</f>
        <v>0</v>
      </c>
      <c r="C3671" s="97">
        <f t="shared" si="1285"/>
        <v>0</v>
      </c>
      <c r="D3671" s="97">
        <f t="shared" ref="D3671:D3734" si="1287">IF(D3670=0,0,IF(D3670&lt;$C$3976,D3670+1,0))</f>
        <v>0</v>
      </c>
      <c r="E3671" s="97">
        <f t="shared" si="1286"/>
        <v>0</v>
      </c>
    </row>
    <row r="3672" spans="1:5">
      <c r="A3672" s="97">
        <v>451</v>
      </c>
      <c r="B3672" s="97">
        <f>DATA!I35</f>
        <v>0</v>
      </c>
      <c r="C3672" s="97">
        <f t="shared" si="1285"/>
        <v>0</v>
      </c>
      <c r="D3672" s="97">
        <f t="shared" si="1287"/>
        <v>0</v>
      </c>
      <c r="E3672" s="97">
        <f t="shared" si="1286"/>
        <v>0</v>
      </c>
    </row>
    <row r="3673" spans="1:5">
      <c r="A3673" s="97">
        <v>452</v>
      </c>
      <c r="B3673" s="97">
        <f>IF(B3672=0,0,IF(IF(DATA!$J$35&gt;B3672,B3672+1,0)&lt;DATA!$I$35,0,B3672+1))</f>
        <v>0</v>
      </c>
      <c r="C3673" s="97">
        <f t="shared" si="1285"/>
        <v>0</v>
      </c>
      <c r="D3673" s="97">
        <f t="shared" si="1287"/>
        <v>0</v>
      </c>
      <c r="E3673" s="97">
        <f t="shared" si="1286"/>
        <v>0</v>
      </c>
    </row>
    <row r="3674" spans="1:5">
      <c r="A3674" s="97">
        <v>453</v>
      </c>
      <c r="B3674" s="97">
        <f>IF(B3673=0,0,IF(IF(DATA!$J$35&gt;B3673,B3673+1,0)&lt;DATA!$I$35,0,B3673+1))</f>
        <v>0</v>
      </c>
      <c r="C3674" s="97">
        <f t="shared" si="1285"/>
        <v>0</v>
      </c>
      <c r="D3674" s="97">
        <f t="shared" si="1287"/>
        <v>0</v>
      </c>
      <c r="E3674" s="97">
        <f t="shared" si="1286"/>
        <v>0</v>
      </c>
    </row>
    <row r="3675" spans="1:5">
      <c r="A3675" s="97">
        <v>454</v>
      </c>
      <c r="B3675" s="97">
        <f>IF(B3674=0,0,IF(IF(DATA!$J$35&gt;B3674,B3674+1,0)&lt;DATA!$I$35,0,B3674+1))</f>
        <v>0</v>
      </c>
      <c r="C3675" s="97">
        <f t="shared" si="1285"/>
        <v>0</v>
      </c>
      <c r="D3675" s="97">
        <f t="shared" si="1287"/>
        <v>0</v>
      </c>
      <c r="E3675" s="97">
        <f t="shared" si="1286"/>
        <v>0</v>
      </c>
    </row>
    <row r="3676" spans="1:5">
      <c r="A3676" s="97">
        <v>455</v>
      </c>
      <c r="B3676" s="97">
        <f>IF(B3675=0,0,IF(IF(DATA!$J$35&gt;B3675,B3675+1,0)&lt;DATA!$I$35,0,B3675+1))</f>
        <v>0</v>
      </c>
      <c r="C3676" s="97">
        <f t="shared" si="1285"/>
        <v>0</v>
      </c>
      <c r="D3676" s="97">
        <f t="shared" si="1287"/>
        <v>0</v>
      </c>
      <c r="E3676" s="97">
        <f t="shared" si="1286"/>
        <v>0</v>
      </c>
    </row>
    <row r="3677" spans="1:5">
      <c r="A3677" s="97">
        <v>456</v>
      </c>
      <c r="B3677" s="97">
        <f>IF(B3676=0,0,IF(IF(DATA!$J$35&gt;B3676,B3676+1,0)&lt;DATA!$I$35,0,B3676+1))</f>
        <v>0</v>
      </c>
      <c r="C3677" s="97">
        <f t="shared" si="1285"/>
        <v>0</v>
      </c>
      <c r="D3677" s="97">
        <f t="shared" si="1287"/>
        <v>0</v>
      </c>
      <c r="E3677" s="97">
        <f t="shared" si="1286"/>
        <v>0</v>
      </c>
    </row>
    <row r="3678" spans="1:5">
      <c r="A3678" s="97">
        <v>457</v>
      </c>
      <c r="B3678" s="97">
        <f>IF(B3677=0,0,IF(IF(DATA!$J$35&gt;B3677,B3677+1,0)&lt;DATA!$I$35,0,B3677+1))</f>
        <v>0</v>
      </c>
      <c r="C3678" s="97">
        <f t="shared" si="1285"/>
        <v>0</v>
      </c>
      <c r="D3678" s="97">
        <f t="shared" si="1287"/>
        <v>0</v>
      </c>
      <c r="E3678" s="97">
        <f t="shared" si="1286"/>
        <v>0</v>
      </c>
    </row>
    <row r="3679" spans="1:5">
      <c r="A3679" s="97">
        <v>458</v>
      </c>
      <c r="B3679" s="97">
        <f>IF(B3678=0,0,IF(IF(DATA!$J$35&gt;B3678,B3678+1,0)&lt;DATA!$I$35,0,B3678+1))</f>
        <v>0</v>
      </c>
      <c r="C3679" s="97">
        <f t="shared" si="1285"/>
        <v>0</v>
      </c>
      <c r="D3679" s="97">
        <f t="shared" si="1287"/>
        <v>0</v>
      </c>
      <c r="E3679" s="97">
        <f t="shared" si="1286"/>
        <v>0</v>
      </c>
    </row>
    <row r="3680" spans="1:5">
      <c r="A3680" s="97">
        <v>459</v>
      </c>
      <c r="B3680" s="97">
        <f>IF(B3679=0,0,IF(IF(DATA!$J$35&gt;B3679,B3679+1,0)&lt;DATA!$I$35,0,B3679+1))</f>
        <v>0</v>
      </c>
      <c r="C3680" s="97">
        <f t="shared" si="1285"/>
        <v>0</v>
      </c>
      <c r="D3680" s="97">
        <f t="shared" si="1287"/>
        <v>0</v>
      </c>
      <c r="E3680" s="97">
        <f t="shared" si="1286"/>
        <v>0</v>
      </c>
    </row>
    <row r="3681" spans="1:5">
      <c r="A3681" s="97">
        <v>460</v>
      </c>
      <c r="B3681" s="97">
        <f>IF(B3680=0,0,IF(IF(DATA!$J$35&gt;B3680,B3680+1,0)&lt;DATA!$I$35,0,B3680+1))</f>
        <v>0</v>
      </c>
      <c r="C3681" s="97">
        <f t="shared" si="1285"/>
        <v>0</v>
      </c>
      <c r="D3681" s="97">
        <f t="shared" si="1287"/>
        <v>0</v>
      </c>
      <c r="E3681" s="97">
        <f t="shared" si="1286"/>
        <v>0</v>
      </c>
    </row>
    <row r="3682" spans="1:5">
      <c r="A3682" s="97">
        <v>461</v>
      </c>
      <c r="B3682" s="97">
        <f>IF(B3681=0,0,IF(IF(DATA!$J$35&gt;B3681,B3681+1,0)&lt;DATA!$I$35,0,B3681+1))</f>
        <v>0</v>
      </c>
      <c r="C3682" s="97">
        <f t="shared" si="1285"/>
        <v>0</v>
      </c>
      <c r="D3682" s="97">
        <f t="shared" si="1287"/>
        <v>0</v>
      </c>
      <c r="E3682" s="97">
        <f t="shared" si="1286"/>
        <v>0</v>
      </c>
    </row>
    <row r="3683" spans="1:5">
      <c r="A3683" s="97">
        <v>462</v>
      </c>
      <c r="B3683" s="97">
        <f>IF(B3682=0,0,IF(IF(DATA!$J$35&gt;B3682,B3682+1,0)&lt;DATA!$I$35,0,B3682+1))</f>
        <v>0</v>
      </c>
      <c r="C3683" s="97">
        <f t="shared" si="1285"/>
        <v>0</v>
      </c>
      <c r="D3683" s="97">
        <f t="shared" si="1287"/>
        <v>0</v>
      </c>
      <c r="E3683" s="97">
        <f t="shared" si="1286"/>
        <v>0</v>
      </c>
    </row>
    <row r="3684" spans="1:5">
      <c r="A3684" s="97">
        <v>463</v>
      </c>
      <c r="B3684" s="97">
        <f>IF(B3683=0,0,IF(IF(DATA!$J$35&gt;B3683,B3683+1,0)&lt;DATA!$I$35,0,B3683+1))</f>
        <v>0</v>
      </c>
      <c r="C3684" s="97">
        <f t="shared" si="1285"/>
        <v>0</v>
      </c>
      <c r="D3684" s="97">
        <f t="shared" si="1287"/>
        <v>0</v>
      </c>
      <c r="E3684" s="97">
        <f t="shared" si="1286"/>
        <v>0</v>
      </c>
    </row>
    <row r="3685" spans="1:5">
      <c r="A3685" s="97">
        <v>464</v>
      </c>
      <c r="B3685" s="97">
        <f>IF(B3684=0,0,IF(IF(DATA!$J$35&gt;B3684,B3684+1,0)&lt;DATA!$I$35,0,B3684+1))</f>
        <v>0</v>
      </c>
      <c r="C3685" s="97">
        <f t="shared" si="1285"/>
        <v>0</v>
      </c>
      <c r="D3685" s="97">
        <f t="shared" si="1287"/>
        <v>0</v>
      </c>
      <c r="E3685" s="97">
        <f t="shared" si="1286"/>
        <v>0</v>
      </c>
    </row>
    <row r="3686" spans="1:5">
      <c r="A3686" s="97">
        <v>465</v>
      </c>
      <c r="B3686" s="97">
        <f>IF(B3685=0,0,IF(IF(DATA!$J$35&gt;B3685,B3685+1,0)&lt;DATA!$I$35,0,B3685+1))</f>
        <v>0</v>
      </c>
      <c r="C3686" s="97">
        <f t="shared" si="1285"/>
        <v>0</v>
      </c>
      <c r="D3686" s="97">
        <f t="shared" si="1287"/>
        <v>0</v>
      </c>
      <c r="E3686" s="97">
        <f t="shared" si="1286"/>
        <v>0</v>
      </c>
    </row>
    <row r="3687" spans="1:5">
      <c r="A3687" s="97">
        <v>466</v>
      </c>
      <c r="B3687" s="97">
        <f>IF(B3686=0,0,IF(IF(DATA!$J$35&gt;B3686,B3686+1,0)&lt;DATA!$I$35,0,B3686+1))</f>
        <v>0</v>
      </c>
      <c r="C3687" s="97">
        <f t="shared" si="1285"/>
        <v>0</v>
      </c>
      <c r="D3687" s="97">
        <f t="shared" si="1287"/>
        <v>0</v>
      </c>
      <c r="E3687" s="97">
        <f t="shared" si="1286"/>
        <v>0</v>
      </c>
    </row>
    <row r="3688" spans="1:5">
      <c r="A3688" s="97">
        <v>467</v>
      </c>
      <c r="B3688" s="97">
        <f>IF(B3687=0,0,IF(IF(DATA!$J$35&gt;B3687,B3687+1,0)&lt;DATA!$I$35,0,B3687+1))</f>
        <v>0</v>
      </c>
      <c r="C3688" s="97">
        <f t="shared" si="1285"/>
        <v>0</v>
      </c>
      <c r="D3688" s="97">
        <f t="shared" si="1287"/>
        <v>0</v>
      </c>
      <c r="E3688" s="97">
        <f t="shared" si="1286"/>
        <v>0</v>
      </c>
    </row>
    <row r="3689" spans="1:5">
      <c r="A3689" s="97">
        <v>468</v>
      </c>
      <c r="B3689" s="97">
        <f>IF(B3688=0,0,IF(IF(DATA!$J$35&gt;B3688,B3688+1,0)&lt;DATA!$I$35,0,B3688+1))</f>
        <v>0</v>
      </c>
      <c r="C3689" s="97">
        <f t="shared" si="1285"/>
        <v>0</v>
      </c>
      <c r="D3689" s="97">
        <f t="shared" si="1287"/>
        <v>0</v>
      </c>
      <c r="E3689" s="97">
        <f t="shared" si="1286"/>
        <v>0</v>
      </c>
    </row>
    <row r="3690" spans="1:5">
      <c r="A3690" s="97">
        <v>469</v>
      </c>
      <c r="B3690" s="97">
        <f>IF(B3689=0,0,IF(IF(DATA!$J$35&gt;B3689,B3689+1,0)&lt;DATA!$I$35,0,B3689+1))</f>
        <v>0</v>
      </c>
      <c r="C3690" s="97">
        <f t="shared" si="1285"/>
        <v>0</v>
      </c>
      <c r="D3690" s="97">
        <f t="shared" si="1287"/>
        <v>0</v>
      </c>
      <c r="E3690" s="97">
        <f t="shared" si="1286"/>
        <v>0</v>
      </c>
    </row>
    <row r="3691" spans="1:5">
      <c r="A3691" s="97">
        <v>470</v>
      </c>
      <c r="B3691" s="97">
        <f>IF(B3690=0,0,IF(IF(DATA!$J$35&gt;B3690,B3690+1,0)&lt;DATA!$I$35,0,B3690+1))</f>
        <v>0</v>
      </c>
      <c r="C3691" s="97">
        <f t="shared" si="1285"/>
        <v>0</v>
      </c>
      <c r="D3691" s="97">
        <f t="shared" si="1287"/>
        <v>0</v>
      </c>
      <c r="E3691" s="97">
        <f t="shared" si="1286"/>
        <v>0</v>
      </c>
    </row>
    <row r="3692" spans="1:5">
      <c r="A3692" s="97">
        <v>471</v>
      </c>
      <c r="B3692" s="97">
        <f>IF(B3691=0,0,IF(IF(DATA!$J$35&gt;B3691,B3691+1,0)&lt;DATA!$I$35,0,B3691+1))</f>
        <v>0</v>
      </c>
      <c r="C3692" s="97">
        <f t="shared" si="1285"/>
        <v>0</v>
      </c>
      <c r="D3692" s="97">
        <f t="shared" si="1287"/>
        <v>0</v>
      </c>
      <c r="E3692" s="97">
        <f t="shared" si="1286"/>
        <v>0</v>
      </c>
    </row>
    <row r="3693" spans="1:5">
      <c r="A3693" s="97">
        <v>472</v>
      </c>
      <c r="B3693" s="97">
        <f>IF(B3692=0,0,IF(IF(DATA!$J$35&gt;B3692,B3692+1,0)&lt;DATA!$I$35,0,B3692+1))</f>
        <v>0</v>
      </c>
      <c r="C3693" s="97">
        <f t="shared" si="1285"/>
        <v>0</v>
      </c>
      <c r="D3693" s="97">
        <f t="shared" si="1287"/>
        <v>0</v>
      </c>
      <c r="E3693" s="97">
        <f t="shared" si="1286"/>
        <v>0</v>
      </c>
    </row>
    <row r="3694" spans="1:5">
      <c r="A3694" s="97">
        <v>473</v>
      </c>
      <c r="B3694" s="97">
        <f>IF(B3693=0,0,IF(IF(DATA!$J$35&gt;B3693,B3693+1,0)&lt;DATA!$I$35,0,B3693+1))</f>
        <v>0</v>
      </c>
      <c r="C3694" s="97">
        <f t="shared" si="1285"/>
        <v>0</v>
      </c>
      <c r="D3694" s="97">
        <f t="shared" si="1287"/>
        <v>0</v>
      </c>
      <c r="E3694" s="97">
        <f t="shared" si="1286"/>
        <v>0</v>
      </c>
    </row>
    <row r="3695" spans="1:5">
      <c r="A3695" s="97">
        <v>474</v>
      </c>
      <c r="B3695" s="97">
        <f>IF(B3694=0,0,IF(IF(DATA!$J$35&gt;B3694,B3694+1,0)&lt;DATA!$I$35,0,B3694+1))</f>
        <v>0</v>
      </c>
      <c r="C3695" s="97">
        <f t="shared" si="1285"/>
        <v>0</v>
      </c>
      <c r="D3695" s="97">
        <f t="shared" si="1287"/>
        <v>0</v>
      </c>
      <c r="E3695" s="97">
        <f t="shared" si="1286"/>
        <v>0</v>
      </c>
    </row>
    <row r="3696" spans="1:5">
      <c r="A3696" s="97">
        <v>475</v>
      </c>
      <c r="B3696" s="97">
        <f>IF(B3695=0,0,IF(IF(DATA!$J$35&gt;B3695,B3695+1,0)&lt;DATA!$I$35,0,B3695+1))</f>
        <v>0</v>
      </c>
      <c r="C3696" s="97">
        <f t="shared" si="1285"/>
        <v>0</v>
      </c>
      <c r="D3696" s="97">
        <f t="shared" si="1287"/>
        <v>0</v>
      </c>
      <c r="E3696" s="97">
        <f t="shared" si="1286"/>
        <v>0</v>
      </c>
    </row>
    <row r="3697" spans="1:5">
      <c r="A3697" s="97">
        <v>476</v>
      </c>
      <c r="B3697" s="97">
        <f>IF(B3696=0,0,IF(IF(DATA!$J$35&gt;B3696,B3696+1,0)&lt;DATA!$I$35,0,B3696+1))</f>
        <v>0</v>
      </c>
      <c r="C3697" s="97">
        <f t="shared" si="1285"/>
        <v>0</v>
      </c>
      <c r="D3697" s="97">
        <f t="shared" si="1287"/>
        <v>0</v>
      </c>
      <c r="E3697" s="97">
        <f t="shared" si="1286"/>
        <v>0</v>
      </c>
    </row>
    <row r="3698" spans="1:5">
      <c r="A3698" s="97">
        <v>477</v>
      </c>
      <c r="B3698" s="97">
        <f>IF(B3697=0,0,IF(IF(DATA!$J$35&gt;B3697,B3697+1,0)&lt;DATA!$I$35,0,B3697+1))</f>
        <v>0</v>
      </c>
      <c r="C3698" s="97">
        <f t="shared" si="1285"/>
        <v>0</v>
      </c>
      <c r="D3698" s="97">
        <f t="shared" si="1287"/>
        <v>0</v>
      </c>
      <c r="E3698" s="97">
        <f t="shared" si="1286"/>
        <v>0</v>
      </c>
    </row>
    <row r="3699" spans="1:5">
      <c r="A3699" s="97">
        <v>478</v>
      </c>
      <c r="B3699" s="97">
        <f>IF(B3698=0,0,IF(IF(DATA!$J$35&gt;B3698,B3698+1,0)&lt;DATA!$I$35,0,B3698+1))</f>
        <v>0</v>
      </c>
      <c r="C3699" s="97">
        <f t="shared" si="1285"/>
        <v>0</v>
      </c>
      <c r="D3699" s="97">
        <f t="shared" si="1287"/>
        <v>0</v>
      </c>
      <c r="E3699" s="97">
        <f t="shared" si="1286"/>
        <v>0</v>
      </c>
    </row>
    <row r="3700" spans="1:5">
      <c r="A3700" s="97">
        <v>479</v>
      </c>
      <c r="B3700" s="97">
        <f>IF(B3699=0,0,IF(IF(DATA!$J$35&gt;B3699,B3699+1,0)&lt;DATA!$I$35,0,B3699+1))</f>
        <v>0</v>
      </c>
      <c r="C3700" s="97">
        <f t="shared" si="1285"/>
        <v>0</v>
      </c>
      <c r="D3700" s="97">
        <f t="shared" si="1287"/>
        <v>0</v>
      </c>
      <c r="E3700" s="97">
        <f t="shared" si="1286"/>
        <v>0</v>
      </c>
    </row>
    <row r="3701" spans="1:5">
      <c r="A3701" s="97">
        <v>480</v>
      </c>
      <c r="B3701" s="97">
        <f>IF(B3700=0,0,IF(IF(DATA!$J$35&gt;B3700,B3700+1,0)&lt;DATA!$I$35,0,B3700+1))</f>
        <v>0</v>
      </c>
      <c r="C3701" s="97">
        <f t="shared" si="1285"/>
        <v>0</v>
      </c>
      <c r="D3701" s="97">
        <f t="shared" si="1287"/>
        <v>0</v>
      </c>
      <c r="E3701" s="97">
        <f t="shared" si="1286"/>
        <v>0</v>
      </c>
    </row>
    <row r="3702" spans="1:5">
      <c r="A3702" s="97">
        <v>481</v>
      </c>
      <c r="B3702" s="97">
        <f>IF(B3701=0,0,IF(IF(DATA!$J$35&gt;B3701,B3701+1,0)&lt;DATA!$I$35,0,B3701+1))</f>
        <v>0</v>
      </c>
      <c r="C3702" s="97">
        <f t="shared" si="1285"/>
        <v>0</v>
      </c>
      <c r="D3702" s="97">
        <f t="shared" si="1287"/>
        <v>0</v>
      </c>
      <c r="E3702" s="97">
        <f t="shared" si="1286"/>
        <v>0</v>
      </c>
    </row>
    <row r="3703" spans="1:5">
      <c r="A3703" s="97">
        <v>482</v>
      </c>
      <c r="B3703" s="97">
        <f>IF(B3702=0,0,IF(IF(DATA!$J$35&gt;B3702,B3702+1,0)&lt;DATA!$I$35,0,B3702+1))</f>
        <v>0</v>
      </c>
      <c r="C3703" s="97">
        <f t="shared" si="1285"/>
        <v>0</v>
      </c>
      <c r="D3703" s="97">
        <f t="shared" si="1287"/>
        <v>0</v>
      </c>
      <c r="E3703" s="97">
        <f t="shared" si="1286"/>
        <v>0</v>
      </c>
    </row>
    <row r="3704" spans="1:5">
      <c r="A3704" s="97">
        <v>483</v>
      </c>
      <c r="B3704" s="97">
        <f>IF(B3703=0,0,IF(IF(DATA!$J$35&gt;B3703,B3703+1,0)&lt;DATA!$I$35,0,B3703+1))</f>
        <v>0</v>
      </c>
      <c r="C3704" s="97">
        <f t="shared" si="1285"/>
        <v>0</v>
      </c>
      <c r="D3704" s="97">
        <f t="shared" si="1287"/>
        <v>0</v>
      </c>
      <c r="E3704" s="97">
        <f t="shared" si="1286"/>
        <v>0</v>
      </c>
    </row>
    <row r="3705" spans="1:5">
      <c r="A3705" s="97">
        <v>484</v>
      </c>
      <c r="B3705" s="97">
        <f>IF(B3704=0,0,IF(IF(DATA!$J$35&gt;B3704,B3704+1,0)&lt;DATA!$I$35,0,B3704+1))</f>
        <v>0</v>
      </c>
      <c r="C3705" s="97">
        <f t="shared" si="1285"/>
        <v>0</v>
      </c>
      <c r="D3705" s="97">
        <f t="shared" si="1287"/>
        <v>0</v>
      </c>
      <c r="E3705" s="97">
        <f t="shared" si="1286"/>
        <v>0</v>
      </c>
    </row>
    <row r="3706" spans="1:5">
      <c r="A3706" s="97">
        <v>485</v>
      </c>
      <c r="B3706" s="97">
        <f>IF(B3705=0,0,IF(IF(DATA!$J$35&gt;B3705,B3705+1,0)&lt;DATA!$I$35,0,B3705+1))</f>
        <v>0</v>
      </c>
      <c r="C3706" s="97">
        <f t="shared" si="1285"/>
        <v>0</v>
      </c>
      <c r="D3706" s="97">
        <f t="shared" si="1287"/>
        <v>0</v>
      </c>
      <c r="E3706" s="97">
        <f t="shared" si="1286"/>
        <v>0</v>
      </c>
    </row>
    <row r="3707" spans="1:5">
      <c r="A3707" s="97">
        <v>486</v>
      </c>
      <c r="B3707" s="97">
        <f>IF(B3706=0,0,IF(IF(DATA!$J$35&gt;B3706,B3706+1,0)&lt;DATA!$I$35,0,B3706+1))</f>
        <v>0</v>
      </c>
      <c r="C3707" s="97">
        <f t="shared" si="1285"/>
        <v>0</v>
      </c>
      <c r="D3707" s="97">
        <f t="shared" si="1287"/>
        <v>0</v>
      </c>
      <c r="E3707" s="97">
        <f t="shared" si="1286"/>
        <v>0</v>
      </c>
    </row>
    <row r="3708" spans="1:5">
      <c r="A3708" s="97">
        <v>487</v>
      </c>
      <c r="B3708" s="97">
        <f>IF(B3707=0,0,IF(IF(DATA!$J$35&gt;B3707,B3707+1,0)&lt;DATA!$I$35,0,B3707+1))</f>
        <v>0</v>
      </c>
      <c r="C3708" s="97">
        <f t="shared" si="1285"/>
        <v>0</v>
      </c>
      <c r="D3708" s="97">
        <f t="shared" si="1287"/>
        <v>0</v>
      </c>
      <c r="E3708" s="97">
        <f t="shared" si="1286"/>
        <v>0</v>
      </c>
    </row>
    <row r="3709" spans="1:5">
      <c r="A3709" s="97">
        <v>488</v>
      </c>
      <c r="B3709" s="97">
        <f>IF(B3708=0,0,IF(IF(DATA!$J$35&gt;B3708,B3708+1,0)&lt;DATA!$I$35,0,B3708+1))</f>
        <v>0</v>
      </c>
      <c r="C3709" s="97">
        <f t="shared" si="1285"/>
        <v>0</v>
      </c>
      <c r="D3709" s="97">
        <f t="shared" si="1287"/>
        <v>0</v>
      </c>
      <c r="E3709" s="97">
        <f t="shared" si="1286"/>
        <v>0</v>
      </c>
    </row>
    <row r="3710" spans="1:5">
      <c r="A3710" s="97">
        <v>489</v>
      </c>
      <c r="B3710" s="97">
        <f>IF(B3709=0,0,IF(IF(DATA!$J$35&gt;B3709,B3709+1,0)&lt;DATA!$I$35,0,B3709+1))</f>
        <v>0</v>
      </c>
      <c r="C3710" s="97">
        <f t="shared" si="1285"/>
        <v>0</v>
      </c>
      <c r="D3710" s="97">
        <f t="shared" si="1287"/>
        <v>0</v>
      </c>
      <c r="E3710" s="97">
        <f t="shared" si="1286"/>
        <v>0</v>
      </c>
    </row>
    <row r="3711" spans="1:5">
      <c r="A3711" s="97">
        <v>490</v>
      </c>
      <c r="B3711" s="97">
        <f>IF(B3710=0,0,IF(IF(DATA!$J$35&gt;B3710,B3710+1,0)&lt;DATA!$I$35,0,B3710+1))</f>
        <v>0</v>
      </c>
      <c r="C3711" s="97">
        <f t="shared" si="1285"/>
        <v>0</v>
      </c>
      <c r="D3711" s="97">
        <f t="shared" si="1287"/>
        <v>0</v>
      </c>
      <c r="E3711" s="97">
        <f t="shared" si="1286"/>
        <v>0</v>
      </c>
    </row>
    <row r="3712" spans="1:5">
      <c r="A3712" s="97">
        <v>491</v>
      </c>
      <c r="B3712" s="97">
        <f>IF(B3711=0,0,IF(IF(DATA!$J$35&gt;B3711,B3711+1,0)&lt;DATA!$I$35,0,B3711+1))</f>
        <v>0</v>
      </c>
      <c r="C3712" s="97">
        <f t="shared" si="1285"/>
        <v>0</v>
      </c>
      <c r="D3712" s="97">
        <f t="shared" si="1287"/>
        <v>0</v>
      </c>
      <c r="E3712" s="97">
        <f t="shared" si="1286"/>
        <v>0</v>
      </c>
    </row>
    <row r="3713" spans="1:5">
      <c r="A3713" s="97">
        <v>492</v>
      </c>
      <c r="B3713" s="97">
        <f>IF(B3712=0,0,IF(IF(DATA!$J$35&gt;B3712,B3712+1,0)&lt;DATA!$I$35,0,B3712+1))</f>
        <v>0</v>
      </c>
      <c r="C3713" s="97">
        <f t="shared" si="1285"/>
        <v>0</v>
      </c>
      <c r="D3713" s="97">
        <f t="shared" si="1287"/>
        <v>0</v>
      </c>
      <c r="E3713" s="97">
        <f t="shared" si="1286"/>
        <v>0</v>
      </c>
    </row>
    <row r="3714" spans="1:5">
      <c r="A3714" s="97">
        <v>493</v>
      </c>
      <c r="B3714" s="97">
        <f>IF(B3713=0,0,IF(IF(DATA!$J$35&gt;B3713,B3713+1,0)&lt;DATA!$I$35,0,B3713+1))</f>
        <v>0</v>
      </c>
      <c r="C3714" s="97">
        <f t="shared" si="1285"/>
        <v>0</v>
      </c>
      <c r="D3714" s="97">
        <f t="shared" si="1287"/>
        <v>0</v>
      </c>
      <c r="E3714" s="97">
        <f t="shared" si="1286"/>
        <v>0</v>
      </c>
    </row>
    <row r="3715" spans="1:5">
      <c r="A3715" s="97">
        <v>494</v>
      </c>
      <c r="B3715" s="97">
        <f>IF(B3714=0,0,IF(IF(DATA!$J$35&gt;B3714,B3714+1,0)&lt;DATA!$I$35,0,B3714+1))</f>
        <v>0</v>
      </c>
      <c r="C3715" s="97">
        <f t="shared" si="1285"/>
        <v>0</v>
      </c>
      <c r="D3715" s="97">
        <f t="shared" si="1287"/>
        <v>0</v>
      </c>
      <c r="E3715" s="97">
        <f t="shared" si="1286"/>
        <v>0</v>
      </c>
    </row>
    <row r="3716" spans="1:5">
      <c r="A3716" s="97">
        <v>495</v>
      </c>
      <c r="B3716" s="97">
        <f>IF(B3715=0,0,IF(IF(DATA!$J$35&gt;B3715,B3715+1,0)&lt;DATA!$I$35,0,B3715+1))</f>
        <v>0</v>
      </c>
      <c r="C3716" s="97">
        <f t="shared" si="1285"/>
        <v>0</v>
      </c>
      <c r="D3716" s="97">
        <f t="shared" si="1287"/>
        <v>0</v>
      </c>
      <c r="E3716" s="97">
        <f t="shared" si="1286"/>
        <v>0</v>
      </c>
    </row>
    <row r="3717" spans="1:5">
      <c r="A3717" s="97">
        <v>496</v>
      </c>
      <c r="B3717" s="97">
        <f>IF(B3716=0,0,IF(IF(DATA!$J$35&gt;B3716,B3716+1,0)&lt;DATA!$I$35,0,B3716+1))</f>
        <v>0</v>
      </c>
      <c r="C3717" s="97">
        <f t="shared" si="1285"/>
        <v>0</v>
      </c>
      <c r="D3717" s="97">
        <f t="shared" si="1287"/>
        <v>0</v>
      </c>
      <c r="E3717" s="97">
        <f t="shared" si="1286"/>
        <v>0</v>
      </c>
    </row>
    <row r="3718" spans="1:5">
      <c r="A3718" s="97">
        <v>497</v>
      </c>
      <c r="B3718" s="97">
        <f>IF(B3717=0,0,IF(IF(DATA!$J$35&gt;B3717,B3717+1,0)&lt;DATA!$I$35,0,B3717+1))</f>
        <v>0</v>
      </c>
      <c r="C3718" s="97">
        <f t="shared" si="1285"/>
        <v>0</v>
      </c>
      <c r="D3718" s="97">
        <f t="shared" si="1287"/>
        <v>0</v>
      </c>
      <c r="E3718" s="97">
        <f t="shared" si="1286"/>
        <v>0</v>
      </c>
    </row>
    <row r="3719" spans="1:5">
      <c r="A3719" s="97">
        <v>498</v>
      </c>
      <c r="B3719" s="97">
        <f>IF(B3718=0,0,IF(IF(DATA!$J$35&gt;B3718,B3718+1,0)&lt;DATA!$I$35,0,B3718+1))</f>
        <v>0</v>
      </c>
      <c r="C3719" s="97">
        <f t="shared" si="1285"/>
        <v>0</v>
      </c>
      <c r="D3719" s="97">
        <f t="shared" si="1287"/>
        <v>0</v>
      </c>
      <c r="E3719" s="97">
        <f t="shared" si="1286"/>
        <v>0</v>
      </c>
    </row>
    <row r="3720" spans="1:5">
      <c r="A3720" s="97">
        <v>499</v>
      </c>
      <c r="B3720" s="97">
        <f>IF(B3719=0,0,IF(IF(DATA!$J$35&gt;B3719,B3719+1,0)&lt;DATA!$I$35,0,B3719+1))</f>
        <v>0</v>
      </c>
      <c r="C3720" s="97">
        <f t="shared" si="1285"/>
        <v>0</v>
      </c>
      <c r="D3720" s="97">
        <f t="shared" si="1287"/>
        <v>0</v>
      </c>
      <c r="E3720" s="97">
        <f t="shared" si="1286"/>
        <v>0</v>
      </c>
    </row>
    <row r="3721" spans="1:5">
      <c r="A3721" s="97">
        <v>500</v>
      </c>
      <c r="B3721" s="97">
        <f>IF(B3720=0,0,IF(IF(DATA!$J$35&gt;B3720,B3720+1,0)&lt;DATA!$I$35,0,B3720+1))</f>
        <v>0</v>
      </c>
      <c r="C3721" s="97">
        <f t="shared" si="1285"/>
        <v>0</v>
      </c>
      <c r="D3721" s="97">
        <f t="shared" si="1287"/>
        <v>0</v>
      </c>
      <c r="E3721" s="97">
        <f t="shared" si="1286"/>
        <v>0</v>
      </c>
    </row>
    <row r="3722" spans="1:5">
      <c r="A3722" s="97">
        <v>501</v>
      </c>
      <c r="B3722" s="97">
        <f>IF(B3721=0,0,IF(IF(DATA!$J$35&gt;B3721,B3721+1,0)&lt;DATA!$I$35,0,B3721+1))</f>
        <v>0</v>
      </c>
      <c r="C3722" s="97">
        <f t="shared" si="1285"/>
        <v>0</v>
      </c>
      <c r="D3722" s="97">
        <f t="shared" si="1287"/>
        <v>0</v>
      </c>
      <c r="E3722" s="97">
        <f t="shared" si="1286"/>
        <v>0</v>
      </c>
    </row>
    <row r="3723" spans="1:5">
      <c r="A3723" s="97">
        <v>502</v>
      </c>
      <c r="B3723" s="97">
        <f>IF(B3722=0,0,IF(IF(DATA!$J$35&gt;B3722,B3722+1,0)&lt;DATA!$I$35,0,B3722+1))</f>
        <v>0</v>
      </c>
      <c r="C3723" s="97">
        <f t="shared" si="1285"/>
        <v>0</v>
      </c>
      <c r="D3723" s="97">
        <f t="shared" si="1287"/>
        <v>0</v>
      </c>
      <c r="E3723" s="97">
        <f t="shared" si="1286"/>
        <v>0</v>
      </c>
    </row>
    <row r="3724" spans="1:5">
      <c r="A3724" s="97">
        <v>503</v>
      </c>
      <c r="B3724" s="97">
        <f>IF(B3723=0,0,IF(IF(DATA!$J$35&gt;B3723,B3723+1,0)&lt;DATA!$I$35,0,B3723+1))</f>
        <v>0</v>
      </c>
      <c r="C3724" s="97">
        <f t="shared" si="1285"/>
        <v>0</v>
      </c>
      <c r="D3724" s="97">
        <f t="shared" si="1287"/>
        <v>0</v>
      </c>
      <c r="E3724" s="97">
        <f t="shared" si="1286"/>
        <v>0</v>
      </c>
    </row>
    <row r="3725" spans="1:5">
      <c r="A3725" s="97">
        <v>504</v>
      </c>
      <c r="B3725" s="97">
        <f>IF(B3724=0,0,IF(IF(DATA!$J$35&gt;B3724,B3724+1,0)&lt;DATA!$I$35,0,B3724+1))</f>
        <v>0</v>
      </c>
      <c r="C3725" s="97">
        <f t="shared" si="1285"/>
        <v>0</v>
      </c>
      <c r="D3725" s="97">
        <f t="shared" si="1287"/>
        <v>0</v>
      </c>
      <c r="E3725" s="97">
        <f t="shared" si="1286"/>
        <v>0</v>
      </c>
    </row>
    <row r="3726" spans="1:5">
      <c r="A3726" s="97">
        <v>505</v>
      </c>
      <c r="B3726" s="97">
        <f>IF(B3725=0,0,IF(IF(DATA!$J$35&gt;B3725,B3725+1,0)&lt;DATA!$I$35,0,B3725+1))</f>
        <v>0</v>
      </c>
      <c r="C3726" s="97">
        <f t="shared" si="1285"/>
        <v>0</v>
      </c>
      <c r="D3726" s="97">
        <f t="shared" si="1287"/>
        <v>0</v>
      </c>
      <c r="E3726" s="97">
        <f t="shared" si="1286"/>
        <v>0</v>
      </c>
    </row>
    <row r="3727" spans="1:5">
      <c r="A3727" s="97">
        <v>506</v>
      </c>
      <c r="B3727" s="97">
        <f>IF(B3726=0,0,IF(IF(DATA!$J$35&gt;B3726,B3726+1,0)&lt;DATA!$I$35,0,B3726+1))</f>
        <v>0</v>
      </c>
      <c r="C3727" s="97">
        <f t="shared" si="1285"/>
        <v>0</v>
      </c>
      <c r="D3727" s="97">
        <f t="shared" si="1287"/>
        <v>0</v>
      </c>
      <c r="E3727" s="97">
        <f t="shared" si="1286"/>
        <v>0</v>
      </c>
    </row>
    <row r="3728" spans="1:5">
      <c r="A3728" s="97">
        <v>507</v>
      </c>
      <c r="B3728" s="97">
        <f>IF(B3727=0,0,IF(IF(DATA!$J$35&gt;B3727,B3727+1,0)&lt;DATA!$I$35,0,B3727+1))</f>
        <v>0</v>
      </c>
      <c r="C3728" s="97">
        <f t="shared" si="1285"/>
        <v>0</v>
      </c>
      <c r="D3728" s="97">
        <f t="shared" si="1287"/>
        <v>0</v>
      </c>
      <c r="E3728" s="97">
        <f t="shared" si="1286"/>
        <v>0</v>
      </c>
    </row>
    <row r="3729" spans="1:5">
      <c r="A3729" s="97">
        <v>508</v>
      </c>
      <c r="B3729" s="97">
        <f>IF(B3728=0,0,IF(IF(DATA!$J$35&gt;B3728,B3728+1,0)&lt;DATA!$I$35,0,B3728+1))</f>
        <v>0</v>
      </c>
      <c r="C3729" s="97">
        <f t="shared" si="1285"/>
        <v>0</v>
      </c>
      <c r="D3729" s="97">
        <f t="shared" si="1287"/>
        <v>0</v>
      </c>
      <c r="E3729" s="97">
        <f t="shared" si="1286"/>
        <v>0</v>
      </c>
    </row>
    <row r="3730" spans="1:5">
      <c r="A3730" s="97">
        <v>509</v>
      </c>
      <c r="B3730" s="97">
        <f>IF(B3729=0,0,IF(IF(DATA!$J$35&gt;B3729,B3729+1,0)&lt;DATA!$I$35,0,B3729+1))</f>
        <v>0</v>
      </c>
      <c r="C3730" s="97">
        <f t="shared" si="1285"/>
        <v>0</v>
      </c>
      <c r="D3730" s="97">
        <f t="shared" si="1287"/>
        <v>0</v>
      </c>
      <c r="E3730" s="97">
        <f t="shared" si="1286"/>
        <v>0</v>
      </c>
    </row>
    <row r="3731" spans="1:5">
      <c r="A3731" s="97">
        <v>510</v>
      </c>
      <c r="B3731" s="97">
        <f>IF(B3730=0,0,IF(IF(DATA!$J$35&gt;B3730,B3730+1,0)&lt;DATA!$I$35,0,B3730+1))</f>
        <v>0</v>
      </c>
      <c r="C3731" s="97">
        <f t="shared" si="1285"/>
        <v>0</v>
      </c>
      <c r="D3731" s="97">
        <f t="shared" si="1287"/>
        <v>0</v>
      </c>
      <c r="E3731" s="97">
        <f t="shared" si="1286"/>
        <v>0</v>
      </c>
    </row>
    <row r="3732" spans="1:5">
      <c r="A3732" s="97">
        <v>511</v>
      </c>
      <c r="B3732" s="97">
        <f>IF(B3731=0,0,IF(IF(DATA!$J$35&gt;B3731,B3731+1,0)&lt;DATA!$I$35,0,B3731+1))</f>
        <v>0</v>
      </c>
      <c r="C3732" s="97">
        <f t="shared" si="1285"/>
        <v>0</v>
      </c>
      <c r="D3732" s="97">
        <f t="shared" si="1287"/>
        <v>0</v>
      </c>
      <c r="E3732" s="97">
        <f t="shared" si="1286"/>
        <v>0</v>
      </c>
    </row>
    <row r="3733" spans="1:5">
      <c r="A3733" s="97">
        <v>512</v>
      </c>
      <c r="B3733" s="97">
        <f>IF(B3732=0,0,IF(IF(DATA!$J$35&gt;B3732,B3732+1,0)&lt;DATA!$I$35,0,B3732+1))</f>
        <v>0</v>
      </c>
      <c r="C3733" s="97">
        <f t="shared" si="1285"/>
        <v>0</v>
      </c>
      <c r="D3733" s="97">
        <f t="shared" si="1287"/>
        <v>0</v>
      </c>
      <c r="E3733" s="97">
        <f t="shared" si="1286"/>
        <v>0</v>
      </c>
    </row>
    <row r="3734" spans="1:5">
      <c r="A3734" s="97">
        <v>513</v>
      </c>
      <c r="B3734" s="97">
        <f>IF(B3733=0,0,IF(IF(DATA!$J$35&gt;B3733,B3733+1,0)&lt;DATA!$I$35,0,B3733+1))</f>
        <v>0</v>
      </c>
      <c r="C3734" s="97">
        <f t="shared" ref="C3734:C3797" si="1288">COUNTIF($B$3222:$B$3972,"&gt;0")-RANK(B3734,$B$3222:$B$3972)+1</f>
        <v>0</v>
      </c>
      <c r="D3734" s="97">
        <f t="shared" si="1287"/>
        <v>0</v>
      </c>
      <c r="E3734" s="97">
        <f t="shared" ref="E3734:E3797" si="1289">INDEX($B$3222:$B$3972,MATCH(D3734,$C$3222:$C$3972,0))</f>
        <v>0</v>
      </c>
    </row>
    <row r="3735" spans="1:5">
      <c r="A3735" s="97">
        <v>514</v>
      </c>
      <c r="B3735" s="97">
        <f>IF(B3734=0,0,IF(IF(DATA!$J$35&gt;B3734,B3734+1,0)&lt;DATA!$I$35,0,B3734+1))</f>
        <v>0</v>
      </c>
      <c r="C3735" s="97">
        <f t="shared" si="1288"/>
        <v>0</v>
      </c>
      <c r="D3735" s="97">
        <f t="shared" ref="D3735:D3798" si="1290">IF(D3734=0,0,IF(D3734&lt;$C$3976,D3734+1,0))</f>
        <v>0</v>
      </c>
      <c r="E3735" s="97">
        <f t="shared" si="1289"/>
        <v>0</v>
      </c>
    </row>
    <row r="3736" spans="1:5">
      <c r="A3736" s="97">
        <v>515</v>
      </c>
      <c r="B3736" s="97">
        <f>IF(B3735=0,0,IF(IF(DATA!$J$35&gt;B3735,B3735+1,0)&lt;DATA!$I$35,0,B3735+1))</f>
        <v>0</v>
      </c>
      <c r="C3736" s="97">
        <f t="shared" si="1288"/>
        <v>0</v>
      </c>
      <c r="D3736" s="97">
        <f t="shared" si="1290"/>
        <v>0</v>
      </c>
      <c r="E3736" s="97">
        <f t="shared" si="1289"/>
        <v>0</v>
      </c>
    </row>
    <row r="3737" spans="1:5">
      <c r="A3737" s="97">
        <v>516</v>
      </c>
      <c r="B3737" s="97">
        <f>IF(B3736=0,0,IF(IF(DATA!$J$35&gt;B3736,B3736+1,0)&lt;DATA!$I$35,0,B3736+1))</f>
        <v>0</v>
      </c>
      <c r="C3737" s="97">
        <f t="shared" si="1288"/>
        <v>0</v>
      </c>
      <c r="D3737" s="97">
        <f t="shared" si="1290"/>
        <v>0</v>
      </c>
      <c r="E3737" s="97">
        <f t="shared" si="1289"/>
        <v>0</v>
      </c>
    </row>
    <row r="3738" spans="1:5">
      <c r="A3738" s="97">
        <v>517</v>
      </c>
      <c r="B3738" s="97">
        <f>IF(B3737=0,0,IF(IF(DATA!$J$35&gt;B3737,B3737+1,0)&lt;DATA!$I$35,0,B3737+1))</f>
        <v>0</v>
      </c>
      <c r="C3738" s="97">
        <f t="shared" si="1288"/>
        <v>0</v>
      </c>
      <c r="D3738" s="97">
        <f t="shared" si="1290"/>
        <v>0</v>
      </c>
      <c r="E3738" s="97">
        <f t="shared" si="1289"/>
        <v>0</v>
      </c>
    </row>
    <row r="3739" spans="1:5">
      <c r="A3739" s="97">
        <v>518</v>
      </c>
      <c r="B3739" s="97">
        <f>IF(B3738=0,0,IF(IF(DATA!$J$35&gt;B3738,B3738+1,0)&lt;DATA!$I$35,0,B3738+1))</f>
        <v>0</v>
      </c>
      <c r="C3739" s="97">
        <f t="shared" si="1288"/>
        <v>0</v>
      </c>
      <c r="D3739" s="97">
        <f t="shared" si="1290"/>
        <v>0</v>
      </c>
      <c r="E3739" s="97">
        <f t="shared" si="1289"/>
        <v>0</v>
      </c>
    </row>
    <row r="3740" spans="1:5">
      <c r="A3740" s="97">
        <v>519</v>
      </c>
      <c r="B3740" s="97">
        <f>IF(B3739=0,0,IF(IF(DATA!$J$35&gt;B3739,B3739+1,0)&lt;DATA!$I$35,0,B3739+1))</f>
        <v>0</v>
      </c>
      <c r="C3740" s="97">
        <f t="shared" si="1288"/>
        <v>0</v>
      </c>
      <c r="D3740" s="97">
        <f t="shared" si="1290"/>
        <v>0</v>
      </c>
      <c r="E3740" s="97">
        <f t="shared" si="1289"/>
        <v>0</v>
      </c>
    </row>
    <row r="3741" spans="1:5">
      <c r="A3741" s="97">
        <v>520</v>
      </c>
      <c r="B3741" s="97">
        <f>IF(B3740=0,0,IF(IF(DATA!$J$35&gt;B3740,B3740+1,0)&lt;DATA!$I$35,0,B3740+1))</f>
        <v>0</v>
      </c>
      <c r="C3741" s="97">
        <f t="shared" si="1288"/>
        <v>0</v>
      </c>
      <c r="D3741" s="97">
        <f t="shared" si="1290"/>
        <v>0</v>
      </c>
      <c r="E3741" s="97">
        <f t="shared" si="1289"/>
        <v>0</v>
      </c>
    </row>
    <row r="3742" spans="1:5">
      <c r="A3742" s="97">
        <v>521</v>
      </c>
      <c r="B3742" s="97">
        <f>IF(B3741=0,0,IF(IF(DATA!$J$35&gt;B3741,B3741+1,0)&lt;DATA!$I$35,0,B3741+1))</f>
        <v>0</v>
      </c>
      <c r="C3742" s="97">
        <f t="shared" si="1288"/>
        <v>0</v>
      </c>
      <c r="D3742" s="97">
        <f t="shared" si="1290"/>
        <v>0</v>
      </c>
      <c r="E3742" s="97">
        <f t="shared" si="1289"/>
        <v>0</v>
      </c>
    </row>
    <row r="3743" spans="1:5">
      <c r="A3743" s="97">
        <v>522</v>
      </c>
      <c r="B3743" s="97">
        <f>IF(B3742=0,0,IF(IF(DATA!$J$35&gt;B3742,B3742+1,0)&lt;DATA!$I$35,0,B3742+1))</f>
        <v>0</v>
      </c>
      <c r="C3743" s="97">
        <f t="shared" si="1288"/>
        <v>0</v>
      </c>
      <c r="D3743" s="97">
        <f t="shared" si="1290"/>
        <v>0</v>
      </c>
      <c r="E3743" s="97">
        <f t="shared" si="1289"/>
        <v>0</v>
      </c>
    </row>
    <row r="3744" spans="1:5">
      <c r="A3744" s="97">
        <v>523</v>
      </c>
      <c r="B3744" s="97">
        <f>IF(B3743=0,0,IF(IF(DATA!$J$35&gt;B3743,B3743+1,0)&lt;DATA!$I$35,0,B3743+1))</f>
        <v>0</v>
      </c>
      <c r="C3744" s="97">
        <f t="shared" si="1288"/>
        <v>0</v>
      </c>
      <c r="D3744" s="97">
        <f t="shared" si="1290"/>
        <v>0</v>
      </c>
      <c r="E3744" s="97">
        <f t="shared" si="1289"/>
        <v>0</v>
      </c>
    </row>
    <row r="3745" spans="1:5">
      <c r="A3745" s="97">
        <v>524</v>
      </c>
      <c r="B3745" s="97">
        <f>IF(B3744=0,0,IF(IF(DATA!$J$35&gt;B3744,B3744+1,0)&lt;DATA!$I$35,0,B3744+1))</f>
        <v>0</v>
      </c>
      <c r="C3745" s="97">
        <f t="shared" si="1288"/>
        <v>0</v>
      </c>
      <c r="D3745" s="97">
        <f t="shared" si="1290"/>
        <v>0</v>
      </c>
      <c r="E3745" s="97">
        <f t="shared" si="1289"/>
        <v>0</v>
      </c>
    </row>
    <row r="3746" spans="1:5">
      <c r="A3746" s="97">
        <v>525</v>
      </c>
      <c r="B3746" s="97">
        <f>IF(B3745=0,0,IF(IF(DATA!$J$35&gt;B3745,B3745+1,0)&lt;DATA!$I$35,0,B3745+1))</f>
        <v>0</v>
      </c>
      <c r="C3746" s="97">
        <f t="shared" si="1288"/>
        <v>0</v>
      </c>
      <c r="D3746" s="97">
        <f t="shared" si="1290"/>
        <v>0</v>
      </c>
      <c r="E3746" s="97">
        <f t="shared" si="1289"/>
        <v>0</v>
      </c>
    </row>
    <row r="3747" spans="1:5">
      <c r="A3747" s="97">
        <v>526</v>
      </c>
      <c r="B3747" s="97">
        <f>DATA!I36</f>
        <v>110401</v>
      </c>
      <c r="C3747" s="97">
        <f t="shared" si="1288"/>
        <v>1</v>
      </c>
      <c r="D3747" s="97">
        <f t="shared" si="1290"/>
        <v>0</v>
      </c>
      <c r="E3747" s="97">
        <f t="shared" si="1289"/>
        <v>0</v>
      </c>
    </row>
    <row r="3748" spans="1:5">
      <c r="A3748" s="97">
        <v>527</v>
      </c>
      <c r="B3748" s="97">
        <f>IF(B3747=0,0,IF(IF(DATA!$J$36&gt;B3747,B3747+1,0)&lt;DATA!$I$36,0,B3747+1))</f>
        <v>110402</v>
      </c>
      <c r="C3748" s="97">
        <f t="shared" si="1288"/>
        <v>2</v>
      </c>
      <c r="D3748" s="97">
        <f t="shared" si="1290"/>
        <v>0</v>
      </c>
      <c r="E3748" s="97">
        <f t="shared" si="1289"/>
        <v>0</v>
      </c>
    </row>
    <row r="3749" spans="1:5">
      <c r="A3749" s="97">
        <v>528</v>
      </c>
      <c r="B3749" s="97">
        <f>IF(B3748=0,0,IF(IF(DATA!$J$36&gt;B3748,B3748+1,0)&lt;DATA!$I$36,0,B3748+1))</f>
        <v>110403</v>
      </c>
      <c r="C3749" s="97">
        <f t="shared" si="1288"/>
        <v>3</v>
      </c>
      <c r="D3749" s="97">
        <f t="shared" si="1290"/>
        <v>0</v>
      </c>
      <c r="E3749" s="97">
        <f t="shared" si="1289"/>
        <v>0</v>
      </c>
    </row>
    <row r="3750" spans="1:5">
      <c r="A3750" s="97">
        <v>529</v>
      </c>
      <c r="B3750" s="97">
        <f>IF(B3749=0,0,IF(IF(DATA!$J$36&gt;B3749,B3749+1,0)&lt;DATA!$I$36,0,B3749+1))</f>
        <v>110404</v>
      </c>
      <c r="C3750" s="97">
        <f t="shared" si="1288"/>
        <v>4</v>
      </c>
      <c r="D3750" s="97">
        <f t="shared" si="1290"/>
        <v>0</v>
      </c>
      <c r="E3750" s="97">
        <f t="shared" si="1289"/>
        <v>0</v>
      </c>
    </row>
    <row r="3751" spans="1:5">
      <c r="A3751" s="97">
        <v>530</v>
      </c>
      <c r="B3751" s="97">
        <f>IF(B3750=0,0,IF(IF(DATA!$J$36&gt;B3750,B3750+1,0)&lt;DATA!$I$36,0,B3750+1))</f>
        <v>110405</v>
      </c>
      <c r="C3751" s="97">
        <f t="shared" si="1288"/>
        <v>5</v>
      </c>
      <c r="D3751" s="97">
        <f t="shared" si="1290"/>
        <v>0</v>
      </c>
      <c r="E3751" s="97">
        <f t="shared" si="1289"/>
        <v>0</v>
      </c>
    </row>
    <row r="3752" spans="1:5">
      <c r="A3752" s="97">
        <v>531</v>
      </c>
      <c r="B3752" s="97">
        <f>IF(B3751=0,0,IF(IF(DATA!$J$36&gt;B3751,B3751+1,0)&lt;DATA!$I$36,0,B3751+1))</f>
        <v>110406</v>
      </c>
      <c r="C3752" s="97">
        <f t="shared" si="1288"/>
        <v>6</v>
      </c>
      <c r="D3752" s="97">
        <f t="shared" si="1290"/>
        <v>0</v>
      </c>
      <c r="E3752" s="97">
        <f t="shared" si="1289"/>
        <v>0</v>
      </c>
    </row>
    <row r="3753" spans="1:5">
      <c r="A3753" s="97">
        <v>532</v>
      </c>
      <c r="B3753" s="97">
        <f>IF(B3752=0,0,IF(IF(DATA!$J$36&gt;B3752,B3752+1,0)&lt;DATA!$I$36,0,B3752+1))</f>
        <v>110407</v>
      </c>
      <c r="C3753" s="97">
        <f t="shared" si="1288"/>
        <v>7</v>
      </c>
      <c r="D3753" s="97">
        <f t="shared" si="1290"/>
        <v>0</v>
      </c>
      <c r="E3753" s="97">
        <f t="shared" si="1289"/>
        <v>0</v>
      </c>
    </row>
    <row r="3754" spans="1:5">
      <c r="A3754" s="97">
        <v>533</v>
      </c>
      <c r="B3754" s="97">
        <f>IF(B3753=0,0,IF(IF(DATA!$J$36&gt;B3753,B3753+1,0)&lt;DATA!$I$36,0,B3753+1))</f>
        <v>110408</v>
      </c>
      <c r="C3754" s="97">
        <f t="shared" si="1288"/>
        <v>8</v>
      </c>
      <c r="D3754" s="97">
        <f t="shared" si="1290"/>
        <v>0</v>
      </c>
      <c r="E3754" s="97">
        <f t="shared" si="1289"/>
        <v>0</v>
      </c>
    </row>
    <row r="3755" spans="1:5">
      <c r="A3755" s="97">
        <v>534</v>
      </c>
      <c r="B3755" s="97">
        <f>IF(B3754=0,0,IF(IF(DATA!$J$36&gt;B3754,B3754+1,0)&lt;DATA!$I$36,0,B3754+1))</f>
        <v>110409</v>
      </c>
      <c r="C3755" s="97">
        <f t="shared" si="1288"/>
        <v>9</v>
      </c>
      <c r="D3755" s="97">
        <f t="shared" si="1290"/>
        <v>0</v>
      </c>
      <c r="E3755" s="97">
        <f t="shared" si="1289"/>
        <v>0</v>
      </c>
    </row>
    <row r="3756" spans="1:5">
      <c r="A3756" s="97">
        <v>535</v>
      </c>
      <c r="B3756" s="97">
        <f>IF(B3755=0,0,IF(IF(DATA!$J$36&gt;B3755,B3755+1,0)&lt;DATA!$I$36,0,B3755+1))</f>
        <v>110410</v>
      </c>
      <c r="C3756" s="97">
        <f t="shared" si="1288"/>
        <v>10</v>
      </c>
      <c r="D3756" s="97">
        <f t="shared" si="1290"/>
        <v>0</v>
      </c>
      <c r="E3756" s="97">
        <f t="shared" si="1289"/>
        <v>0</v>
      </c>
    </row>
    <row r="3757" spans="1:5">
      <c r="A3757" s="97">
        <v>536</v>
      </c>
      <c r="B3757" s="97">
        <f>IF(B3756=0,0,IF(IF(DATA!$J$36&gt;B3756,B3756+1,0)&lt;DATA!$I$36,0,B3756+1))</f>
        <v>110411</v>
      </c>
      <c r="C3757" s="97">
        <f t="shared" si="1288"/>
        <v>11</v>
      </c>
      <c r="D3757" s="97">
        <f t="shared" si="1290"/>
        <v>0</v>
      </c>
      <c r="E3757" s="97">
        <f t="shared" si="1289"/>
        <v>0</v>
      </c>
    </row>
    <row r="3758" spans="1:5">
      <c r="A3758" s="97">
        <v>537</v>
      </c>
      <c r="B3758" s="97">
        <f>IF(B3757=0,0,IF(IF(DATA!$J$36&gt;B3757,B3757+1,0)&lt;DATA!$I$36,0,B3757+1))</f>
        <v>110412</v>
      </c>
      <c r="C3758" s="97">
        <f t="shared" si="1288"/>
        <v>12</v>
      </c>
      <c r="D3758" s="97">
        <f t="shared" si="1290"/>
        <v>0</v>
      </c>
      <c r="E3758" s="97">
        <f t="shared" si="1289"/>
        <v>0</v>
      </c>
    </row>
    <row r="3759" spans="1:5">
      <c r="A3759" s="97">
        <v>538</v>
      </c>
      <c r="B3759" s="97">
        <f>IF(B3758=0,0,IF(IF(DATA!$J$36&gt;B3758,B3758+1,0)&lt;DATA!$I$36,0,B3758+1))</f>
        <v>110413</v>
      </c>
      <c r="C3759" s="97">
        <f t="shared" si="1288"/>
        <v>13</v>
      </c>
      <c r="D3759" s="97">
        <f t="shared" si="1290"/>
        <v>0</v>
      </c>
      <c r="E3759" s="97">
        <f t="shared" si="1289"/>
        <v>0</v>
      </c>
    </row>
    <row r="3760" spans="1:5">
      <c r="A3760" s="97">
        <v>539</v>
      </c>
      <c r="B3760" s="97">
        <f>IF(B3759=0,0,IF(IF(DATA!$J$36&gt;B3759,B3759+1,0)&lt;DATA!$I$36,0,B3759+1))</f>
        <v>110414</v>
      </c>
      <c r="C3760" s="97">
        <f t="shared" si="1288"/>
        <v>14</v>
      </c>
      <c r="D3760" s="97">
        <f t="shared" si="1290"/>
        <v>0</v>
      </c>
      <c r="E3760" s="97">
        <f t="shared" si="1289"/>
        <v>0</v>
      </c>
    </row>
    <row r="3761" spans="1:5">
      <c r="A3761" s="97">
        <v>540</v>
      </c>
      <c r="B3761" s="97">
        <f>IF(B3760=0,0,IF(IF(DATA!$J$36&gt;B3760,B3760+1,0)&lt;DATA!$I$36,0,B3760+1))</f>
        <v>110415</v>
      </c>
      <c r="C3761" s="97">
        <f t="shared" si="1288"/>
        <v>15</v>
      </c>
      <c r="D3761" s="97">
        <f t="shared" si="1290"/>
        <v>0</v>
      </c>
      <c r="E3761" s="97">
        <f t="shared" si="1289"/>
        <v>0</v>
      </c>
    </row>
    <row r="3762" spans="1:5">
      <c r="A3762" s="97">
        <v>541</v>
      </c>
      <c r="B3762" s="97">
        <f>IF(B3761=0,0,IF(IF(DATA!$J$36&gt;B3761,B3761+1,0)&lt;DATA!$I$36,0,B3761+1))</f>
        <v>110416</v>
      </c>
      <c r="C3762" s="97">
        <f t="shared" si="1288"/>
        <v>16</v>
      </c>
      <c r="D3762" s="97">
        <f t="shared" si="1290"/>
        <v>0</v>
      </c>
      <c r="E3762" s="97">
        <f t="shared" si="1289"/>
        <v>0</v>
      </c>
    </row>
    <row r="3763" spans="1:5">
      <c r="A3763" s="97">
        <v>542</v>
      </c>
      <c r="B3763" s="97">
        <f>IF(B3762=0,0,IF(IF(DATA!$J$36&gt;B3762,B3762+1,0)&lt;DATA!$I$36,0,B3762+1))</f>
        <v>110417</v>
      </c>
      <c r="C3763" s="97">
        <f t="shared" si="1288"/>
        <v>17</v>
      </c>
      <c r="D3763" s="97">
        <f t="shared" si="1290"/>
        <v>0</v>
      </c>
      <c r="E3763" s="97">
        <f t="shared" si="1289"/>
        <v>0</v>
      </c>
    </row>
    <row r="3764" spans="1:5">
      <c r="A3764" s="97">
        <v>543</v>
      </c>
      <c r="B3764" s="97">
        <f>IF(B3763=0,0,IF(IF(DATA!$J$36&gt;B3763,B3763+1,0)&lt;DATA!$I$36,0,B3763+1))</f>
        <v>110418</v>
      </c>
      <c r="C3764" s="97">
        <f t="shared" si="1288"/>
        <v>18</v>
      </c>
      <c r="D3764" s="97">
        <f t="shared" si="1290"/>
        <v>0</v>
      </c>
      <c r="E3764" s="97">
        <f t="shared" si="1289"/>
        <v>0</v>
      </c>
    </row>
    <row r="3765" spans="1:5">
      <c r="A3765" s="97">
        <v>544</v>
      </c>
      <c r="B3765" s="97">
        <f>IF(B3764=0,0,IF(IF(DATA!$J$36&gt;B3764,B3764+1,0)&lt;DATA!$I$36,0,B3764+1))</f>
        <v>110419</v>
      </c>
      <c r="C3765" s="97">
        <f t="shared" si="1288"/>
        <v>19</v>
      </c>
      <c r="D3765" s="97">
        <f t="shared" si="1290"/>
        <v>0</v>
      </c>
      <c r="E3765" s="97">
        <f t="shared" si="1289"/>
        <v>0</v>
      </c>
    </row>
    <row r="3766" spans="1:5">
      <c r="A3766" s="97">
        <v>545</v>
      </c>
      <c r="B3766" s="97">
        <f>IF(B3765=0,0,IF(IF(DATA!$J$36&gt;B3765,B3765+1,0)&lt;DATA!$I$36,0,B3765+1))</f>
        <v>110420</v>
      </c>
      <c r="C3766" s="97">
        <f t="shared" si="1288"/>
        <v>20</v>
      </c>
      <c r="D3766" s="97">
        <f t="shared" si="1290"/>
        <v>0</v>
      </c>
      <c r="E3766" s="97">
        <f t="shared" si="1289"/>
        <v>0</v>
      </c>
    </row>
    <row r="3767" spans="1:5">
      <c r="A3767" s="97">
        <v>546</v>
      </c>
      <c r="B3767" s="97">
        <f>IF(B3766=0,0,IF(IF(DATA!$J$36&gt;B3766,B3766+1,0)&lt;DATA!$I$36,0,B3766+1))</f>
        <v>110421</v>
      </c>
      <c r="C3767" s="97">
        <f t="shared" si="1288"/>
        <v>21</v>
      </c>
      <c r="D3767" s="97">
        <f t="shared" si="1290"/>
        <v>0</v>
      </c>
      <c r="E3767" s="97">
        <f t="shared" si="1289"/>
        <v>0</v>
      </c>
    </row>
    <row r="3768" spans="1:5">
      <c r="A3768" s="97">
        <v>547</v>
      </c>
      <c r="B3768" s="97">
        <f>IF(B3767=0,0,IF(IF(DATA!$J$36&gt;B3767,B3767+1,0)&lt;DATA!$I$36,0,B3767+1))</f>
        <v>110422</v>
      </c>
      <c r="C3768" s="97">
        <f t="shared" si="1288"/>
        <v>22</v>
      </c>
      <c r="D3768" s="97">
        <f t="shared" si="1290"/>
        <v>0</v>
      </c>
      <c r="E3768" s="97">
        <f t="shared" si="1289"/>
        <v>0</v>
      </c>
    </row>
    <row r="3769" spans="1:5">
      <c r="A3769" s="97">
        <v>548</v>
      </c>
      <c r="B3769" s="97">
        <f>IF(B3768=0,0,IF(IF(DATA!$J$36&gt;B3768,B3768+1,0)&lt;DATA!$I$36,0,B3768+1))</f>
        <v>110423</v>
      </c>
      <c r="C3769" s="97">
        <f t="shared" si="1288"/>
        <v>23</v>
      </c>
      <c r="D3769" s="97">
        <f t="shared" si="1290"/>
        <v>0</v>
      </c>
      <c r="E3769" s="97">
        <f t="shared" si="1289"/>
        <v>0</v>
      </c>
    </row>
    <row r="3770" spans="1:5">
      <c r="A3770" s="97">
        <v>549</v>
      </c>
      <c r="B3770" s="97">
        <f>IF(B3769=0,0,IF(IF(DATA!$J$36&gt;B3769,B3769+1,0)&lt;DATA!$I$36,0,B3769+1))</f>
        <v>110424</v>
      </c>
      <c r="C3770" s="97">
        <f t="shared" si="1288"/>
        <v>24</v>
      </c>
      <c r="D3770" s="97">
        <f t="shared" si="1290"/>
        <v>0</v>
      </c>
      <c r="E3770" s="97">
        <f t="shared" si="1289"/>
        <v>0</v>
      </c>
    </row>
    <row r="3771" spans="1:5">
      <c r="A3771" s="97">
        <v>550</v>
      </c>
      <c r="B3771" s="97">
        <f>IF(B3770=0,0,IF(IF(DATA!$J$36&gt;B3770,B3770+1,0)&lt;DATA!$I$36,0,B3770+1))</f>
        <v>110425</v>
      </c>
      <c r="C3771" s="97">
        <f t="shared" si="1288"/>
        <v>25</v>
      </c>
      <c r="D3771" s="97">
        <f t="shared" si="1290"/>
        <v>0</v>
      </c>
      <c r="E3771" s="97">
        <f t="shared" si="1289"/>
        <v>0</v>
      </c>
    </row>
    <row r="3772" spans="1:5">
      <c r="A3772" s="97">
        <v>551</v>
      </c>
      <c r="B3772" s="97">
        <f>IF(B3771=0,0,IF(IF(DATA!$J$36&gt;B3771,B3771+1,0)&lt;DATA!$I$36,0,B3771+1))</f>
        <v>110426</v>
      </c>
      <c r="C3772" s="97">
        <f t="shared" si="1288"/>
        <v>26</v>
      </c>
      <c r="D3772" s="97">
        <f t="shared" si="1290"/>
        <v>0</v>
      </c>
      <c r="E3772" s="97">
        <f t="shared" si="1289"/>
        <v>0</v>
      </c>
    </row>
    <row r="3773" spans="1:5">
      <c r="A3773" s="97">
        <v>552</v>
      </c>
      <c r="B3773" s="97">
        <f>IF(B3772=0,0,IF(IF(DATA!$J$36&gt;B3772,B3772+1,0)&lt;DATA!$I$36,0,B3772+1))</f>
        <v>110427</v>
      </c>
      <c r="C3773" s="97">
        <f t="shared" si="1288"/>
        <v>27</v>
      </c>
      <c r="D3773" s="97">
        <f t="shared" si="1290"/>
        <v>0</v>
      </c>
      <c r="E3773" s="97">
        <f t="shared" si="1289"/>
        <v>0</v>
      </c>
    </row>
    <row r="3774" spans="1:5">
      <c r="A3774" s="97">
        <v>553</v>
      </c>
      <c r="B3774" s="97">
        <f>IF(B3773=0,0,IF(IF(DATA!$J$36&gt;B3773,B3773+1,0)&lt;DATA!$I$36,0,B3773+1))</f>
        <v>110428</v>
      </c>
      <c r="C3774" s="97">
        <f t="shared" si="1288"/>
        <v>28</v>
      </c>
      <c r="D3774" s="97">
        <f t="shared" si="1290"/>
        <v>0</v>
      </c>
      <c r="E3774" s="97">
        <f t="shared" si="1289"/>
        <v>0</v>
      </c>
    </row>
    <row r="3775" spans="1:5">
      <c r="A3775" s="97">
        <v>554</v>
      </c>
      <c r="B3775" s="97">
        <f>IF(B3774=0,0,IF(IF(DATA!$J$36&gt;B3774,B3774+1,0)&lt;DATA!$I$36,0,B3774+1))</f>
        <v>110429</v>
      </c>
      <c r="C3775" s="97">
        <f t="shared" si="1288"/>
        <v>29</v>
      </c>
      <c r="D3775" s="97">
        <f t="shared" si="1290"/>
        <v>0</v>
      </c>
      <c r="E3775" s="97">
        <f t="shared" si="1289"/>
        <v>0</v>
      </c>
    </row>
    <row r="3776" spans="1:5">
      <c r="A3776" s="97">
        <v>555</v>
      </c>
      <c r="B3776" s="97">
        <f>IF(B3775=0,0,IF(IF(DATA!$J$36&gt;B3775,B3775+1,0)&lt;DATA!$I$36,0,B3775+1))</f>
        <v>110430</v>
      </c>
      <c r="C3776" s="97">
        <f t="shared" si="1288"/>
        <v>30</v>
      </c>
      <c r="D3776" s="97">
        <f t="shared" si="1290"/>
        <v>0</v>
      </c>
      <c r="E3776" s="97">
        <f t="shared" si="1289"/>
        <v>0</v>
      </c>
    </row>
    <row r="3777" spans="1:5">
      <c r="A3777" s="97">
        <v>556</v>
      </c>
      <c r="B3777" s="97">
        <f>IF(B3776=0,0,IF(IF(DATA!$J$36&gt;B3776,B3776+1,0)&lt;DATA!$I$36,0,B3776+1))</f>
        <v>110431</v>
      </c>
      <c r="C3777" s="97">
        <f t="shared" si="1288"/>
        <v>31</v>
      </c>
      <c r="D3777" s="97">
        <f t="shared" si="1290"/>
        <v>0</v>
      </c>
      <c r="E3777" s="97">
        <f t="shared" si="1289"/>
        <v>0</v>
      </c>
    </row>
    <row r="3778" spans="1:5">
      <c r="A3778" s="97">
        <v>557</v>
      </c>
      <c r="B3778" s="97">
        <f>IF(B3777=0,0,IF(IF(DATA!$J$36&gt;B3777,B3777+1,0)&lt;DATA!$I$36,0,B3777+1))</f>
        <v>110432</v>
      </c>
      <c r="C3778" s="97">
        <f t="shared" si="1288"/>
        <v>32</v>
      </c>
      <c r="D3778" s="97">
        <f t="shared" si="1290"/>
        <v>0</v>
      </c>
      <c r="E3778" s="97">
        <f t="shared" si="1289"/>
        <v>0</v>
      </c>
    </row>
    <row r="3779" spans="1:5">
      <c r="A3779" s="97">
        <v>558</v>
      </c>
      <c r="B3779" s="97">
        <f>IF(B3778=0,0,IF(IF(DATA!$J$36&gt;B3778,B3778+1,0)&lt;DATA!$I$36,0,B3778+1))</f>
        <v>110433</v>
      </c>
      <c r="C3779" s="97">
        <f t="shared" si="1288"/>
        <v>33</v>
      </c>
      <c r="D3779" s="97">
        <f t="shared" si="1290"/>
        <v>0</v>
      </c>
      <c r="E3779" s="97">
        <f t="shared" si="1289"/>
        <v>0</v>
      </c>
    </row>
    <row r="3780" spans="1:5">
      <c r="A3780" s="97">
        <v>559</v>
      </c>
      <c r="B3780" s="97">
        <f>IF(B3779=0,0,IF(IF(DATA!$J$36&gt;B3779,B3779+1,0)&lt;DATA!$I$36,0,B3779+1))</f>
        <v>110434</v>
      </c>
      <c r="C3780" s="97">
        <f t="shared" si="1288"/>
        <v>34</v>
      </c>
      <c r="D3780" s="97">
        <f t="shared" si="1290"/>
        <v>0</v>
      </c>
      <c r="E3780" s="97">
        <f t="shared" si="1289"/>
        <v>0</v>
      </c>
    </row>
    <row r="3781" spans="1:5">
      <c r="A3781" s="97">
        <v>560</v>
      </c>
      <c r="B3781" s="97">
        <f>IF(B3780=0,0,IF(IF(DATA!$J$36&gt;B3780,B3780+1,0)&lt;DATA!$I$36,0,B3780+1))</f>
        <v>110435</v>
      </c>
      <c r="C3781" s="97">
        <f t="shared" si="1288"/>
        <v>35</v>
      </c>
      <c r="D3781" s="97">
        <f t="shared" si="1290"/>
        <v>0</v>
      </c>
      <c r="E3781" s="97">
        <f t="shared" si="1289"/>
        <v>0</v>
      </c>
    </row>
    <row r="3782" spans="1:5">
      <c r="A3782" s="97">
        <v>561</v>
      </c>
      <c r="B3782" s="97">
        <f>IF(B3781=0,0,IF(IF(DATA!$J$36&gt;B3781,B3781+1,0)&lt;DATA!$I$36,0,B3781+1))</f>
        <v>110436</v>
      </c>
      <c r="C3782" s="97">
        <f t="shared" si="1288"/>
        <v>36</v>
      </c>
      <c r="D3782" s="97">
        <f t="shared" si="1290"/>
        <v>0</v>
      </c>
      <c r="E3782" s="97">
        <f t="shared" si="1289"/>
        <v>0</v>
      </c>
    </row>
    <row r="3783" spans="1:5">
      <c r="A3783" s="97">
        <v>562</v>
      </c>
      <c r="B3783" s="97">
        <f>IF(B3782=0,0,IF(IF(DATA!$J$36&gt;B3782,B3782+1,0)&lt;DATA!$I$36,0,B3782+1))</f>
        <v>110437</v>
      </c>
      <c r="C3783" s="97">
        <f t="shared" si="1288"/>
        <v>37</v>
      </c>
      <c r="D3783" s="97">
        <f t="shared" si="1290"/>
        <v>0</v>
      </c>
      <c r="E3783" s="97">
        <f t="shared" si="1289"/>
        <v>0</v>
      </c>
    </row>
    <row r="3784" spans="1:5">
      <c r="A3784" s="97">
        <v>563</v>
      </c>
      <c r="B3784" s="97">
        <f>IF(B3783=0,0,IF(IF(DATA!$J$36&gt;B3783,B3783+1,0)&lt;DATA!$I$36,0,B3783+1))</f>
        <v>110438</v>
      </c>
      <c r="C3784" s="97">
        <f t="shared" si="1288"/>
        <v>38</v>
      </c>
      <c r="D3784" s="97">
        <f t="shared" si="1290"/>
        <v>0</v>
      </c>
      <c r="E3784" s="97">
        <f t="shared" si="1289"/>
        <v>0</v>
      </c>
    </row>
    <row r="3785" spans="1:5">
      <c r="A3785" s="97">
        <v>564</v>
      </c>
      <c r="B3785" s="97">
        <f>IF(B3784=0,0,IF(IF(DATA!$J$36&gt;B3784,B3784+1,0)&lt;DATA!$I$36,0,B3784+1))</f>
        <v>110439</v>
      </c>
      <c r="C3785" s="97">
        <f t="shared" si="1288"/>
        <v>39</v>
      </c>
      <c r="D3785" s="97">
        <f t="shared" si="1290"/>
        <v>0</v>
      </c>
      <c r="E3785" s="97">
        <f t="shared" si="1289"/>
        <v>0</v>
      </c>
    </row>
    <row r="3786" spans="1:5">
      <c r="A3786" s="97">
        <v>565</v>
      </c>
      <c r="B3786" s="97">
        <f>IF(B3785=0,0,IF(IF(DATA!$J$36&gt;B3785,B3785+1,0)&lt;DATA!$I$36,0,B3785+1))</f>
        <v>110440</v>
      </c>
      <c r="C3786" s="97">
        <f t="shared" si="1288"/>
        <v>40</v>
      </c>
      <c r="D3786" s="97">
        <f t="shared" si="1290"/>
        <v>0</v>
      </c>
      <c r="E3786" s="97">
        <f t="shared" si="1289"/>
        <v>0</v>
      </c>
    </row>
    <row r="3787" spans="1:5">
      <c r="A3787" s="97">
        <v>566</v>
      </c>
      <c r="B3787" s="97">
        <f>IF(B3786=0,0,IF(IF(DATA!$J$36&gt;B3786,B3786+1,0)&lt;DATA!$I$36,0,B3786+1))</f>
        <v>110441</v>
      </c>
      <c r="C3787" s="97">
        <f t="shared" si="1288"/>
        <v>41</v>
      </c>
      <c r="D3787" s="97">
        <f t="shared" si="1290"/>
        <v>0</v>
      </c>
      <c r="E3787" s="97">
        <f t="shared" si="1289"/>
        <v>0</v>
      </c>
    </row>
    <row r="3788" spans="1:5">
      <c r="A3788" s="97">
        <v>567</v>
      </c>
      <c r="B3788" s="97">
        <f>IF(B3787=0,0,IF(IF(DATA!$J$36&gt;B3787,B3787+1,0)&lt;DATA!$I$36,0,B3787+1))</f>
        <v>110442</v>
      </c>
      <c r="C3788" s="97">
        <f t="shared" si="1288"/>
        <v>42</v>
      </c>
      <c r="D3788" s="97">
        <f t="shared" si="1290"/>
        <v>0</v>
      </c>
      <c r="E3788" s="97">
        <f t="shared" si="1289"/>
        <v>0</v>
      </c>
    </row>
    <row r="3789" spans="1:5">
      <c r="A3789" s="97">
        <v>568</v>
      </c>
      <c r="B3789" s="97">
        <f>IF(B3788=0,0,IF(IF(DATA!$J$36&gt;B3788,B3788+1,0)&lt;DATA!$I$36,0,B3788+1))</f>
        <v>110443</v>
      </c>
      <c r="C3789" s="97">
        <f t="shared" si="1288"/>
        <v>43</v>
      </c>
      <c r="D3789" s="97">
        <f t="shared" si="1290"/>
        <v>0</v>
      </c>
      <c r="E3789" s="97">
        <f t="shared" si="1289"/>
        <v>0</v>
      </c>
    </row>
    <row r="3790" spans="1:5">
      <c r="A3790" s="97">
        <v>569</v>
      </c>
      <c r="B3790" s="97">
        <f>IF(B3789=0,0,IF(IF(DATA!$J$36&gt;B3789,B3789+1,0)&lt;DATA!$I$36,0,B3789+1))</f>
        <v>110444</v>
      </c>
      <c r="C3790" s="97">
        <f t="shared" si="1288"/>
        <v>44</v>
      </c>
      <c r="D3790" s="97">
        <f t="shared" si="1290"/>
        <v>0</v>
      </c>
      <c r="E3790" s="97">
        <f t="shared" si="1289"/>
        <v>0</v>
      </c>
    </row>
    <row r="3791" spans="1:5">
      <c r="A3791" s="97">
        <v>570</v>
      </c>
      <c r="B3791" s="97">
        <f>IF(B3790=0,0,IF(IF(DATA!$J$36&gt;B3790,B3790+1,0)&lt;DATA!$I$36,0,B3790+1))</f>
        <v>110445</v>
      </c>
      <c r="C3791" s="97">
        <f t="shared" si="1288"/>
        <v>45</v>
      </c>
      <c r="D3791" s="97">
        <f t="shared" si="1290"/>
        <v>0</v>
      </c>
      <c r="E3791" s="97">
        <f t="shared" si="1289"/>
        <v>0</v>
      </c>
    </row>
    <row r="3792" spans="1:5">
      <c r="A3792" s="97">
        <v>571</v>
      </c>
      <c r="B3792" s="97">
        <f>IF(B3791=0,0,IF(IF(DATA!$J$36&gt;B3791,B3791+1,0)&lt;DATA!$I$36,0,B3791+1))</f>
        <v>110446</v>
      </c>
      <c r="C3792" s="97">
        <f t="shared" si="1288"/>
        <v>46</v>
      </c>
      <c r="D3792" s="97">
        <f t="shared" si="1290"/>
        <v>0</v>
      </c>
      <c r="E3792" s="97">
        <f t="shared" si="1289"/>
        <v>0</v>
      </c>
    </row>
    <row r="3793" spans="1:5">
      <c r="A3793" s="97">
        <v>572</v>
      </c>
      <c r="B3793" s="97">
        <f>IF(B3792=0,0,IF(IF(DATA!$J$36&gt;B3792,B3792+1,0)&lt;DATA!$I$36,0,B3792+1))</f>
        <v>110447</v>
      </c>
      <c r="C3793" s="97">
        <f t="shared" si="1288"/>
        <v>47</v>
      </c>
      <c r="D3793" s="97">
        <f t="shared" si="1290"/>
        <v>0</v>
      </c>
      <c r="E3793" s="97">
        <f t="shared" si="1289"/>
        <v>0</v>
      </c>
    </row>
    <row r="3794" spans="1:5">
      <c r="A3794" s="97">
        <v>573</v>
      </c>
      <c r="B3794" s="97">
        <f>IF(B3793=0,0,IF(IF(DATA!$J$36&gt;B3793,B3793+1,0)&lt;DATA!$I$36,0,B3793+1))</f>
        <v>110448</v>
      </c>
      <c r="C3794" s="97">
        <f t="shared" si="1288"/>
        <v>48</v>
      </c>
      <c r="D3794" s="97">
        <f t="shared" si="1290"/>
        <v>0</v>
      </c>
      <c r="E3794" s="97">
        <f t="shared" si="1289"/>
        <v>0</v>
      </c>
    </row>
    <row r="3795" spans="1:5">
      <c r="A3795" s="97">
        <v>574</v>
      </c>
      <c r="B3795" s="97">
        <f>IF(B3794=0,0,IF(IF(DATA!$J$36&gt;B3794,B3794+1,0)&lt;DATA!$I$36,0,B3794+1))</f>
        <v>110449</v>
      </c>
      <c r="C3795" s="97">
        <f t="shared" si="1288"/>
        <v>49</v>
      </c>
      <c r="D3795" s="97">
        <f t="shared" si="1290"/>
        <v>0</v>
      </c>
      <c r="E3795" s="97">
        <f t="shared" si="1289"/>
        <v>0</v>
      </c>
    </row>
    <row r="3796" spans="1:5">
      <c r="A3796" s="97">
        <v>575</v>
      </c>
      <c r="B3796" s="97">
        <f>IF(B3795=0,0,IF(IF(DATA!$J$36&gt;B3795,B3795+1,0)&lt;DATA!$I$36,0,B3795+1))</f>
        <v>110450</v>
      </c>
      <c r="C3796" s="97">
        <f t="shared" si="1288"/>
        <v>50</v>
      </c>
      <c r="D3796" s="97">
        <f t="shared" si="1290"/>
        <v>0</v>
      </c>
      <c r="E3796" s="97">
        <f t="shared" si="1289"/>
        <v>0</v>
      </c>
    </row>
    <row r="3797" spans="1:5">
      <c r="A3797" s="97">
        <v>576</v>
      </c>
      <c r="B3797" s="97">
        <f>IF(B3796=0,0,IF(IF(DATA!$J$36&gt;B3796,B3796+1,0)&lt;DATA!$I$36,0,B3796+1))</f>
        <v>110451</v>
      </c>
      <c r="C3797" s="97">
        <f t="shared" si="1288"/>
        <v>51</v>
      </c>
      <c r="D3797" s="97">
        <f t="shared" si="1290"/>
        <v>0</v>
      </c>
      <c r="E3797" s="97">
        <f t="shared" si="1289"/>
        <v>0</v>
      </c>
    </row>
    <row r="3798" spans="1:5">
      <c r="A3798" s="97">
        <v>577</v>
      </c>
      <c r="B3798" s="97">
        <f>IF(B3797=0,0,IF(IF(DATA!$J$36&gt;B3797,B3797+1,0)&lt;DATA!$I$36,0,B3797+1))</f>
        <v>110452</v>
      </c>
      <c r="C3798" s="97">
        <f t="shared" ref="C3798:C3861" si="1291">COUNTIF($B$3222:$B$3972,"&gt;0")-RANK(B3798,$B$3222:$B$3972)+1</f>
        <v>52</v>
      </c>
      <c r="D3798" s="97">
        <f t="shared" si="1290"/>
        <v>0</v>
      </c>
      <c r="E3798" s="97">
        <f t="shared" ref="E3798:E3861" si="1292">INDEX($B$3222:$B$3972,MATCH(D3798,$C$3222:$C$3972,0))</f>
        <v>0</v>
      </c>
    </row>
    <row r="3799" spans="1:5">
      <c r="A3799" s="97">
        <v>578</v>
      </c>
      <c r="B3799" s="97">
        <f>IF(B3798=0,0,IF(IF(DATA!$J$36&gt;B3798,B3798+1,0)&lt;DATA!$I$36,0,B3798+1))</f>
        <v>110453</v>
      </c>
      <c r="C3799" s="97">
        <f t="shared" si="1291"/>
        <v>53</v>
      </c>
      <c r="D3799" s="97">
        <f t="shared" ref="D3799:D3862" si="1293">IF(D3798=0,0,IF(D3798&lt;$C$3976,D3798+1,0))</f>
        <v>0</v>
      </c>
      <c r="E3799" s="97">
        <f t="shared" si="1292"/>
        <v>0</v>
      </c>
    </row>
    <row r="3800" spans="1:5">
      <c r="A3800" s="97">
        <v>579</v>
      </c>
      <c r="B3800" s="97">
        <f>IF(B3799=0,0,IF(IF(DATA!$J$36&gt;B3799,B3799+1,0)&lt;DATA!$I$36,0,B3799+1))</f>
        <v>110454</v>
      </c>
      <c r="C3800" s="97">
        <f t="shared" si="1291"/>
        <v>54</v>
      </c>
      <c r="D3800" s="97">
        <f t="shared" si="1293"/>
        <v>0</v>
      </c>
      <c r="E3800" s="97">
        <f t="shared" si="1292"/>
        <v>0</v>
      </c>
    </row>
    <row r="3801" spans="1:5">
      <c r="A3801" s="97">
        <v>580</v>
      </c>
      <c r="B3801" s="97">
        <f>IF(B3800=0,0,IF(IF(DATA!$J$36&gt;B3800,B3800+1,0)&lt;DATA!$I$36,0,B3800+1))</f>
        <v>110455</v>
      </c>
      <c r="C3801" s="97">
        <f t="shared" si="1291"/>
        <v>55</v>
      </c>
      <c r="D3801" s="97">
        <f t="shared" si="1293"/>
        <v>0</v>
      </c>
      <c r="E3801" s="97">
        <f t="shared" si="1292"/>
        <v>0</v>
      </c>
    </row>
    <row r="3802" spans="1:5">
      <c r="A3802" s="97">
        <v>581</v>
      </c>
      <c r="B3802" s="97">
        <f>IF(B3801=0,0,IF(IF(DATA!$J$36&gt;B3801,B3801+1,0)&lt;DATA!$I$36,0,B3801+1))</f>
        <v>110456</v>
      </c>
      <c r="C3802" s="97">
        <f t="shared" si="1291"/>
        <v>56</v>
      </c>
      <c r="D3802" s="97">
        <f t="shared" si="1293"/>
        <v>0</v>
      </c>
      <c r="E3802" s="97">
        <f t="shared" si="1292"/>
        <v>0</v>
      </c>
    </row>
    <row r="3803" spans="1:5">
      <c r="A3803" s="97">
        <v>582</v>
      </c>
      <c r="B3803" s="97">
        <f>IF(B3802=0,0,IF(IF(DATA!$J$36&gt;B3802,B3802+1,0)&lt;DATA!$I$36,0,B3802+1))</f>
        <v>110457</v>
      </c>
      <c r="C3803" s="97">
        <f t="shared" si="1291"/>
        <v>57</v>
      </c>
      <c r="D3803" s="97">
        <f t="shared" si="1293"/>
        <v>0</v>
      </c>
      <c r="E3803" s="97">
        <f t="shared" si="1292"/>
        <v>0</v>
      </c>
    </row>
    <row r="3804" spans="1:5">
      <c r="A3804" s="97">
        <v>583</v>
      </c>
      <c r="B3804" s="97">
        <f>IF(B3803=0,0,IF(IF(DATA!$J$36&gt;B3803,B3803+1,0)&lt;DATA!$I$36,0,B3803+1))</f>
        <v>110458</v>
      </c>
      <c r="C3804" s="97">
        <f t="shared" si="1291"/>
        <v>58</v>
      </c>
      <c r="D3804" s="97">
        <f t="shared" si="1293"/>
        <v>0</v>
      </c>
      <c r="E3804" s="97">
        <f t="shared" si="1292"/>
        <v>0</v>
      </c>
    </row>
    <row r="3805" spans="1:5">
      <c r="A3805" s="97">
        <v>584</v>
      </c>
      <c r="B3805" s="97">
        <f>IF(B3804=0,0,IF(IF(DATA!$J$36&gt;B3804,B3804+1,0)&lt;DATA!$I$36,0,B3804+1))</f>
        <v>110459</v>
      </c>
      <c r="C3805" s="97">
        <f t="shared" si="1291"/>
        <v>59</v>
      </c>
      <c r="D3805" s="97">
        <f t="shared" si="1293"/>
        <v>0</v>
      </c>
      <c r="E3805" s="97">
        <f t="shared" si="1292"/>
        <v>0</v>
      </c>
    </row>
    <row r="3806" spans="1:5">
      <c r="A3806" s="97">
        <v>585</v>
      </c>
      <c r="B3806" s="97">
        <f>IF(B3805=0,0,IF(IF(DATA!$J$36&gt;B3805,B3805+1,0)&lt;DATA!$I$36,0,B3805+1))</f>
        <v>110460</v>
      </c>
      <c r="C3806" s="97">
        <f t="shared" si="1291"/>
        <v>60</v>
      </c>
      <c r="D3806" s="97">
        <f t="shared" si="1293"/>
        <v>0</v>
      </c>
      <c r="E3806" s="97">
        <f t="shared" si="1292"/>
        <v>0</v>
      </c>
    </row>
    <row r="3807" spans="1:5">
      <c r="A3807" s="97">
        <v>586</v>
      </c>
      <c r="B3807" s="97">
        <f>IF(B3806=0,0,IF(IF(DATA!$J$36&gt;B3806,B3806+1,0)&lt;DATA!$I$36,0,B3806+1))</f>
        <v>110461</v>
      </c>
      <c r="C3807" s="97">
        <f t="shared" si="1291"/>
        <v>61</v>
      </c>
      <c r="D3807" s="97">
        <f t="shared" si="1293"/>
        <v>0</v>
      </c>
      <c r="E3807" s="97">
        <f t="shared" si="1292"/>
        <v>0</v>
      </c>
    </row>
    <row r="3808" spans="1:5">
      <c r="A3808" s="97">
        <v>587</v>
      </c>
      <c r="B3808" s="97">
        <f>IF(B3807=0,0,IF(IF(DATA!$J$36&gt;B3807,B3807+1,0)&lt;DATA!$I$36,0,B3807+1))</f>
        <v>110462</v>
      </c>
      <c r="C3808" s="97">
        <f t="shared" si="1291"/>
        <v>62</v>
      </c>
      <c r="D3808" s="97">
        <f t="shared" si="1293"/>
        <v>0</v>
      </c>
      <c r="E3808" s="97">
        <f t="shared" si="1292"/>
        <v>0</v>
      </c>
    </row>
    <row r="3809" spans="1:5">
      <c r="A3809" s="97">
        <v>588</v>
      </c>
      <c r="B3809" s="97">
        <f>IF(B3808=0,0,IF(IF(DATA!$J$36&gt;B3808,B3808+1,0)&lt;DATA!$I$36,0,B3808+1))</f>
        <v>110463</v>
      </c>
      <c r="C3809" s="97">
        <f t="shared" si="1291"/>
        <v>63</v>
      </c>
      <c r="D3809" s="97">
        <f t="shared" si="1293"/>
        <v>0</v>
      </c>
      <c r="E3809" s="97">
        <f t="shared" si="1292"/>
        <v>0</v>
      </c>
    </row>
    <row r="3810" spans="1:5">
      <c r="A3810" s="97">
        <v>589</v>
      </c>
      <c r="B3810" s="97">
        <f>IF(B3809=0,0,IF(IF(DATA!$J$36&gt;B3809,B3809+1,0)&lt;DATA!$I$36,0,B3809+1))</f>
        <v>110464</v>
      </c>
      <c r="C3810" s="97">
        <f t="shared" si="1291"/>
        <v>64</v>
      </c>
      <c r="D3810" s="97">
        <f t="shared" si="1293"/>
        <v>0</v>
      </c>
      <c r="E3810" s="97">
        <f t="shared" si="1292"/>
        <v>0</v>
      </c>
    </row>
    <row r="3811" spans="1:5">
      <c r="A3811" s="97">
        <v>590</v>
      </c>
      <c r="B3811" s="97">
        <f>IF(B3810=0,0,IF(IF(DATA!$J$36&gt;B3810,B3810+1,0)&lt;DATA!$I$36,0,B3810+1))</f>
        <v>110465</v>
      </c>
      <c r="C3811" s="97">
        <f t="shared" si="1291"/>
        <v>65</v>
      </c>
      <c r="D3811" s="97">
        <f t="shared" si="1293"/>
        <v>0</v>
      </c>
      <c r="E3811" s="97">
        <f t="shared" si="1292"/>
        <v>0</v>
      </c>
    </row>
    <row r="3812" spans="1:5">
      <c r="A3812" s="97">
        <v>591</v>
      </c>
      <c r="B3812" s="97">
        <f>IF(B3811=0,0,IF(IF(DATA!$J$36&gt;B3811,B3811+1,0)&lt;DATA!$I$36,0,B3811+1))</f>
        <v>110466</v>
      </c>
      <c r="C3812" s="97">
        <f t="shared" si="1291"/>
        <v>66</v>
      </c>
      <c r="D3812" s="97">
        <f t="shared" si="1293"/>
        <v>0</v>
      </c>
      <c r="E3812" s="97">
        <f t="shared" si="1292"/>
        <v>0</v>
      </c>
    </row>
    <row r="3813" spans="1:5">
      <c r="A3813" s="97">
        <v>592</v>
      </c>
      <c r="B3813" s="97">
        <f>IF(B3812=0,0,IF(IF(DATA!$J$36&gt;B3812,B3812+1,0)&lt;DATA!$I$36,0,B3812+1))</f>
        <v>110467</v>
      </c>
      <c r="C3813" s="97">
        <f t="shared" si="1291"/>
        <v>67</v>
      </c>
      <c r="D3813" s="97">
        <f t="shared" si="1293"/>
        <v>0</v>
      </c>
      <c r="E3813" s="97">
        <f t="shared" si="1292"/>
        <v>0</v>
      </c>
    </row>
    <row r="3814" spans="1:5">
      <c r="A3814" s="97">
        <v>593</v>
      </c>
      <c r="B3814" s="97">
        <f>IF(B3813=0,0,IF(IF(DATA!$J$36&gt;B3813,B3813+1,0)&lt;DATA!$I$36,0,B3813+1))</f>
        <v>110468</v>
      </c>
      <c r="C3814" s="97">
        <f t="shared" si="1291"/>
        <v>68</v>
      </c>
      <c r="D3814" s="97">
        <f t="shared" si="1293"/>
        <v>0</v>
      </c>
      <c r="E3814" s="97">
        <f t="shared" si="1292"/>
        <v>0</v>
      </c>
    </row>
    <row r="3815" spans="1:5">
      <c r="A3815" s="97">
        <v>594</v>
      </c>
      <c r="B3815" s="97">
        <f>IF(B3814=0,0,IF(IF(DATA!$J$36&gt;B3814,B3814+1,0)&lt;DATA!$I$36,0,B3814+1))</f>
        <v>110469</v>
      </c>
      <c r="C3815" s="97">
        <f t="shared" si="1291"/>
        <v>69</v>
      </c>
      <c r="D3815" s="97">
        <f t="shared" si="1293"/>
        <v>0</v>
      </c>
      <c r="E3815" s="97">
        <f t="shared" si="1292"/>
        <v>0</v>
      </c>
    </row>
    <row r="3816" spans="1:5">
      <c r="A3816" s="97">
        <v>595</v>
      </c>
      <c r="B3816" s="97">
        <f>IF(B3815=0,0,IF(IF(DATA!$J$36&gt;B3815,B3815+1,0)&lt;DATA!$I$36,0,B3815+1))</f>
        <v>110470</v>
      </c>
      <c r="C3816" s="97">
        <f t="shared" si="1291"/>
        <v>70</v>
      </c>
      <c r="D3816" s="97">
        <f t="shared" si="1293"/>
        <v>0</v>
      </c>
      <c r="E3816" s="97">
        <f t="shared" si="1292"/>
        <v>0</v>
      </c>
    </row>
    <row r="3817" spans="1:5">
      <c r="A3817" s="97">
        <v>596</v>
      </c>
      <c r="B3817" s="97">
        <f>IF(B3816=0,0,IF(IF(DATA!$J$36&gt;B3816,B3816+1,0)&lt;DATA!$I$36,0,B3816+1))</f>
        <v>110471</v>
      </c>
      <c r="C3817" s="97">
        <f t="shared" si="1291"/>
        <v>71</v>
      </c>
      <c r="D3817" s="97">
        <f t="shared" si="1293"/>
        <v>0</v>
      </c>
      <c r="E3817" s="97">
        <f t="shared" si="1292"/>
        <v>0</v>
      </c>
    </row>
    <row r="3818" spans="1:5">
      <c r="A3818" s="97">
        <v>597</v>
      </c>
      <c r="B3818" s="97">
        <f>IF(B3817=0,0,IF(IF(DATA!$J$36&gt;B3817,B3817+1,0)&lt;DATA!$I$36,0,B3817+1))</f>
        <v>110472</v>
      </c>
      <c r="C3818" s="97">
        <f t="shared" si="1291"/>
        <v>72</v>
      </c>
      <c r="D3818" s="97">
        <f t="shared" si="1293"/>
        <v>0</v>
      </c>
      <c r="E3818" s="97">
        <f t="shared" si="1292"/>
        <v>0</v>
      </c>
    </row>
    <row r="3819" spans="1:5">
      <c r="A3819" s="97">
        <v>598</v>
      </c>
      <c r="B3819" s="97">
        <f>IF(B3818=0,0,IF(IF(DATA!$J$36&gt;B3818,B3818+1,0)&lt;DATA!$I$36,0,B3818+1))</f>
        <v>110473</v>
      </c>
      <c r="C3819" s="97">
        <f t="shared" si="1291"/>
        <v>73</v>
      </c>
      <c r="D3819" s="97">
        <f t="shared" si="1293"/>
        <v>0</v>
      </c>
      <c r="E3819" s="97">
        <f t="shared" si="1292"/>
        <v>0</v>
      </c>
    </row>
    <row r="3820" spans="1:5">
      <c r="A3820" s="97">
        <v>599</v>
      </c>
      <c r="B3820" s="97">
        <f>IF(B3819=0,0,IF(IF(DATA!$J$36&gt;B3819,B3819+1,0)&lt;DATA!$I$36,0,B3819+1))</f>
        <v>110474</v>
      </c>
      <c r="C3820" s="97">
        <f t="shared" si="1291"/>
        <v>74</v>
      </c>
      <c r="D3820" s="97">
        <f t="shared" si="1293"/>
        <v>0</v>
      </c>
      <c r="E3820" s="97">
        <f t="shared" si="1292"/>
        <v>0</v>
      </c>
    </row>
    <row r="3821" spans="1:5">
      <c r="A3821" s="97">
        <v>600</v>
      </c>
      <c r="B3821" s="97">
        <f>IF(B3820=0,0,IF(IF(DATA!$J$36&gt;B3820,B3820+1,0)&lt;DATA!$I$36,0,B3820+1))</f>
        <v>110475</v>
      </c>
      <c r="C3821" s="97">
        <f t="shared" si="1291"/>
        <v>75</v>
      </c>
      <c r="D3821" s="97">
        <f t="shared" si="1293"/>
        <v>0</v>
      </c>
      <c r="E3821" s="97">
        <f t="shared" si="1292"/>
        <v>0</v>
      </c>
    </row>
    <row r="3822" spans="1:5">
      <c r="A3822" s="97">
        <v>601</v>
      </c>
      <c r="B3822" s="97">
        <f>DATA!I37</f>
        <v>0</v>
      </c>
      <c r="C3822" s="97">
        <f t="shared" si="1291"/>
        <v>0</v>
      </c>
      <c r="D3822" s="97">
        <f t="shared" si="1293"/>
        <v>0</v>
      </c>
      <c r="E3822" s="97">
        <f t="shared" si="1292"/>
        <v>0</v>
      </c>
    </row>
    <row r="3823" spans="1:5">
      <c r="A3823" s="97">
        <v>602</v>
      </c>
      <c r="B3823" s="97">
        <f>IF(B3822=0,0,IF(IF(DATA!$J$37&gt;B3822,B3822+1,0)&lt;DATA!$I$37,0,B3822+1))</f>
        <v>0</v>
      </c>
      <c r="C3823" s="97">
        <f t="shared" si="1291"/>
        <v>0</v>
      </c>
      <c r="D3823" s="97">
        <f t="shared" si="1293"/>
        <v>0</v>
      </c>
      <c r="E3823" s="97">
        <f t="shared" si="1292"/>
        <v>0</v>
      </c>
    </row>
    <row r="3824" spans="1:5">
      <c r="A3824" s="97">
        <v>603</v>
      </c>
      <c r="B3824" s="97">
        <f>IF(B3823=0,0,IF(IF(DATA!$J$37&gt;B3823,B3823+1,0)&lt;DATA!$I$37,0,B3823+1))</f>
        <v>0</v>
      </c>
      <c r="C3824" s="97">
        <f t="shared" si="1291"/>
        <v>0</v>
      </c>
      <c r="D3824" s="97">
        <f t="shared" si="1293"/>
        <v>0</v>
      </c>
      <c r="E3824" s="97">
        <f t="shared" si="1292"/>
        <v>0</v>
      </c>
    </row>
    <row r="3825" spans="1:5">
      <c r="A3825" s="97">
        <v>604</v>
      </c>
      <c r="B3825" s="97">
        <f>IF(B3824=0,0,IF(IF(DATA!$J$37&gt;B3824,B3824+1,0)&lt;DATA!$I$37,0,B3824+1))</f>
        <v>0</v>
      </c>
      <c r="C3825" s="97">
        <f t="shared" si="1291"/>
        <v>0</v>
      </c>
      <c r="D3825" s="97">
        <f t="shared" si="1293"/>
        <v>0</v>
      </c>
      <c r="E3825" s="97">
        <f t="shared" si="1292"/>
        <v>0</v>
      </c>
    </row>
    <row r="3826" spans="1:5">
      <c r="A3826" s="97">
        <v>605</v>
      </c>
      <c r="B3826" s="97">
        <f>IF(B3825=0,0,IF(IF(DATA!$J$37&gt;B3825,B3825+1,0)&lt;DATA!$I$37,0,B3825+1))</f>
        <v>0</v>
      </c>
      <c r="C3826" s="97">
        <f t="shared" si="1291"/>
        <v>0</v>
      </c>
      <c r="D3826" s="97">
        <f t="shared" si="1293"/>
        <v>0</v>
      </c>
      <c r="E3826" s="97">
        <f t="shared" si="1292"/>
        <v>0</v>
      </c>
    </row>
    <row r="3827" spans="1:5">
      <c r="A3827" s="97">
        <v>606</v>
      </c>
      <c r="B3827" s="97">
        <f>IF(B3826=0,0,IF(IF(DATA!$J$37&gt;B3826,B3826+1,0)&lt;DATA!$I$37,0,B3826+1))</f>
        <v>0</v>
      </c>
      <c r="C3827" s="97">
        <f t="shared" si="1291"/>
        <v>0</v>
      </c>
      <c r="D3827" s="97">
        <f t="shared" si="1293"/>
        <v>0</v>
      </c>
      <c r="E3827" s="97">
        <f t="shared" si="1292"/>
        <v>0</v>
      </c>
    </row>
    <row r="3828" spans="1:5">
      <c r="A3828" s="97">
        <v>607</v>
      </c>
      <c r="B3828" s="97">
        <f>IF(B3827=0,0,IF(IF(DATA!$J$37&gt;B3827,B3827+1,0)&lt;DATA!$I$37,0,B3827+1))</f>
        <v>0</v>
      </c>
      <c r="C3828" s="97">
        <f t="shared" si="1291"/>
        <v>0</v>
      </c>
      <c r="D3828" s="97">
        <f t="shared" si="1293"/>
        <v>0</v>
      </c>
      <c r="E3828" s="97">
        <f t="shared" si="1292"/>
        <v>0</v>
      </c>
    </row>
    <row r="3829" spans="1:5">
      <c r="A3829" s="97">
        <v>608</v>
      </c>
      <c r="B3829" s="97">
        <f>IF(B3828=0,0,IF(IF(DATA!$J$37&gt;B3828,B3828+1,0)&lt;DATA!$I$37,0,B3828+1))</f>
        <v>0</v>
      </c>
      <c r="C3829" s="97">
        <f t="shared" si="1291"/>
        <v>0</v>
      </c>
      <c r="D3829" s="97">
        <f t="shared" si="1293"/>
        <v>0</v>
      </c>
      <c r="E3829" s="97">
        <f t="shared" si="1292"/>
        <v>0</v>
      </c>
    </row>
    <row r="3830" spans="1:5">
      <c r="A3830" s="97">
        <v>609</v>
      </c>
      <c r="B3830" s="97">
        <f>IF(B3829=0,0,IF(IF(DATA!$J$37&gt;B3829,B3829+1,0)&lt;DATA!$I$37,0,B3829+1))</f>
        <v>0</v>
      </c>
      <c r="C3830" s="97">
        <f t="shared" si="1291"/>
        <v>0</v>
      </c>
      <c r="D3830" s="97">
        <f t="shared" si="1293"/>
        <v>0</v>
      </c>
      <c r="E3830" s="97">
        <f t="shared" si="1292"/>
        <v>0</v>
      </c>
    </row>
    <row r="3831" spans="1:5">
      <c r="A3831" s="97">
        <v>610</v>
      </c>
      <c r="B3831" s="97">
        <f>IF(B3830=0,0,IF(IF(DATA!$J$37&gt;B3830,B3830+1,0)&lt;DATA!$I$37,0,B3830+1))</f>
        <v>0</v>
      </c>
      <c r="C3831" s="97">
        <f t="shared" si="1291"/>
        <v>0</v>
      </c>
      <c r="D3831" s="97">
        <f t="shared" si="1293"/>
        <v>0</v>
      </c>
      <c r="E3831" s="97">
        <f t="shared" si="1292"/>
        <v>0</v>
      </c>
    </row>
    <row r="3832" spans="1:5">
      <c r="A3832" s="97">
        <v>611</v>
      </c>
      <c r="B3832" s="97">
        <f>IF(B3831=0,0,IF(IF(DATA!$J$37&gt;B3831,B3831+1,0)&lt;DATA!$I$37,0,B3831+1))</f>
        <v>0</v>
      </c>
      <c r="C3832" s="97">
        <f t="shared" si="1291"/>
        <v>0</v>
      </c>
      <c r="D3832" s="97">
        <f t="shared" si="1293"/>
        <v>0</v>
      </c>
      <c r="E3832" s="97">
        <f t="shared" si="1292"/>
        <v>0</v>
      </c>
    </row>
    <row r="3833" spans="1:5">
      <c r="A3833" s="97">
        <v>612</v>
      </c>
      <c r="B3833" s="97">
        <f>IF(B3832=0,0,IF(IF(DATA!$J$37&gt;B3832,B3832+1,0)&lt;DATA!$I$37,0,B3832+1))</f>
        <v>0</v>
      </c>
      <c r="C3833" s="97">
        <f t="shared" si="1291"/>
        <v>0</v>
      </c>
      <c r="D3833" s="97">
        <f t="shared" si="1293"/>
        <v>0</v>
      </c>
      <c r="E3833" s="97">
        <f t="shared" si="1292"/>
        <v>0</v>
      </c>
    </row>
    <row r="3834" spans="1:5">
      <c r="A3834" s="97">
        <v>613</v>
      </c>
      <c r="B3834" s="97">
        <f>IF(B3833=0,0,IF(IF(DATA!$J$37&gt;B3833,B3833+1,0)&lt;DATA!$I$37,0,B3833+1))</f>
        <v>0</v>
      </c>
      <c r="C3834" s="97">
        <f t="shared" si="1291"/>
        <v>0</v>
      </c>
      <c r="D3834" s="97">
        <f t="shared" si="1293"/>
        <v>0</v>
      </c>
      <c r="E3834" s="97">
        <f t="shared" si="1292"/>
        <v>0</v>
      </c>
    </row>
    <row r="3835" spans="1:5">
      <c r="A3835" s="97">
        <v>614</v>
      </c>
      <c r="B3835" s="97">
        <f>IF(B3834=0,0,IF(IF(DATA!$J$37&gt;B3834,B3834+1,0)&lt;DATA!$I$37,0,B3834+1))</f>
        <v>0</v>
      </c>
      <c r="C3835" s="97">
        <f t="shared" si="1291"/>
        <v>0</v>
      </c>
      <c r="D3835" s="97">
        <f t="shared" si="1293"/>
        <v>0</v>
      </c>
      <c r="E3835" s="97">
        <f t="shared" si="1292"/>
        <v>0</v>
      </c>
    </row>
    <row r="3836" spans="1:5">
      <c r="A3836" s="97">
        <v>615</v>
      </c>
      <c r="B3836" s="97">
        <f>IF(B3835=0,0,IF(IF(DATA!$J$37&gt;B3835,B3835+1,0)&lt;DATA!$I$37,0,B3835+1))</f>
        <v>0</v>
      </c>
      <c r="C3836" s="97">
        <f t="shared" si="1291"/>
        <v>0</v>
      </c>
      <c r="D3836" s="97">
        <f t="shared" si="1293"/>
        <v>0</v>
      </c>
      <c r="E3836" s="97">
        <f t="shared" si="1292"/>
        <v>0</v>
      </c>
    </row>
    <row r="3837" spans="1:5">
      <c r="A3837" s="97">
        <v>616</v>
      </c>
      <c r="B3837" s="97">
        <f>IF(B3836=0,0,IF(IF(DATA!$J$37&gt;B3836,B3836+1,0)&lt;DATA!$I$37,0,B3836+1))</f>
        <v>0</v>
      </c>
      <c r="C3837" s="97">
        <f t="shared" si="1291"/>
        <v>0</v>
      </c>
      <c r="D3837" s="97">
        <f t="shared" si="1293"/>
        <v>0</v>
      </c>
      <c r="E3837" s="97">
        <f t="shared" si="1292"/>
        <v>0</v>
      </c>
    </row>
    <row r="3838" spans="1:5">
      <c r="A3838" s="97">
        <v>617</v>
      </c>
      <c r="B3838" s="97">
        <f>IF(B3837=0,0,IF(IF(DATA!$J$37&gt;B3837,B3837+1,0)&lt;DATA!$I$37,0,B3837+1))</f>
        <v>0</v>
      </c>
      <c r="C3838" s="97">
        <f t="shared" si="1291"/>
        <v>0</v>
      </c>
      <c r="D3838" s="97">
        <f t="shared" si="1293"/>
        <v>0</v>
      </c>
      <c r="E3838" s="97">
        <f t="shared" si="1292"/>
        <v>0</v>
      </c>
    </row>
    <row r="3839" spans="1:5">
      <c r="A3839" s="97">
        <v>618</v>
      </c>
      <c r="B3839" s="97">
        <f>IF(B3838=0,0,IF(IF(DATA!$J$37&gt;B3838,B3838+1,0)&lt;DATA!$I$37,0,B3838+1))</f>
        <v>0</v>
      </c>
      <c r="C3839" s="97">
        <f t="shared" si="1291"/>
        <v>0</v>
      </c>
      <c r="D3839" s="97">
        <f t="shared" si="1293"/>
        <v>0</v>
      </c>
      <c r="E3839" s="97">
        <f t="shared" si="1292"/>
        <v>0</v>
      </c>
    </row>
    <row r="3840" spans="1:5">
      <c r="A3840" s="97">
        <v>619</v>
      </c>
      <c r="B3840" s="97">
        <f>IF(B3839=0,0,IF(IF(DATA!$J$37&gt;B3839,B3839+1,0)&lt;DATA!$I$37,0,B3839+1))</f>
        <v>0</v>
      </c>
      <c r="C3840" s="97">
        <f t="shared" si="1291"/>
        <v>0</v>
      </c>
      <c r="D3840" s="97">
        <f t="shared" si="1293"/>
        <v>0</v>
      </c>
      <c r="E3840" s="97">
        <f t="shared" si="1292"/>
        <v>0</v>
      </c>
    </row>
    <row r="3841" spans="1:5">
      <c r="A3841" s="97">
        <v>620</v>
      </c>
      <c r="B3841" s="97">
        <f>IF(B3840=0,0,IF(IF(DATA!$J$37&gt;B3840,B3840+1,0)&lt;DATA!$I$37,0,B3840+1))</f>
        <v>0</v>
      </c>
      <c r="C3841" s="97">
        <f t="shared" si="1291"/>
        <v>0</v>
      </c>
      <c r="D3841" s="97">
        <f t="shared" si="1293"/>
        <v>0</v>
      </c>
      <c r="E3841" s="97">
        <f t="shared" si="1292"/>
        <v>0</v>
      </c>
    </row>
    <row r="3842" spans="1:5">
      <c r="A3842" s="97">
        <v>621</v>
      </c>
      <c r="B3842" s="97">
        <f>IF(B3841=0,0,IF(IF(DATA!$J$37&gt;B3841,B3841+1,0)&lt;DATA!$I$37,0,B3841+1))</f>
        <v>0</v>
      </c>
      <c r="C3842" s="97">
        <f t="shared" si="1291"/>
        <v>0</v>
      </c>
      <c r="D3842" s="97">
        <f t="shared" si="1293"/>
        <v>0</v>
      </c>
      <c r="E3842" s="97">
        <f t="shared" si="1292"/>
        <v>0</v>
      </c>
    </row>
    <row r="3843" spans="1:5">
      <c r="A3843" s="97">
        <v>622</v>
      </c>
      <c r="B3843" s="97">
        <f>IF(B3842=0,0,IF(IF(DATA!$J$37&gt;B3842,B3842+1,0)&lt;DATA!$I$37,0,B3842+1))</f>
        <v>0</v>
      </c>
      <c r="C3843" s="97">
        <f t="shared" si="1291"/>
        <v>0</v>
      </c>
      <c r="D3843" s="97">
        <f t="shared" si="1293"/>
        <v>0</v>
      </c>
      <c r="E3843" s="97">
        <f t="shared" si="1292"/>
        <v>0</v>
      </c>
    </row>
    <row r="3844" spans="1:5">
      <c r="A3844" s="97">
        <v>623</v>
      </c>
      <c r="B3844" s="97">
        <f>IF(B3843=0,0,IF(IF(DATA!$J$37&gt;B3843,B3843+1,0)&lt;DATA!$I$37,0,B3843+1))</f>
        <v>0</v>
      </c>
      <c r="C3844" s="97">
        <f t="shared" si="1291"/>
        <v>0</v>
      </c>
      <c r="D3844" s="97">
        <f t="shared" si="1293"/>
        <v>0</v>
      </c>
      <c r="E3844" s="97">
        <f t="shared" si="1292"/>
        <v>0</v>
      </c>
    </row>
    <row r="3845" spans="1:5">
      <c r="A3845" s="97">
        <v>624</v>
      </c>
      <c r="B3845" s="97">
        <f>IF(B3844=0,0,IF(IF(DATA!$J$37&gt;B3844,B3844+1,0)&lt;DATA!$I$37,0,B3844+1))</f>
        <v>0</v>
      </c>
      <c r="C3845" s="97">
        <f t="shared" si="1291"/>
        <v>0</v>
      </c>
      <c r="D3845" s="97">
        <f t="shared" si="1293"/>
        <v>0</v>
      </c>
      <c r="E3845" s="97">
        <f t="shared" si="1292"/>
        <v>0</v>
      </c>
    </row>
    <row r="3846" spans="1:5">
      <c r="A3846" s="97">
        <v>625</v>
      </c>
      <c r="B3846" s="97">
        <f>IF(B3845=0,0,IF(IF(DATA!$J$37&gt;B3845,B3845+1,0)&lt;DATA!$I$37,0,B3845+1))</f>
        <v>0</v>
      </c>
      <c r="C3846" s="97">
        <f t="shared" si="1291"/>
        <v>0</v>
      </c>
      <c r="D3846" s="97">
        <f t="shared" si="1293"/>
        <v>0</v>
      </c>
      <c r="E3846" s="97">
        <f t="shared" si="1292"/>
        <v>0</v>
      </c>
    </row>
    <row r="3847" spans="1:5">
      <c r="A3847" s="97">
        <v>626</v>
      </c>
      <c r="B3847" s="97">
        <f>IF(B3846=0,0,IF(IF(DATA!$J$37&gt;B3846,B3846+1,0)&lt;DATA!$I$37,0,B3846+1))</f>
        <v>0</v>
      </c>
      <c r="C3847" s="97">
        <f t="shared" si="1291"/>
        <v>0</v>
      </c>
      <c r="D3847" s="97">
        <f t="shared" si="1293"/>
        <v>0</v>
      </c>
      <c r="E3847" s="97">
        <f t="shared" si="1292"/>
        <v>0</v>
      </c>
    </row>
    <row r="3848" spans="1:5">
      <c r="A3848" s="97">
        <v>627</v>
      </c>
      <c r="B3848" s="97">
        <f>IF(B3847=0,0,IF(IF(DATA!$J$37&gt;B3847,B3847+1,0)&lt;DATA!$I$37,0,B3847+1))</f>
        <v>0</v>
      </c>
      <c r="C3848" s="97">
        <f t="shared" si="1291"/>
        <v>0</v>
      </c>
      <c r="D3848" s="97">
        <f t="shared" si="1293"/>
        <v>0</v>
      </c>
      <c r="E3848" s="97">
        <f t="shared" si="1292"/>
        <v>0</v>
      </c>
    </row>
    <row r="3849" spans="1:5">
      <c r="A3849" s="97">
        <v>628</v>
      </c>
      <c r="B3849" s="97">
        <f>IF(B3848=0,0,IF(IF(DATA!$J$37&gt;B3848,B3848+1,0)&lt;DATA!$I$37,0,B3848+1))</f>
        <v>0</v>
      </c>
      <c r="C3849" s="97">
        <f t="shared" si="1291"/>
        <v>0</v>
      </c>
      <c r="D3849" s="97">
        <f t="shared" si="1293"/>
        <v>0</v>
      </c>
      <c r="E3849" s="97">
        <f t="shared" si="1292"/>
        <v>0</v>
      </c>
    </row>
    <row r="3850" spans="1:5">
      <c r="A3850" s="97">
        <v>629</v>
      </c>
      <c r="B3850" s="97">
        <f>IF(B3849=0,0,IF(IF(DATA!$J$37&gt;B3849,B3849+1,0)&lt;DATA!$I$37,0,B3849+1))</f>
        <v>0</v>
      </c>
      <c r="C3850" s="97">
        <f t="shared" si="1291"/>
        <v>0</v>
      </c>
      <c r="D3850" s="97">
        <f t="shared" si="1293"/>
        <v>0</v>
      </c>
      <c r="E3850" s="97">
        <f t="shared" si="1292"/>
        <v>0</v>
      </c>
    </row>
    <row r="3851" spans="1:5">
      <c r="A3851" s="97">
        <v>630</v>
      </c>
      <c r="B3851" s="97">
        <f>IF(B3850=0,0,IF(IF(DATA!$J$37&gt;B3850,B3850+1,0)&lt;DATA!$I$37,0,B3850+1))</f>
        <v>0</v>
      </c>
      <c r="C3851" s="97">
        <f t="shared" si="1291"/>
        <v>0</v>
      </c>
      <c r="D3851" s="97">
        <f t="shared" si="1293"/>
        <v>0</v>
      </c>
      <c r="E3851" s="97">
        <f t="shared" si="1292"/>
        <v>0</v>
      </c>
    </row>
    <row r="3852" spans="1:5">
      <c r="A3852" s="97">
        <v>631</v>
      </c>
      <c r="B3852" s="97">
        <f>IF(B3851=0,0,IF(IF(DATA!$J$37&gt;B3851,B3851+1,0)&lt;DATA!$I$37,0,B3851+1))</f>
        <v>0</v>
      </c>
      <c r="C3852" s="97">
        <f t="shared" si="1291"/>
        <v>0</v>
      </c>
      <c r="D3852" s="97">
        <f t="shared" si="1293"/>
        <v>0</v>
      </c>
      <c r="E3852" s="97">
        <f t="shared" si="1292"/>
        <v>0</v>
      </c>
    </row>
    <row r="3853" spans="1:5">
      <c r="A3853" s="97">
        <v>632</v>
      </c>
      <c r="B3853" s="97">
        <f>IF(B3852=0,0,IF(IF(DATA!$J$37&gt;B3852,B3852+1,0)&lt;DATA!$I$37,0,B3852+1))</f>
        <v>0</v>
      </c>
      <c r="C3853" s="97">
        <f t="shared" si="1291"/>
        <v>0</v>
      </c>
      <c r="D3853" s="97">
        <f t="shared" si="1293"/>
        <v>0</v>
      </c>
      <c r="E3853" s="97">
        <f t="shared" si="1292"/>
        <v>0</v>
      </c>
    </row>
    <row r="3854" spans="1:5">
      <c r="A3854" s="97">
        <v>633</v>
      </c>
      <c r="B3854" s="97">
        <f>IF(B3853=0,0,IF(IF(DATA!$J$37&gt;B3853,B3853+1,0)&lt;DATA!$I$37,0,B3853+1))</f>
        <v>0</v>
      </c>
      <c r="C3854" s="97">
        <f t="shared" si="1291"/>
        <v>0</v>
      </c>
      <c r="D3854" s="97">
        <f t="shared" si="1293"/>
        <v>0</v>
      </c>
      <c r="E3854" s="97">
        <f t="shared" si="1292"/>
        <v>0</v>
      </c>
    </row>
    <row r="3855" spans="1:5">
      <c r="A3855" s="97">
        <v>634</v>
      </c>
      <c r="B3855" s="97">
        <f>IF(B3854=0,0,IF(IF(DATA!$J$37&gt;B3854,B3854+1,0)&lt;DATA!$I$37,0,B3854+1))</f>
        <v>0</v>
      </c>
      <c r="C3855" s="97">
        <f t="shared" si="1291"/>
        <v>0</v>
      </c>
      <c r="D3855" s="97">
        <f t="shared" si="1293"/>
        <v>0</v>
      </c>
      <c r="E3855" s="97">
        <f t="shared" si="1292"/>
        <v>0</v>
      </c>
    </row>
    <row r="3856" spans="1:5">
      <c r="A3856" s="97">
        <v>635</v>
      </c>
      <c r="B3856" s="97">
        <f>IF(B3855=0,0,IF(IF(DATA!$J$37&gt;B3855,B3855+1,0)&lt;DATA!$I$37,0,B3855+1))</f>
        <v>0</v>
      </c>
      <c r="C3856" s="97">
        <f t="shared" si="1291"/>
        <v>0</v>
      </c>
      <c r="D3856" s="97">
        <f t="shared" si="1293"/>
        <v>0</v>
      </c>
      <c r="E3856" s="97">
        <f t="shared" si="1292"/>
        <v>0</v>
      </c>
    </row>
    <row r="3857" spans="1:5">
      <c r="A3857" s="97">
        <v>636</v>
      </c>
      <c r="B3857" s="97">
        <f>IF(B3856=0,0,IF(IF(DATA!$J$37&gt;B3856,B3856+1,0)&lt;DATA!$I$37,0,B3856+1))</f>
        <v>0</v>
      </c>
      <c r="C3857" s="97">
        <f t="shared" si="1291"/>
        <v>0</v>
      </c>
      <c r="D3857" s="97">
        <f t="shared" si="1293"/>
        <v>0</v>
      </c>
      <c r="E3857" s="97">
        <f t="shared" si="1292"/>
        <v>0</v>
      </c>
    </row>
    <row r="3858" spans="1:5">
      <c r="A3858" s="97">
        <v>637</v>
      </c>
      <c r="B3858" s="97">
        <f>IF(B3857=0,0,IF(IF(DATA!$J$37&gt;B3857,B3857+1,0)&lt;DATA!$I$37,0,B3857+1))</f>
        <v>0</v>
      </c>
      <c r="C3858" s="97">
        <f t="shared" si="1291"/>
        <v>0</v>
      </c>
      <c r="D3858" s="97">
        <f t="shared" si="1293"/>
        <v>0</v>
      </c>
      <c r="E3858" s="97">
        <f t="shared" si="1292"/>
        <v>0</v>
      </c>
    </row>
    <row r="3859" spans="1:5">
      <c r="A3859" s="97">
        <v>638</v>
      </c>
      <c r="B3859" s="97">
        <f>IF(B3858=0,0,IF(IF(DATA!$J$37&gt;B3858,B3858+1,0)&lt;DATA!$I$37,0,B3858+1))</f>
        <v>0</v>
      </c>
      <c r="C3859" s="97">
        <f t="shared" si="1291"/>
        <v>0</v>
      </c>
      <c r="D3859" s="97">
        <f t="shared" si="1293"/>
        <v>0</v>
      </c>
      <c r="E3859" s="97">
        <f t="shared" si="1292"/>
        <v>0</v>
      </c>
    </row>
    <row r="3860" spans="1:5">
      <c r="A3860" s="97">
        <v>639</v>
      </c>
      <c r="B3860" s="97">
        <f>IF(B3859=0,0,IF(IF(DATA!$J$37&gt;B3859,B3859+1,0)&lt;DATA!$I$37,0,B3859+1))</f>
        <v>0</v>
      </c>
      <c r="C3860" s="97">
        <f t="shared" si="1291"/>
        <v>0</v>
      </c>
      <c r="D3860" s="97">
        <f t="shared" si="1293"/>
        <v>0</v>
      </c>
      <c r="E3860" s="97">
        <f t="shared" si="1292"/>
        <v>0</v>
      </c>
    </row>
    <row r="3861" spans="1:5">
      <c r="A3861" s="97">
        <v>640</v>
      </c>
      <c r="B3861" s="97">
        <f>IF(B3860=0,0,IF(IF(DATA!$J$37&gt;B3860,B3860+1,0)&lt;DATA!$I$37,0,B3860+1))</f>
        <v>0</v>
      </c>
      <c r="C3861" s="97">
        <f t="shared" si="1291"/>
        <v>0</v>
      </c>
      <c r="D3861" s="97">
        <f t="shared" si="1293"/>
        <v>0</v>
      </c>
      <c r="E3861" s="97">
        <f t="shared" si="1292"/>
        <v>0</v>
      </c>
    </row>
    <row r="3862" spans="1:5">
      <c r="A3862" s="97">
        <v>641</v>
      </c>
      <c r="B3862" s="97">
        <f>IF(B3861=0,0,IF(IF(DATA!$J$37&gt;B3861,B3861+1,0)&lt;DATA!$I$37,0,B3861+1))</f>
        <v>0</v>
      </c>
      <c r="C3862" s="97">
        <f t="shared" ref="C3862:C3925" si="1294">COUNTIF($B$3222:$B$3972,"&gt;0")-RANK(B3862,$B$3222:$B$3972)+1</f>
        <v>0</v>
      </c>
      <c r="D3862" s="97">
        <f t="shared" si="1293"/>
        <v>0</v>
      </c>
      <c r="E3862" s="97">
        <f t="shared" ref="E3862:E3925" si="1295">INDEX($B$3222:$B$3972,MATCH(D3862,$C$3222:$C$3972,0))</f>
        <v>0</v>
      </c>
    </row>
    <row r="3863" spans="1:5">
      <c r="A3863" s="97">
        <v>642</v>
      </c>
      <c r="B3863" s="97">
        <f>IF(B3862=0,0,IF(IF(DATA!$J$37&gt;B3862,B3862+1,0)&lt;DATA!$I$37,0,B3862+1))</f>
        <v>0</v>
      </c>
      <c r="C3863" s="97">
        <f t="shared" si="1294"/>
        <v>0</v>
      </c>
      <c r="D3863" s="97">
        <f t="shared" ref="D3863:D3926" si="1296">IF(D3862=0,0,IF(D3862&lt;$C$3976,D3862+1,0))</f>
        <v>0</v>
      </c>
      <c r="E3863" s="97">
        <f t="shared" si="1295"/>
        <v>0</v>
      </c>
    </row>
    <row r="3864" spans="1:5">
      <c r="A3864" s="97">
        <v>643</v>
      </c>
      <c r="B3864" s="97">
        <f>IF(B3863=0,0,IF(IF(DATA!$J$37&gt;B3863,B3863+1,0)&lt;DATA!$I$37,0,B3863+1))</f>
        <v>0</v>
      </c>
      <c r="C3864" s="97">
        <f t="shared" si="1294"/>
        <v>0</v>
      </c>
      <c r="D3864" s="97">
        <f t="shared" si="1296"/>
        <v>0</v>
      </c>
      <c r="E3864" s="97">
        <f t="shared" si="1295"/>
        <v>0</v>
      </c>
    </row>
    <row r="3865" spans="1:5">
      <c r="A3865" s="97">
        <v>644</v>
      </c>
      <c r="B3865" s="97">
        <f>IF(B3864=0,0,IF(IF(DATA!$J$37&gt;B3864,B3864+1,0)&lt;DATA!$I$37,0,B3864+1))</f>
        <v>0</v>
      </c>
      <c r="C3865" s="97">
        <f t="shared" si="1294"/>
        <v>0</v>
      </c>
      <c r="D3865" s="97">
        <f t="shared" si="1296"/>
        <v>0</v>
      </c>
      <c r="E3865" s="97">
        <f t="shared" si="1295"/>
        <v>0</v>
      </c>
    </row>
    <row r="3866" spans="1:5">
      <c r="A3866" s="97">
        <v>645</v>
      </c>
      <c r="B3866" s="97">
        <f>IF(B3865=0,0,IF(IF(DATA!$J$37&gt;B3865,B3865+1,0)&lt;DATA!$I$37,0,B3865+1))</f>
        <v>0</v>
      </c>
      <c r="C3866" s="97">
        <f t="shared" si="1294"/>
        <v>0</v>
      </c>
      <c r="D3866" s="97">
        <f t="shared" si="1296"/>
        <v>0</v>
      </c>
      <c r="E3866" s="97">
        <f t="shared" si="1295"/>
        <v>0</v>
      </c>
    </row>
    <row r="3867" spans="1:5">
      <c r="A3867" s="97">
        <v>646</v>
      </c>
      <c r="B3867" s="97">
        <f>IF(B3866=0,0,IF(IF(DATA!$J$37&gt;B3866,B3866+1,0)&lt;DATA!$I$37,0,B3866+1))</f>
        <v>0</v>
      </c>
      <c r="C3867" s="97">
        <f t="shared" si="1294"/>
        <v>0</v>
      </c>
      <c r="D3867" s="97">
        <f t="shared" si="1296"/>
        <v>0</v>
      </c>
      <c r="E3867" s="97">
        <f t="shared" si="1295"/>
        <v>0</v>
      </c>
    </row>
    <row r="3868" spans="1:5">
      <c r="A3868" s="97">
        <v>647</v>
      </c>
      <c r="B3868" s="97">
        <f>IF(B3867=0,0,IF(IF(DATA!$J$37&gt;B3867,B3867+1,0)&lt;DATA!$I$37,0,B3867+1))</f>
        <v>0</v>
      </c>
      <c r="C3868" s="97">
        <f t="shared" si="1294"/>
        <v>0</v>
      </c>
      <c r="D3868" s="97">
        <f t="shared" si="1296"/>
        <v>0</v>
      </c>
      <c r="E3868" s="97">
        <f t="shared" si="1295"/>
        <v>0</v>
      </c>
    </row>
    <row r="3869" spans="1:5">
      <c r="A3869" s="97">
        <v>648</v>
      </c>
      <c r="B3869" s="97">
        <f>IF(B3868=0,0,IF(IF(DATA!$J$37&gt;B3868,B3868+1,0)&lt;DATA!$I$37,0,B3868+1))</f>
        <v>0</v>
      </c>
      <c r="C3869" s="97">
        <f t="shared" si="1294"/>
        <v>0</v>
      </c>
      <c r="D3869" s="97">
        <f t="shared" si="1296"/>
        <v>0</v>
      </c>
      <c r="E3869" s="97">
        <f t="shared" si="1295"/>
        <v>0</v>
      </c>
    </row>
    <row r="3870" spans="1:5">
      <c r="A3870" s="97">
        <v>649</v>
      </c>
      <c r="B3870" s="97">
        <f>IF(B3869=0,0,IF(IF(DATA!$J$37&gt;B3869,B3869+1,0)&lt;DATA!$I$37,0,B3869+1))</f>
        <v>0</v>
      </c>
      <c r="C3870" s="97">
        <f t="shared" si="1294"/>
        <v>0</v>
      </c>
      <c r="D3870" s="97">
        <f t="shared" si="1296"/>
        <v>0</v>
      </c>
      <c r="E3870" s="97">
        <f t="shared" si="1295"/>
        <v>0</v>
      </c>
    </row>
    <row r="3871" spans="1:5">
      <c r="A3871" s="97">
        <v>650</v>
      </c>
      <c r="B3871" s="97">
        <f>IF(B3870=0,0,IF(IF(DATA!$J$37&gt;B3870,B3870+1,0)&lt;DATA!$I$37,0,B3870+1))</f>
        <v>0</v>
      </c>
      <c r="C3871" s="97">
        <f t="shared" si="1294"/>
        <v>0</v>
      </c>
      <c r="D3871" s="97">
        <f t="shared" si="1296"/>
        <v>0</v>
      </c>
      <c r="E3871" s="97">
        <f t="shared" si="1295"/>
        <v>0</v>
      </c>
    </row>
    <row r="3872" spans="1:5">
      <c r="A3872" s="97">
        <v>651</v>
      </c>
      <c r="B3872" s="97">
        <f>IF(B3871=0,0,IF(IF(DATA!$J$37&gt;B3871,B3871+1,0)&lt;DATA!$I$37,0,B3871+1))</f>
        <v>0</v>
      </c>
      <c r="C3872" s="97">
        <f t="shared" si="1294"/>
        <v>0</v>
      </c>
      <c r="D3872" s="97">
        <f t="shared" si="1296"/>
        <v>0</v>
      </c>
      <c r="E3872" s="97">
        <f t="shared" si="1295"/>
        <v>0</v>
      </c>
    </row>
    <row r="3873" spans="1:5">
      <c r="A3873" s="97">
        <v>652</v>
      </c>
      <c r="B3873" s="97">
        <f>IF(B3872=0,0,IF(IF(DATA!$J$37&gt;B3872,B3872+1,0)&lt;DATA!$I$37,0,B3872+1))</f>
        <v>0</v>
      </c>
      <c r="C3873" s="97">
        <f t="shared" si="1294"/>
        <v>0</v>
      </c>
      <c r="D3873" s="97">
        <f t="shared" si="1296"/>
        <v>0</v>
      </c>
      <c r="E3873" s="97">
        <f t="shared" si="1295"/>
        <v>0</v>
      </c>
    </row>
    <row r="3874" spans="1:5">
      <c r="A3874" s="97">
        <v>653</v>
      </c>
      <c r="B3874" s="97">
        <f>IF(B3873=0,0,IF(IF(DATA!$J$37&gt;B3873,B3873+1,0)&lt;DATA!$I$37,0,B3873+1))</f>
        <v>0</v>
      </c>
      <c r="C3874" s="97">
        <f t="shared" si="1294"/>
        <v>0</v>
      </c>
      <c r="D3874" s="97">
        <f t="shared" si="1296"/>
        <v>0</v>
      </c>
      <c r="E3874" s="97">
        <f t="shared" si="1295"/>
        <v>0</v>
      </c>
    </row>
    <row r="3875" spans="1:5">
      <c r="A3875" s="97">
        <v>654</v>
      </c>
      <c r="B3875" s="97">
        <f>IF(B3874=0,0,IF(IF(DATA!$J$37&gt;B3874,B3874+1,0)&lt;DATA!$I$37,0,B3874+1))</f>
        <v>0</v>
      </c>
      <c r="C3875" s="97">
        <f t="shared" si="1294"/>
        <v>0</v>
      </c>
      <c r="D3875" s="97">
        <f t="shared" si="1296"/>
        <v>0</v>
      </c>
      <c r="E3875" s="97">
        <f t="shared" si="1295"/>
        <v>0</v>
      </c>
    </row>
    <row r="3876" spans="1:5">
      <c r="A3876" s="97">
        <v>655</v>
      </c>
      <c r="B3876" s="97">
        <f>IF(B3875=0,0,IF(IF(DATA!$J$37&gt;B3875,B3875+1,0)&lt;DATA!$I$37,0,B3875+1))</f>
        <v>0</v>
      </c>
      <c r="C3876" s="97">
        <f t="shared" si="1294"/>
        <v>0</v>
      </c>
      <c r="D3876" s="97">
        <f t="shared" si="1296"/>
        <v>0</v>
      </c>
      <c r="E3876" s="97">
        <f t="shared" si="1295"/>
        <v>0</v>
      </c>
    </row>
    <row r="3877" spans="1:5">
      <c r="A3877" s="97">
        <v>656</v>
      </c>
      <c r="B3877" s="97">
        <f>IF(B3876=0,0,IF(IF(DATA!$J$37&gt;B3876,B3876+1,0)&lt;DATA!$I$37,0,B3876+1))</f>
        <v>0</v>
      </c>
      <c r="C3877" s="97">
        <f t="shared" si="1294"/>
        <v>0</v>
      </c>
      <c r="D3877" s="97">
        <f t="shared" si="1296"/>
        <v>0</v>
      </c>
      <c r="E3877" s="97">
        <f t="shared" si="1295"/>
        <v>0</v>
      </c>
    </row>
    <row r="3878" spans="1:5">
      <c r="A3878" s="97">
        <v>657</v>
      </c>
      <c r="B3878" s="97">
        <f>IF(B3877=0,0,IF(IF(DATA!$J$37&gt;B3877,B3877+1,0)&lt;DATA!$I$37,0,B3877+1))</f>
        <v>0</v>
      </c>
      <c r="C3878" s="97">
        <f t="shared" si="1294"/>
        <v>0</v>
      </c>
      <c r="D3878" s="97">
        <f t="shared" si="1296"/>
        <v>0</v>
      </c>
      <c r="E3878" s="97">
        <f t="shared" si="1295"/>
        <v>0</v>
      </c>
    </row>
    <row r="3879" spans="1:5">
      <c r="A3879" s="97">
        <v>658</v>
      </c>
      <c r="B3879" s="97">
        <f>IF(B3878=0,0,IF(IF(DATA!$J$37&gt;B3878,B3878+1,0)&lt;DATA!$I$37,0,B3878+1))</f>
        <v>0</v>
      </c>
      <c r="C3879" s="97">
        <f t="shared" si="1294"/>
        <v>0</v>
      </c>
      <c r="D3879" s="97">
        <f t="shared" si="1296"/>
        <v>0</v>
      </c>
      <c r="E3879" s="97">
        <f t="shared" si="1295"/>
        <v>0</v>
      </c>
    </row>
    <row r="3880" spans="1:5">
      <c r="A3880" s="97">
        <v>659</v>
      </c>
      <c r="B3880" s="97">
        <f>IF(B3879=0,0,IF(IF(DATA!$J$37&gt;B3879,B3879+1,0)&lt;DATA!$I$37,0,B3879+1))</f>
        <v>0</v>
      </c>
      <c r="C3880" s="97">
        <f t="shared" si="1294"/>
        <v>0</v>
      </c>
      <c r="D3880" s="97">
        <f t="shared" si="1296"/>
        <v>0</v>
      </c>
      <c r="E3880" s="97">
        <f t="shared" si="1295"/>
        <v>0</v>
      </c>
    </row>
    <row r="3881" spans="1:5">
      <c r="A3881" s="97">
        <v>660</v>
      </c>
      <c r="B3881" s="97">
        <f>IF(B3880=0,0,IF(IF(DATA!$J$37&gt;B3880,B3880+1,0)&lt;DATA!$I$37,0,B3880+1))</f>
        <v>0</v>
      </c>
      <c r="C3881" s="97">
        <f t="shared" si="1294"/>
        <v>0</v>
      </c>
      <c r="D3881" s="97">
        <f t="shared" si="1296"/>
        <v>0</v>
      </c>
      <c r="E3881" s="97">
        <f t="shared" si="1295"/>
        <v>0</v>
      </c>
    </row>
    <row r="3882" spans="1:5">
      <c r="A3882" s="97">
        <v>661</v>
      </c>
      <c r="B3882" s="97">
        <f>IF(B3881=0,0,IF(IF(DATA!$J$37&gt;B3881,B3881+1,0)&lt;DATA!$I$37,0,B3881+1))</f>
        <v>0</v>
      </c>
      <c r="C3882" s="97">
        <f t="shared" si="1294"/>
        <v>0</v>
      </c>
      <c r="D3882" s="97">
        <f t="shared" si="1296"/>
        <v>0</v>
      </c>
      <c r="E3882" s="97">
        <f t="shared" si="1295"/>
        <v>0</v>
      </c>
    </row>
    <row r="3883" spans="1:5">
      <c r="A3883" s="97">
        <v>662</v>
      </c>
      <c r="B3883" s="97">
        <f>IF(B3882=0,0,IF(IF(DATA!$J$37&gt;B3882,B3882+1,0)&lt;DATA!$I$37,0,B3882+1))</f>
        <v>0</v>
      </c>
      <c r="C3883" s="97">
        <f t="shared" si="1294"/>
        <v>0</v>
      </c>
      <c r="D3883" s="97">
        <f t="shared" si="1296"/>
        <v>0</v>
      </c>
      <c r="E3883" s="97">
        <f t="shared" si="1295"/>
        <v>0</v>
      </c>
    </row>
    <row r="3884" spans="1:5">
      <c r="A3884" s="97">
        <v>663</v>
      </c>
      <c r="B3884" s="97">
        <f>IF(B3883=0,0,IF(IF(DATA!$J$37&gt;B3883,B3883+1,0)&lt;DATA!$I$37,0,B3883+1))</f>
        <v>0</v>
      </c>
      <c r="C3884" s="97">
        <f t="shared" si="1294"/>
        <v>0</v>
      </c>
      <c r="D3884" s="97">
        <f t="shared" si="1296"/>
        <v>0</v>
      </c>
      <c r="E3884" s="97">
        <f t="shared" si="1295"/>
        <v>0</v>
      </c>
    </row>
    <row r="3885" spans="1:5">
      <c r="A3885" s="97">
        <v>664</v>
      </c>
      <c r="B3885" s="97">
        <f>IF(B3884=0,0,IF(IF(DATA!$J$37&gt;B3884,B3884+1,0)&lt;DATA!$I$37,0,B3884+1))</f>
        <v>0</v>
      </c>
      <c r="C3885" s="97">
        <f t="shared" si="1294"/>
        <v>0</v>
      </c>
      <c r="D3885" s="97">
        <f t="shared" si="1296"/>
        <v>0</v>
      </c>
      <c r="E3885" s="97">
        <f t="shared" si="1295"/>
        <v>0</v>
      </c>
    </row>
    <row r="3886" spans="1:5">
      <c r="A3886" s="97">
        <v>665</v>
      </c>
      <c r="B3886" s="97">
        <f>IF(B3885=0,0,IF(IF(DATA!$J$37&gt;B3885,B3885+1,0)&lt;DATA!$I$37,0,B3885+1))</f>
        <v>0</v>
      </c>
      <c r="C3886" s="97">
        <f t="shared" si="1294"/>
        <v>0</v>
      </c>
      <c r="D3886" s="97">
        <f t="shared" si="1296"/>
        <v>0</v>
      </c>
      <c r="E3886" s="97">
        <f t="shared" si="1295"/>
        <v>0</v>
      </c>
    </row>
    <row r="3887" spans="1:5">
      <c r="A3887" s="97">
        <v>666</v>
      </c>
      <c r="B3887" s="97">
        <f>IF(B3886=0,0,IF(IF(DATA!$J$37&gt;B3886,B3886+1,0)&lt;DATA!$I$37,0,B3886+1))</f>
        <v>0</v>
      </c>
      <c r="C3887" s="97">
        <f t="shared" si="1294"/>
        <v>0</v>
      </c>
      <c r="D3887" s="97">
        <f t="shared" si="1296"/>
        <v>0</v>
      </c>
      <c r="E3887" s="97">
        <f t="shared" si="1295"/>
        <v>0</v>
      </c>
    </row>
    <row r="3888" spans="1:5">
      <c r="A3888" s="97">
        <v>667</v>
      </c>
      <c r="B3888" s="97">
        <f>IF(B3887=0,0,IF(IF(DATA!$J$37&gt;B3887,B3887+1,0)&lt;DATA!$I$37,0,B3887+1))</f>
        <v>0</v>
      </c>
      <c r="C3888" s="97">
        <f t="shared" si="1294"/>
        <v>0</v>
      </c>
      <c r="D3888" s="97">
        <f t="shared" si="1296"/>
        <v>0</v>
      </c>
      <c r="E3888" s="97">
        <f t="shared" si="1295"/>
        <v>0</v>
      </c>
    </row>
    <row r="3889" spans="1:5">
      <c r="A3889" s="97">
        <v>668</v>
      </c>
      <c r="B3889" s="97">
        <f>IF(B3888=0,0,IF(IF(DATA!$J$37&gt;B3888,B3888+1,0)&lt;DATA!$I$37,0,B3888+1))</f>
        <v>0</v>
      </c>
      <c r="C3889" s="97">
        <f t="shared" si="1294"/>
        <v>0</v>
      </c>
      <c r="D3889" s="97">
        <f t="shared" si="1296"/>
        <v>0</v>
      </c>
      <c r="E3889" s="97">
        <f t="shared" si="1295"/>
        <v>0</v>
      </c>
    </row>
    <row r="3890" spans="1:5">
      <c r="A3890" s="97">
        <v>669</v>
      </c>
      <c r="B3890" s="97">
        <f>IF(B3889=0,0,IF(IF(DATA!$J$37&gt;B3889,B3889+1,0)&lt;DATA!$I$37,0,B3889+1))</f>
        <v>0</v>
      </c>
      <c r="C3890" s="97">
        <f t="shared" si="1294"/>
        <v>0</v>
      </c>
      <c r="D3890" s="97">
        <f t="shared" si="1296"/>
        <v>0</v>
      </c>
      <c r="E3890" s="97">
        <f t="shared" si="1295"/>
        <v>0</v>
      </c>
    </row>
    <row r="3891" spans="1:5">
      <c r="A3891" s="97">
        <v>670</v>
      </c>
      <c r="B3891" s="97">
        <f>IF(B3890=0,0,IF(IF(DATA!$J$37&gt;B3890,B3890+1,0)&lt;DATA!$I$37,0,B3890+1))</f>
        <v>0</v>
      </c>
      <c r="C3891" s="97">
        <f t="shared" si="1294"/>
        <v>0</v>
      </c>
      <c r="D3891" s="97">
        <f t="shared" si="1296"/>
        <v>0</v>
      </c>
      <c r="E3891" s="97">
        <f t="shared" si="1295"/>
        <v>0</v>
      </c>
    </row>
    <row r="3892" spans="1:5">
      <c r="A3892" s="97">
        <v>671</v>
      </c>
      <c r="B3892" s="97">
        <f>IF(B3891=0,0,IF(IF(DATA!$J$37&gt;B3891,B3891+1,0)&lt;DATA!$I$37,0,B3891+1))</f>
        <v>0</v>
      </c>
      <c r="C3892" s="97">
        <f t="shared" si="1294"/>
        <v>0</v>
      </c>
      <c r="D3892" s="97">
        <f t="shared" si="1296"/>
        <v>0</v>
      </c>
      <c r="E3892" s="97">
        <f t="shared" si="1295"/>
        <v>0</v>
      </c>
    </row>
    <row r="3893" spans="1:5">
      <c r="A3893" s="97">
        <v>672</v>
      </c>
      <c r="B3893" s="97">
        <f>IF(B3892=0,0,IF(IF(DATA!$J$37&gt;B3892,B3892+1,0)&lt;DATA!$I$37,0,B3892+1))</f>
        <v>0</v>
      </c>
      <c r="C3893" s="97">
        <f t="shared" si="1294"/>
        <v>0</v>
      </c>
      <c r="D3893" s="97">
        <f t="shared" si="1296"/>
        <v>0</v>
      </c>
      <c r="E3893" s="97">
        <f t="shared" si="1295"/>
        <v>0</v>
      </c>
    </row>
    <row r="3894" spans="1:5">
      <c r="A3894" s="97">
        <v>673</v>
      </c>
      <c r="B3894" s="97">
        <f>IF(B3893=0,0,IF(IF(DATA!$J$37&gt;B3893,B3893+1,0)&lt;DATA!$I$37,0,B3893+1))</f>
        <v>0</v>
      </c>
      <c r="C3894" s="97">
        <f t="shared" si="1294"/>
        <v>0</v>
      </c>
      <c r="D3894" s="97">
        <f t="shared" si="1296"/>
        <v>0</v>
      </c>
      <c r="E3894" s="97">
        <f t="shared" si="1295"/>
        <v>0</v>
      </c>
    </row>
    <row r="3895" spans="1:5">
      <c r="A3895" s="97">
        <v>674</v>
      </c>
      <c r="B3895" s="97">
        <f>IF(B3894=0,0,IF(IF(DATA!$J$37&gt;B3894,B3894+1,0)&lt;DATA!$I$37,0,B3894+1))</f>
        <v>0</v>
      </c>
      <c r="C3895" s="97">
        <f t="shared" si="1294"/>
        <v>0</v>
      </c>
      <c r="D3895" s="97">
        <f t="shared" si="1296"/>
        <v>0</v>
      </c>
      <c r="E3895" s="97">
        <f t="shared" si="1295"/>
        <v>0</v>
      </c>
    </row>
    <row r="3896" spans="1:5" s="99" customFormat="1">
      <c r="A3896" s="99">
        <v>675</v>
      </c>
      <c r="B3896" s="97">
        <f>IF(B3895=0,0,IF(IF(DATA!$J$37&gt;B3895,B3895+1,0)&lt;DATA!$I$37,0,B3895+1))</f>
        <v>0</v>
      </c>
      <c r="C3896" s="97">
        <f t="shared" si="1294"/>
        <v>0</v>
      </c>
      <c r="D3896" s="97">
        <f t="shared" si="1296"/>
        <v>0</v>
      </c>
      <c r="E3896" s="97">
        <f t="shared" si="1295"/>
        <v>0</v>
      </c>
    </row>
    <row r="3897" spans="1:5">
      <c r="A3897" s="97">
        <v>676</v>
      </c>
      <c r="B3897" s="97">
        <f>DATA!I38</f>
        <v>0</v>
      </c>
      <c r="C3897" s="97">
        <f t="shared" si="1294"/>
        <v>0</v>
      </c>
      <c r="D3897" s="97">
        <f t="shared" si="1296"/>
        <v>0</v>
      </c>
      <c r="E3897" s="97">
        <f t="shared" si="1295"/>
        <v>0</v>
      </c>
    </row>
    <row r="3898" spans="1:5">
      <c r="A3898" s="97">
        <v>677</v>
      </c>
      <c r="B3898" s="97">
        <f>IF(B3897=0,0,IF(IF(DATA!$J$38&gt;B3897,B3897+1,0)&lt;DATA!$I$38,0,B3897+1))</f>
        <v>0</v>
      </c>
      <c r="C3898" s="97">
        <f t="shared" si="1294"/>
        <v>0</v>
      </c>
      <c r="D3898" s="97">
        <f t="shared" si="1296"/>
        <v>0</v>
      </c>
      <c r="E3898" s="97">
        <f t="shared" si="1295"/>
        <v>0</v>
      </c>
    </row>
    <row r="3899" spans="1:5">
      <c r="A3899" s="97">
        <v>678</v>
      </c>
      <c r="B3899" s="97">
        <f>IF(B3898=0,0,IF(IF(DATA!$J$38&gt;B3898,B3898+1,0)&lt;DATA!$I$38,0,B3898+1))</f>
        <v>0</v>
      </c>
      <c r="C3899" s="97">
        <f t="shared" si="1294"/>
        <v>0</v>
      </c>
      <c r="D3899" s="97">
        <f t="shared" si="1296"/>
        <v>0</v>
      </c>
      <c r="E3899" s="97">
        <f t="shared" si="1295"/>
        <v>0</v>
      </c>
    </row>
    <row r="3900" spans="1:5">
      <c r="A3900" s="97">
        <v>679</v>
      </c>
      <c r="B3900" s="97">
        <f>IF(B3899=0,0,IF(IF(DATA!$J$38&gt;B3899,B3899+1,0)&lt;DATA!$I$38,0,B3899+1))</f>
        <v>0</v>
      </c>
      <c r="C3900" s="97">
        <f t="shared" si="1294"/>
        <v>0</v>
      </c>
      <c r="D3900" s="97">
        <f t="shared" si="1296"/>
        <v>0</v>
      </c>
      <c r="E3900" s="97">
        <f t="shared" si="1295"/>
        <v>0</v>
      </c>
    </row>
    <row r="3901" spans="1:5">
      <c r="A3901" s="97">
        <v>680</v>
      </c>
      <c r="B3901" s="97">
        <f>IF(B3900=0,0,IF(IF(DATA!$J$38&gt;B3900,B3900+1,0)&lt;DATA!$I$38,0,B3900+1))</f>
        <v>0</v>
      </c>
      <c r="C3901" s="97">
        <f t="shared" si="1294"/>
        <v>0</v>
      </c>
      <c r="D3901" s="97">
        <f t="shared" si="1296"/>
        <v>0</v>
      </c>
      <c r="E3901" s="97">
        <f t="shared" si="1295"/>
        <v>0</v>
      </c>
    </row>
    <row r="3902" spans="1:5">
      <c r="A3902" s="97">
        <v>681</v>
      </c>
      <c r="B3902" s="97">
        <f>IF(B3901=0,0,IF(IF(DATA!$J$38&gt;B3901,B3901+1,0)&lt;DATA!$I$38,0,B3901+1))</f>
        <v>0</v>
      </c>
      <c r="C3902" s="97">
        <f t="shared" si="1294"/>
        <v>0</v>
      </c>
      <c r="D3902" s="97">
        <f t="shared" si="1296"/>
        <v>0</v>
      </c>
      <c r="E3902" s="97">
        <f t="shared" si="1295"/>
        <v>0</v>
      </c>
    </row>
    <row r="3903" spans="1:5">
      <c r="A3903" s="97">
        <v>682</v>
      </c>
      <c r="B3903" s="97">
        <f>IF(B3902=0,0,IF(IF(DATA!$J$38&gt;B3902,B3902+1,0)&lt;DATA!$I$38,0,B3902+1))</f>
        <v>0</v>
      </c>
      <c r="C3903" s="97">
        <f t="shared" si="1294"/>
        <v>0</v>
      </c>
      <c r="D3903" s="97">
        <f t="shared" si="1296"/>
        <v>0</v>
      </c>
      <c r="E3903" s="97">
        <f t="shared" si="1295"/>
        <v>0</v>
      </c>
    </row>
    <row r="3904" spans="1:5">
      <c r="A3904" s="97">
        <v>683</v>
      </c>
      <c r="B3904" s="97">
        <f>IF(B3903=0,0,IF(IF(DATA!$J$38&gt;B3903,B3903+1,0)&lt;DATA!$I$38,0,B3903+1))</f>
        <v>0</v>
      </c>
      <c r="C3904" s="97">
        <f t="shared" si="1294"/>
        <v>0</v>
      </c>
      <c r="D3904" s="97">
        <f t="shared" si="1296"/>
        <v>0</v>
      </c>
      <c r="E3904" s="97">
        <f t="shared" si="1295"/>
        <v>0</v>
      </c>
    </row>
    <row r="3905" spans="1:5">
      <c r="A3905" s="97">
        <v>684</v>
      </c>
      <c r="B3905" s="97">
        <f>IF(B3904=0,0,IF(IF(DATA!$J$38&gt;B3904,B3904+1,0)&lt;DATA!$I$38,0,B3904+1))</f>
        <v>0</v>
      </c>
      <c r="C3905" s="97">
        <f t="shared" si="1294"/>
        <v>0</v>
      </c>
      <c r="D3905" s="97">
        <f t="shared" si="1296"/>
        <v>0</v>
      </c>
      <c r="E3905" s="97">
        <f t="shared" si="1295"/>
        <v>0</v>
      </c>
    </row>
    <row r="3906" spans="1:5">
      <c r="A3906" s="97">
        <v>685</v>
      </c>
      <c r="B3906" s="97">
        <f>IF(B3905=0,0,IF(IF(DATA!$J$38&gt;B3905,B3905+1,0)&lt;DATA!$I$38,0,B3905+1))</f>
        <v>0</v>
      </c>
      <c r="C3906" s="97">
        <f t="shared" si="1294"/>
        <v>0</v>
      </c>
      <c r="D3906" s="97">
        <f t="shared" si="1296"/>
        <v>0</v>
      </c>
      <c r="E3906" s="97">
        <f t="shared" si="1295"/>
        <v>0</v>
      </c>
    </row>
    <row r="3907" spans="1:5">
      <c r="A3907" s="97">
        <v>686</v>
      </c>
      <c r="B3907" s="97">
        <f>IF(B3906=0,0,IF(IF(DATA!$J$38&gt;B3906,B3906+1,0)&lt;DATA!$I$38,0,B3906+1))</f>
        <v>0</v>
      </c>
      <c r="C3907" s="97">
        <f t="shared" si="1294"/>
        <v>0</v>
      </c>
      <c r="D3907" s="97">
        <f t="shared" si="1296"/>
        <v>0</v>
      </c>
      <c r="E3907" s="97">
        <f t="shared" si="1295"/>
        <v>0</v>
      </c>
    </row>
    <row r="3908" spans="1:5">
      <c r="A3908" s="97">
        <v>687</v>
      </c>
      <c r="B3908" s="97">
        <f>IF(B3907=0,0,IF(IF(DATA!$J$38&gt;B3907,B3907+1,0)&lt;DATA!$I$38,0,B3907+1))</f>
        <v>0</v>
      </c>
      <c r="C3908" s="97">
        <f t="shared" si="1294"/>
        <v>0</v>
      </c>
      <c r="D3908" s="97">
        <f t="shared" si="1296"/>
        <v>0</v>
      </c>
      <c r="E3908" s="97">
        <f t="shared" si="1295"/>
        <v>0</v>
      </c>
    </row>
    <row r="3909" spans="1:5">
      <c r="A3909" s="97">
        <v>688</v>
      </c>
      <c r="B3909" s="97">
        <f>IF(B3908=0,0,IF(IF(DATA!$J$38&gt;B3908,B3908+1,0)&lt;DATA!$I$38,0,B3908+1))</f>
        <v>0</v>
      </c>
      <c r="C3909" s="97">
        <f t="shared" si="1294"/>
        <v>0</v>
      </c>
      <c r="D3909" s="97">
        <f t="shared" si="1296"/>
        <v>0</v>
      </c>
      <c r="E3909" s="97">
        <f t="shared" si="1295"/>
        <v>0</v>
      </c>
    </row>
    <row r="3910" spans="1:5">
      <c r="A3910" s="97">
        <v>689</v>
      </c>
      <c r="B3910" s="97">
        <f>IF(B3909=0,0,IF(IF(DATA!$J$38&gt;B3909,B3909+1,0)&lt;DATA!$I$38,0,B3909+1))</f>
        <v>0</v>
      </c>
      <c r="C3910" s="97">
        <f t="shared" si="1294"/>
        <v>0</v>
      </c>
      <c r="D3910" s="97">
        <f t="shared" si="1296"/>
        <v>0</v>
      </c>
      <c r="E3910" s="97">
        <f t="shared" si="1295"/>
        <v>0</v>
      </c>
    </row>
    <row r="3911" spans="1:5">
      <c r="A3911" s="97">
        <v>690</v>
      </c>
      <c r="B3911" s="97">
        <f>IF(B3910=0,0,IF(IF(DATA!$J$38&gt;B3910,B3910+1,0)&lt;DATA!$I$38,0,B3910+1))</f>
        <v>0</v>
      </c>
      <c r="C3911" s="97">
        <f t="shared" si="1294"/>
        <v>0</v>
      </c>
      <c r="D3911" s="97">
        <f t="shared" si="1296"/>
        <v>0</v>
      </c>
      <c r="E3911" s="97">
        <f t="shared" si="1295"/>
        <v>0</v>
      </c>
    </row>
    <row r="3912" spans="1:5">
      <c r="A3912" s="97">
        <v>691</v>
      </c>
      <c r="B3912" s="97">
        <f>IF(B3911=0,0,IF(IF(DATA!$J$38&gt;B3911,B3911+1,0)&lt;DATA!$I$38,0,B3911+1))</f>
        <v>0</v>
      </c>
      <c r="C3912" s="97">
        <f t="shared" si="1294"/>
        <v>0</v>
      </c>
      <c r="D3912" s="97">
        <f t="shared" si="1296"/>
        <v>0</v>
      </c>
      <c r="E3912" s="97">
        <f t="shared" si="1295"/>
        <v>0</v>
      </c>
    </row>
    <row r="3913" spans="1:5">
      <c r="A3913" s="97">
        <v>692</v>
      </c>
      <c r="B3913" s="97">
        <f>IF(B3912=0,0,IF(IF(DATA!$J$38&gt;B3912,B3912+1,0)&lt;DATA!$I$38,0,B3912+1))</f>
        <v>0</v>
      </c>
      <c r="C3913" s="97">
        <f t="shared" si="1294"/>
        <v>0</v>
      </c>
      <c r="D3913" s="97">
        <f t="shared" si="1296"/>
        <v>0</v>
      </c>
      <c r="E3913" s="97">
        <f t="shared" si="1295"/>
        <v>0</v>
      </c>
    </row>
    <row r="3914" spans="1:5">
      <c r="A3914" s="97">
        <v>693</v>
      </c>
      <c r="B3914" s="97">
        <f>IF(B3913=0,0,IF(IF(DATA!$J$38&gt;B3913,B3913+1,0)&lt;DATA!$I$38,0,B3913+1))</f>
        <v>0</v>
      </c>
      <c r="C3914" s="97">
        <f t="shared" si="1294"/>
        <v>0</v>
      </c>
      <c r="D3914" s="97">
        <f t="shared" si="1296"/>
        <v>0</v>
      </c>
      <c r="E3914" s="97">
        <f t="shared" si="1295"/>
        <v>0</v>
      </c>
    </row>
    <row r="3915" spans="1:5">
      <c r="A3915" s="97">
        <v>694</v>
      </c>
      <c r="B3915" s="97">
        <f>IF(B3914=0,0,IF(IF(DATA!$J$38&gt;B3914,B3914+1,0)&lt;DATA!$I$38,0,B3914+1))</f>
        <v>0</v>
      </c>
      <c r="C3915" s="97">
        <f t="shared" si="1294"/>
        <v>0</v>
      </c>
      <c r="D3915" s="97">
        <f t="shared" si="1296"/>
        <v>0</v>
      </c>
      <c r="E3915" s="97">
        <f t="shared" si="1295"/>
        <v>0</v>
      </c>
    </row>
    <row r="3916" spans="1:5">
      <c r="A3916" s="97">
        <v>695</v>
      </c>
      <c r="B3916" s="97">
        <f>IF(B3915=0,0,IF(IF(DATA!$J$38&gt;B3915,B3915+1,0)&lt;DATA!$I$38,0,B3915+1))</f>
        <v>0</v>
      </c>
      <c r="C3916" s="97">
        <f t="shared" si="1294"/>
        <v>0</v>
      </c>
      <c r="D3916" s="97">
        <f t="shared" si="1296"/>
        <v>0</v>
      </c>
      <c r="E3916" s="97">
        <f t="shared" si="1295"/>
        <v>0</v>
      </c>
    </row>
    <row r="3917" spans="1:5">
      <c r="A3917" s="97">
        <v>696</v>
      </c>
      <c r="B3917" s="97">
        <f>IF(B3916=0,0,IF(IF(DATA!$J$38&gt;B3916,B3916+1,0)&lt;DATA!$I$38,0,B3916+1))</f>
        <v>0</v>
      </c>
      <c r="C3917" s="97">
        <f t="shared" si="1294"/>
        <v>0</v>
      </c>
      <c r="D3917" s="97">
        <f t="shared" si="1296"/>
        <v>0</v>
      </c>
      <c r="E3917" s="97">
        <f t="shared" si="1295"/>
        <v>0</v>
      </c>
    </row>
    <row r="3918" spans="1:5">
      <c r="A3918" s="97">
        <v>697</v>
      </c>
      <c r="B3918" s="97">
        <f>IF(B3917=0,0,IF(IF(DATA!$J$38&gt;B3917,B3917+1,0)&lt;DATA!$I$38,0,B3917+1))</f>
        <v>0</v>
      </c>
      <c r="C3918" s="97">
        <f t="shared" si="1294"/>
        <v>0</v>
      </c>
      <c r="D3918" s="97">
        <f t="shared" si="1296"/>
        <v>0</v>
      </c>
      <c r="E3918" s="97">
        <f t="shared" si="1295"/>
        <v>0</v>
      </c>
    </row>
    <row r="3919" spans="1:5">
      <c r="A3919" s="97">
        <v>698</v>
      </c>
      <c r="B3919" s="97">
        <f>IF(B3918=0,0,IF(IF(DATA!$J$38&gt;B3918,B3918+1,0)&lt;DATA!$I$38,0,B3918+1))</f>
        <v>0</v>
      </c>
      <c r="C3919" s="97">
        <f t="shared" si="1294"/>
        <v>0</v>
      </c>
      <c r="D3919" s="97">
        <f t="shared" si="1296"/>
        <v>0</v>
      </c>
      <c r="E3919" s="97">
        <f t="shared" si="1295"/>
        <v>0</v>
      </c>
    </row>
    <row r="3920" spans="1:5">
      <c r="A3920" s="97">
        <v>699</v>
      </c>
      <c r="B3920" s="97">
        <f>IF(B3919=0,0,IF(IF(DATA!$J$38&gt;B3919,B3919+1,0)&lt;DATA!$I$38,0,B3919+1))</f>
        <v>0</v>
      </c>
      <c r="C3920" s="97">
        <f t="shared" si="1294"/>
        <v>0</v>
      </c>
      <c r="D3920" s="97">
        <f t="shared" si="1296"/>
        <v>0</v>
      </c>
      <c r="E3920" s="97">
        <f t="shared" si="1295"/>
        <v>0</v>
      </c>
    </row>
    <row r="3921" spans="1:5">
      <c r="A3921" s="97">
        <v>700</v>
      </c>
      <c r="B3921" s="97">
        <f>IF(B3920=0,0,IF(IF(DATA!$J$38&gt;B3920,B3920+1,0)&lt;DATA!$I$38,0,B3920+1))</f>
        <v>0</v>
      </c>
      <c r="C3921" s="97">
        <f t="shared" si="1294"/>
        <v>0</v>
      </c>
      <c r="D3921" s="97">
        <f t="shared" si="1296"/>
        <v>0</v>
      </c>
      <c r="E3921" s="97">
        <f t="shared" si="1295"/>
        <v>0</v>
      </c>
    </row>
    <row r="3922" spans="1:5">
      <c r="A3922" s="97">
        <v>701</v>
      </c>
      <c r="B3922" s="97">
        <f>IF(B3921=0,0,IF(IF(DATA!$J$38&gt;B3921,B3921+1,0)&lt;DATA!$I$38,0,B3921+1))</f>
        <v>0</v>
      </c>
      <c r="C3922" s="97">
        <f t="shared" si="1294"/>
        <v>0</v>
      </c>
      <c r="D3922" s="97">
        <f t="shared" si="1296"/>
        <v>0</v>
      </c>
      <c r="E3922" s="97">
        <f t="shared" si="1295"/>
        <v>0</v>
      </c>
    </row>
    <row r="3923" spans="1:5">
      <c r="A3923" s="97">
        <v>702</v>
      </c>
      <c r="B3923" s="97">
        <f>IF(B3922=0,0,IF(IF(DATA!$J$38&gt;B3922,B3922+1,0)&lt;DATA!$I$38,0,B3922+1))</f>
        <v>0</v>
      </c>
      <c r="C3923" s="97">
        <f t="shared" si="1294"/>
        <v>0</v>
      </c>
      <c r="D3923" s="97">
        <f t="shared" si="1296"/>
        <v>0</v>
      </c>
      <c r="E3923" s="97">
        <f t="shared" si="1295"/>
        <v>0</v>
      </c>
    </row>
    <row r="3924" spans="1:5">
      <c r="A3924" s="97">
        <v>703</v>
      </c>
      <c r="B3924" s="97">
        <f>IF(B3923=0,0,IF(IF(DATA!$J$38&gt;B3923,B3923+1,0)&lt;DATA!$I$38,0,B3923+1))</f>
        <v>0</v>
      </c>
      <c r="C3924" s="97">
        <f t="shared" si="1294"/>
        <v>0</v>
      </c>
      <c r="D3924" s="97">
        <f t="shared" si="1296"/>
        <v>0</v>
      </c>
      <c r="E3924" s="97">
        <f t="shared" si="1295"/>
        <v>0</v>
      </c>
    </row>
    <row r="3925" spans="1:5">
      <c r="A3925" s="97">
        <v>704</v>
      </c>
      <c r="B3925" s="97">
        <f>IF(B3924=0,0,IF(IF(DATA!$J$38&gt;B3924,B3924+1,0)&lt;DATA!$I$38,0,B3924+1))</f>
        <v>0</v>
      </c>
      <c r="C3925" s="97">
        <f t="shared" si="1294"/>
        <v>0</v>
      </c>
      <c r="D3925" s="97">
        <f t="shared" si="1296"/>
        <v>0</v>
      </c>
      <c r="E3925" s="97">
        <f t="shared" si="1295"/>
        <v>0</v>
      </c>
    </row>
    <row r="3926" spans="1:5">
      <c r="A3926" s="97">
        <v>705</v>
      </c>
      <c r="B3926" s="97">
        <f>IF(B3925=0,0,IF(IF(DATA!$J$38&gt;B3925,B3925+1,0)&lt;DATA!$I$38,0,B3925+1))</f>
        <v>0</v>
      </c>
      <c r="C3926" s="97">
        <f t="shared" ref="C3926:C3972" si="1297">COUNTIF($B$3222:$B$3972,"&gt;0")-RANK(B3926,$B$3222:$B$3972)+1</f>
        <v>0</v>
      </c>
      <c r="D3926" s="97">
        <f t="shared" si="1296"/>
        <v>0</v>
      </c>
      <c r="E3926" s="97">
        <f t="shared" ref="E3926:E3972" si="1298">INDEX($B$3222:$B$3972,MATCH(D3926,$C$3222:$C$3972,0))</f>
        <v>0</v>
      </c>
    </row>
    <row r="3927" spans="1:5">
      <c r="A3927" s="97">
        <v>706</v>
      </c>
      <c r="B3927" s="97">
        <f>IF(B3926=0,0,IF(IF(DATA!$J$38&gt;B3926,B3926+1,0)&lt;DATA!$I$38,0,B3926+1))</f>
        <v>0</v>
      </c>
      <c r="C3927" s="97">
        <f t="shared" si="1297"/>
        <v>0</v>
      </c>
      <c r="D3927" s="97">
        <f t="shared" ref="D3927:D3972" si="1299">IF(D3926=0,0,IF(D3926&lt;$C$3976,D3926+1,0))</f>
        <v>0</v>
      </c>
      <c r="E3927" s="97">
        <f t="shared" si="1298"/>
        <v>0</v>
      </c>
    </row>
    <row r="3928" spans="1:5">
      <c r="A3928" s="97">
        <v>707</v>
      </c>
      <c r="B3928" s="97">
        <f>IF(B3927=0,0,IF(IF(DATA!$J$38&gt;B3927,B3927+1,0)&lt;DATA!$I$38,0,B3927+1))</f>
        <v>0</v>
      </c>
      <c r="C3928" s="97">
        <f t="shared" si="1297"/>
        <v>0</v>
      </c>
      <c r="D3928" s="97">
        <f t="shared" si="1299"/>
        <v>0</v>
      </c>
      <c r="E3928" s="97">
        <f t="shared" si="1298"/>
        <v>0</v>
      </c>
    </row>
    <row r="3929" spans="1:5">
      <c r="A3929" s="97">
        <v>708</v>
      </c>
      <c r="B3929" s="97">
        <f>IF(B3928=0,0,IF(IF(DATA!$J$38&gt;B3928,B3928+1,0)&lt;DATA!$I$38,0,B3928+1))</f>
        <v>0</v>
      </c>
      <c r="C3929" s="97">
        <f t="shared" si="1297"/>
        <v>0</v>
      </c>
      <c r="D3929" s="97">
        <f t="shared" si="1299"/>
        <v>0</v>
      </c>
      <c r="E3929" s="97">
        <f t="shared" si="1298"/>
        <v>0</v>
      </c>
    </row>
    <row r="3930" spans="1:5">
      <c r="A3930" s="97">
        <v>709</v>
      </c>
      <c r="B3930" s="97">
        <f>IF(B3929=0,0,IF(IF(DATA!$J$38&gt;B3929,B3929+1,0)&lt;DATA!$I$38,0,B3929+1))</f>
        <v>0</v>
      </c>
      <c r="C3930" s="97">
        <f t="shared" si="1297"/>
        <v>0</v>
      </c>
      <c r="D3930" s="97">
        <f t="shared" si="1299"/>
        <v>0</v>
      </c>
      <c r="E3930" s="97">
        <f t="shared" si="1298"/>
        <v>0</v>
      </c>
    </row>
    <row r="3931" spans="1:5">
      <c r="A3931" s="97">
        <v>710</v>
      </c>
      <c r="B3931" s="97">
        <f>IF(B3930=0,0,IF(IF(DATA!$J$38&gt;B3930,B3930+1,0)&lt;DATA!$I$38,0,B3930+1))</f>
        <v>0</v>
      </c>
      <c r="C3931" s="97">
        <f t="shared" si="1297"/>
        <v>0</v>
      </c>
      <c r="D3931" s="97">
        <f t="shared" si="1299"/>
        <v>0</v>
      </c>
      <c r="E3931" s="97">
        <f t="shared" si="1298"/>
        <v>0</v>
      </c>
    </row>
    <row r="3932" spans="1:5">
      <c r="A3932" s="97">
        <v>711</v>
      </c>
      <c r="B3932" s="97">
        <f>IF(B3931=0,0,IF(IF(DATA!$J$38&gt;B3931,B3931+1,0)&lt;DATA!$I$38,0,B3931+1))</f>
        <v>0</v>
      </c>
      <c r="C3932" s="97">
        <f t="shared" si="1297"/>
        <v>0</v>
      </c>
      <c r="D3932" s="97">
        <f t="shared" si="1299"/>
        <v>0</v>
      </c>
      <c r="E3932" s="97">
        <f t="shared" si="1298"/>
        <v>0</v>
      </c>
    </row>
    <row r="3933" spans="1:5">
      <c r="A3933" s="97">
        <v>712</v>
      </c>
      <c r="B3933" s="97">
        <f>IF(B3932=0,0,IF(IF(DATA!$J$38&gt;B3932,B3932+1,0)&lt;DATA!$I$38,0,B3932+1))</f>
        <v>0</v>
      </c>
      <c r="C3933" s="97">
        <f t="shared" si="1297"/>
        <v>0</v>
      </c>
      <c r="D3933" s="97">
        <f t="shared" si="1299"/>
        <v>0</v>
      </c>
      <c r="E3933" s="97">
        <f t="shared" si="1298"/>
        <v>0</v>
      </c>
    </row>
    <row r="3934" spans="1:5">
      <c r="A3934" s="97">
        <v>713</v>
      </c>
      <c r="B3934" s="97">
        <f>IF(B3933=0,0,IF(IF(DATA!$J$38&gt;B3933,B3933+1,0)&lt;DATA!$I$38,0,B3933+1))</f>
        <v>0</v>
      </c>
      <c r="C3934" s="97">
        <f t="shared" si="1297"/>
        <v>0</v>
      </c>
      <c r="D3934" s="97">
        <f t="shared" si="1299"/>
        <v>0</v>
      </c>
      <c r="E3934" s="97">
        <f t="shared" si="1298"/>
        <v>0</v>
      </c>
    </row>
    <row r="3935" spans="1:5">
      <c r="A3935" s="97">
        <v>714</v>
      </c>
      <c r="B3935" s="97">
        <f>IF(B3934=0,0,IF(IF(DATA!$J$38&gt;B3934,B3934+1,0)&lt;DATA!$I$38,0,B3934+1))</f>
        <v>0</v>
      </c>
      <c r="C3935" s="97">
        <f t="shared" si="1297"/>
        <v>0</v>
      </c>
      <c r="D3935" s="97">
        <f t="shared" si="1299"/>
        <v>0</v>
      </c>
      <c r="E3935" s="97">
        <f t="shared" si="1298"/>
        <v>0</v>
      </c>
    </row>
    <row r="3936" spans="1:5">
      <c r="A3936" s="97">
        <v>715</v>
      </c>
      <c r="B3936" s="97">
        <f>IF(B3935=0,0,IF(IF(DATA!$J$38&gt;B3935,B3935+1,0)&lt;DATA!$I$38,0,B3935+1))</f>
        <v>0</v>
      </c>
      <c r="C3936" s="97">
        <f t="shared" si="1297"/>
        <v>0</v>
      </c>
      <c r="D3936" s="97">
        <f t="shared" si="1299"/>
        <v>0</v>
      </c>
      <c r="E3936" s="97">
        <f t="shared" si="1298"/>
        <v>0</v>
      </c>
    </row>
    <row r="3937" spans="1:5">
      <c r="A3937" s="97">
        <v>716</v>
      </c>
      <c r="B3937" s="97">
        <f>IF(B3936=0,0,IF(IF(DATA!$J$38&gt;B3936,B3936+1,0)&lt;DATA!$I$38,0,B3936+1))</f>
        <v>0</v>
      </c>
      <c r="C3937" s="97">
        <f t="shared" si="1297"/>
        <v>0</v>
      </c>
      <c r="D3937" s="97">
        <f t="shared" si="1299"/>
        <v>0</v>
      </c>
      <c r="E3937" s="97">
        <f t="shared" si="1298"/>
        <v>0</v>
      </c>
    </row>
    <row r="3938" spans="1:5">
      <c r="A3938" s="97">
        <v>717</v>
      </c>
      <c r="B3938" s="97">
        <f>IF(B3937=0,0,IF(IF(DATA!$J$38&gt;B3937,B3937+1,0)&lt;DATA!$I$38,0,B3937+1))</f>
        <v>0</v>
      </c>
      <c r="C3938" s="97">
        <f t="shared" si="1297"/>
        <v>0</v>
      </c>
      <c r="D3938" s="97">
        <f t="shared" si="1299"/>
        <v>0</v>
      </c>
      <c r="E3938" s="97">
        <f t="shared" si="1298"/>
        <v>0</v>
      </c>
    </row>
    <row r="3939" spans="1:5">
      <c r="A3939" s="97">
        <v>718</v>
      </c>
      <c r="B3939" s="97">
        <f>IF(B3938=0,0,IF(IF(DATA!$J$38&gt;B3938,B3938+1,0)&lt;DATA!$I$38,0,B3938+1))</f>
        <v>0</v>
      </c>
      <c r="C3939" s="97">
        <f t="shared" si="1297"/>
        <v>0</v>
      </c>
      <c r="D3939" s="97">
        <f t="shared" si="1299"/>
        <v>0</v>
      </c>
      <c r="E3939" s="97">
        <f t="shared" si="1298"/>
        <v>0</v>
      </c>
    </row>
    <row r="3940" spans="1:5">
      <c r="A3940" s="97">
        <v>719</v>
      </c>
      <c r="B3940" s="97">
        <f>IF(B3939=0,0,IF(IF(DATA!$J$38&gt;B3939,B3939+1,0)&lt;DATA!$I$38,0,B3939+1))</f>
        <v>0</v>
      </c>
      <c r="C3940" s="97">
        <f t="shared" si="1297"/>
        <v>0</v>
      </c>
      <c r="D3940" s="97">
        <f t="shared" si="1299"/>
        <v>0</v>
      </c>
      <c r="E3940" s="97">
        <f t="shared" si="1298"/>
        <v>0</v>
      </c>
    </row>
    <row r="3941" spans="1:5">
      <c r="A3941" s="97">
        <v>720</v>
      </c>
      <c r="B3941" s="97">
        <f>IF(B3940=0,0,IF(IF(DATA!$J$38&gt;B3940,B3940+1,0)&lt;DATA!$I$38,0,B3940+1))</f>
        <v>0</v>
      </c>
      <c r="C3941" s="97">
        <f t="shared" si="1297"/>
        <v>0</v>
      </c>
      <c r="D3941" s="97">
        <f t="shared" si="1299"/>
        <v>0</v>
      </c>
      <c r="E3941" s="97">
        <f t="shared" si="1298"/>
        <v>0</v>
      </c>
    </row>
    <row r="3942" spans="1:5">
      <c r="A3942" s="97">
        <v>721</v>
      </c>
      <c r="B3942" s="97">
        <f>IF(B3941=0,0,IF(IF(DATA!$J$38&gt;B3941,B3941+1,0)&lt;DATA!$I$38,0,B3941+1))</f>
        <v>0</v>
      </c>
      <c r="C3942" s="97">
        <f t="shared" si="1297"/>
        <v>0</v>
      </c>
      <c r="D3942" s="97">
        <f t="shared" si="1299"/>
        <v>0</v>
      </c>
      <c r="E3942" s="97">
        <f t="shared" si="1298"/>
        <v>0</v>
      </c>
    </row>
    <row r="3943" spans="1:5">
      <c r="A3943" s="97">
        <v>722</v>
      </c>
      <c r="B3943" s="97">
        <f>IF(B3942=0,0,IF(IF(DATA!$J$38&gt;B3942,B3942+1,0)&lt;DATA!$I$38,0,B3942+1))</f>
        <v>0</v>
      </c>
      <c r="C3943" s="97">
        <f t="shared" si="1297"/>
        <v>0</v>
      </c>
      <c r="D3943" s="97">
        <f t="shared" si="1299"/>
        <v>0</v>
      </c>
      <c r="E3943" s="97">
        <f t="shared" si="1298"/>
        <v>0</v>
      </c>
    </row>
    <row r="3944" spans="1:5">
      <c r="A3944" s="97">
        <v>723</v>
      </c>
      <c r="B3944" s="97">
        <f>IF(B3943=0,0,IF(IF(DATA!$J$38&gt;B3943,B3943+1,0)&lt;DATA!$I$38,0,B3943+1))</f>
        <v>0</v>
      </c>
      <c r="C3944" s="97">
        <f t="shared" si="1297"/>
        <v>0</v>
      </c>
      <c r="D3944" s="97">
        <f t="shared" si="1299"/>
        <v>0</v>
      </c>
      <c r="E3944" s="97">
        <f t="shared" si="1298"/>
        <v>0</v>
      </c>
    </row>
    <row r="3945" spans="1:5">
      <c r="A3945" s="97">
        <v>724</v>
      </c>
      <c r="B3945" s="97">
        <f>IF(B3944=0,0,IF(IF(DATA!$J$38&gt;B3944,B3944+1,0)&lt;DATA!$I$38,0,B3944+1))</f>
        <v>0</v>
      </c>
      <c r="C3945" s="97">
        <f t="shared" si="1297"/>
        <v>0</v>
      </c>
      <c r="D3945" s="97">
        <f t="shared" si="1299"/>
        <v>0</v>
      </c>
      <c r="E3945" s="97">
        <f t="shared" si="1298"/>
        <v>0</v>
      </c>
    </row>
    <row r="3946" spans="1:5">
      <c r="A3946" s="97">
        <v>725</v>
      </c>
      <c r="B3946" s="97">
        <f>IF(B3945=0,0,IF(IF(DATA!$J$38&gt;B3945,B3945+1,0)&lt;DATA!$I$38,0,B3945+1))</f>
        <v>0</v>
      </c>
      <c r="C3946" s="97">
        <f t="shared" si="1297"/>
        <v>0</v>
      </c>
      <c r="D3946" s="97">
        <f t="shared" si="1299"/>
        <v>0</v>
      </c>
      <c r="E3946" s="97">
        <f t="shared" si="1298"/>
        <v>0</v>
      </c>
    </row>
    <row r="3947" spans="1:5">
      <c r="A3947" s="97">
        <v>726</v>
      </c>
      <c r="B3947" s="97">
        <f>IF(B3946=0,0,IF(IF(DATA!$J$38&gt;B3946,B3946+1,0)&lt;DATA!$I$38,0,B3946+1))</f>
        <v>0</v>
      </c>
      <c r="C3947" s="97">
        <f t="shared" si="1297"/>
        <v>0</v>
      </c>
      <c r="D3947" s="97">
        <f t="shared" si="1299"/>
        <v>0</v>
      </c>
      <c r="E3947" s="97">
        <f t="shared" si="1298"/>
        <v>0</v>
      </c>
    </row>
    <row r="3948" spans="1:5">
      <c r="A3948" s="97">
        <v>727</v>
      </c>
      <c r="B3948" s="97">
        <f>IF(B3947=0,0,IF(IF(DATA!$J$38&gt;B3947,B3947+1,0)&lt;DATA!$I$38,0,B3947+1))</f>
        <v>0</v>
      </c>
      <c r="C3948" s="97">
        <f t="shared" si="1297"/>
        <v>0</v>
      </c>
      <c r="D3948" s="97">
        <f t="shared" si="1299"/>
        <v>0</v>
      </c>
      <c r="E3948" s="97">
        <f t="shared" si="1298"/>
        <v>0</v>
      </c>
    </row>
    <row r="3949" spans="1:5">
      <c r="A3949" s="97">
        <v>728</v>
      </c>
      <c r="B3949" s="97">
        <f>IF(B3948=0,0,IF(IF(DATA!$J$38&gt;B3948,B3948+1,0)&lt;DATA!$I$38,0,B3948+1))</f>
        <v>0</v>
      </c>
      <c r="C3949" s="97">
        <f t="shared" si="1297"/>
        <v>0</v>
      </c>
      <c r="D3949" s="97">
        <f t="shared" si="1299"/>
        <v>0</v>
      </c>
      <c r="E3949" s="97">
        <f t="shared" si="1298"/>
        <v>0</v>
      </c>
    </row>
    <row r="3950" spans="1:5">
      <c r="A3950" s="97">
        <v>729</v>
      </c>
      <c r="B3950" s="97">
        <f>IF(B3949=0,0,IF(IF(DATA!$J$38&gt;B3949,B3949+1,0)&lt;DATA!$I$38,0,B3949+1))</f>
        <v>0</v>
      </c>
      <c r="C3950" s="97">
        <f t="shared" si="1297"/>
        <v>0</v>
      </c>
      <c r="D3950" s="97">
        <f t="shared" si="1299"/>
        <v>0</v>
      </c>
      <c r="E3950" s="97">
        <f t="shared" si="1298"/>
        <v>0</v>
      </c>
    </row>
    <row r="3951" spans="1:5">
      <c r="A3951" s="97">
        <v>730</v>
      </c>
      <c r="B3951" s="97">
        <f>IF(B3950=0,0,IF(IF(DATA!$J$38&gt;B3950,B3950+1,0)&lt;DATA!$I$38,0,B3950+1))</f>
        <v>0</v>
      </c>
      <c r="C3951" s="97">
        <f t="shared" si="1297"/>
        <v>0</v>
      </c>
      <c r="D3951" s="97">
        <f t="shared" si="1299"/>
        <v>0</v>
      </c>
      <c r="E3951" s="97">
        <f t="shared" si="1298"/>
        <v>0</v>
      </c>
    </row>
    <row r="3952" spans="1:5">
      <c r="A3952" s="97">
        <v>731</v>
      </c>
      <c r="B3952" s="97">
        <f>IF(B3951=0,0,IF(IF(DATA!$J$38&gt;B3951,B3951+1,0)&lt;DATA!$I$38,0,B3951+1))</f>
        <v>0</v>
      </c>
      <c r="C3952" s="97">
        <f t="shared" si="1297"/>
        <v>0</v>
      </c>
      <c r="D3952" s="97">
        <f t="shared" si="1299"/>
        <v>0</v>
      </c>
      <c r="E3952" s="97">
        <f t="shared" si="1298"/>
        <v>0</v>
      </c>
    </row>
    <row r="3953" spans="1:5">
      <c r="A3953" s="97">
        <v>732</v>
      </c>
      <c r="B3953" s="97">
        <f>IF(B3952=0,0,IF(IF(DATA!$J$38&gt;B3952,B3952+1,0)&lt;DATA!$I$38,0,B3952+1))</f>
        <v>0</v>
      </c>
      <c r="C3953" s="97">
        <f t="shared" si="1297"/>
        <v>0</v>
      </c>
      <c r="D3953" s="97">
        <f t="shared" si="1299"/>
        <v>0</v>
      </c>
      <c r="E3953" s="97">
        <f t="shared" si="1298"/>
        <v>0</v>
      </c>
    </row>
    <row r="3954" spans="1:5">
      <c r="A3954" s="97">
        <v>733</v>
      </c>
      <c r="B3954" s="97">
        <f>IF(B3953=0,0,IF(IF(DATA!$J$38&gt;B3953,B3953+1,0)&lt;DATA!$I$38,0,B3953+1))</f>
        <v>0</v>
      </c>
      <c r="C3954" s="97">
        <f t="shared" si="1297"/>
        <v>0</v>
      </c>
      <c r="D3954" s="97">
        <f t="shared" si="1299"/>
        <v>0</v>
      </c>
      <c r="E3954" s="97">
        <f t="shared" si="1298"/>
        <v>0</v>
      </c>
    </row>
    <row r="3955" spans="1:5">
      <c r="A3955" s="97">
        <v>734</v>
      </c>
      <c r="B3955" s="97">
        <f>IF(B3954=0,0,IF(IF(DATA!$J$38&gt;B3954,B3954+1,0)&lt;DATA!$I$38,0,B3954+1))</f>
        <v>0</v>
      </c>
      <c r="C3955" s="97">
        <f t="shared" si="1297"/>
        <v>0</v>
      </c>
      <c r="D3955" s="97">
        <f t="shared" si="1299"/>
        <v>0</v>
      </c>
      <c r="E3955" s="97">
        <f t="shared" si="1298"/>
        <v>0</v>
      </c>
    </row>
    <row r="3956" spans="1:5">
      <c r="A3956" s="97">
        <v>735</v>
      </c>
      <c r="B3956" s="97">
        <f>IF(B3955=0,0,IF(IF(DATA!$J$38&gt;B3955,B3955+1,0)&lt;DATA!$I$38,0,B3955+1))</f>
        <v>0</v>
      </c>
      <c r="C3956" s="97">
        <f t="shared" si="1297"/>
        <v>0</v>
      </c>
      <c r="D3956" s="97">
        <f t="shared" si="1299"/>
        <v>0</v>
      </c>
      <c r="E3956" s="97">
        <f t="shared" si="1298"/>
        <v>0</v>
      </c>
    </row>
    <row r="3957" spans="1:5">
      <c r="A3957" s="97">
        <v>736</v>
      </c>
      <c r="B3957" s="97">
        <f>IF(B3956=0,0,IF(IF(DATA!$J$38&gt;B3956,B3956+1,0)&lt;DATA!$I$38,0,B3956+1))</f>
        <v>0</v>
      </c>
      <c r="C3957" s="97">
        <f t="shared" si="1297"/>
        <v>0</v>
      </c>
      <c r="D3957" s="97">
        <f t="shared" si="1299"/>
        <v>0</v>
      </c>
      <c r="E3957" s="97">
        <f t="shared" si="1298"/>
        <v>0</v>
      </c>
    </row>
    <row r="3958" spans="1:5">
      <c r="A3958" s="97">
        <v>737</v>
      </c>
      <c r="B3958" s="97">
        <f>IF(B3957=0,0,IF(IF(DATA!$J$38&gt;B3957,B3957+1,0)&lt;DATA!$I$38,0,B3957+1))</f>
        <v>0</v>
      </c>
      <c r="C3958" s="97">
        <f t="shared" si="1297"/>
        <v>0</v>
      </c>
      <c r="D3958" s="97">
        <f t="shared" si="1299"/>
        <v>0</v>
      </c>
      <c r="E3958" s="97">
        <f t="shared" si="1298"/>
        <v>0</v>
      </c>
    </row>
    <row r="3959" spans="1:5">
      <c r="A3959" s="97">
        <v>738</v>
      </c>
      <c r="B3959" s="97">
        <f>IF(B3958=0,0,IF(IF(DATA!$J$38&gt;B3958,B3958+1,0)&lt;DATA!$I$38,0,B3958+1))</f>
        <v>0</v>
      </c>
      <c r="C3959" s="97">
        <f t="shared" si="1297"/>
        <v>0</v>
      </c>
      <c r="D3959" s="97">
        <f t="shared" si="1299"/>
        <v>0</v>
      </c>
      <c r="E3959" s="97">
        <f t="shared" si="1298"/>
        <v>0</v>
      </c>
    </row>
    <row r="3960" spans="1:5">
      <c r="A3960" s="97">
        <v>739</v>
      </c>
      <c r="B3960" s="97">
        <f>IF(B3959=0,0,IF(IF(DATA!$J$38&gt;B3959,B3959+1,0)&lt;DATA!$I$38,0,B3959+1))</f>
        <v>0</v>
      </c>
      <c r="C3960" s="97">
        <f t="shared" si="1297"/>
        <v>0</v>
      </c>
      <c r="D3960" s="97">
        <f t="shared" si="1299"/>
        <v>0</v>
      </c>
      <c r="E3960" s="97">
        <f t="shared" si="1298"/>
        <v>0</v>
      </c>
    </row>
    <row r="3961" spans="1:5">
      <c r="A3961" s="97">
        <v>740</v>
      </c>
      <c r="B3961" s="97">
        <f>IF(B3960=0,0,IF(IF(DATA!$J$38&gt;B3960,B3960+1,0)&lt;DATA!$I$38,0,B3960+1))</f>
        <v>0</v>
      </c>
      <c r="C3961" s="97">
        <f t="shared" si="1297"/>
        <v>0</v>
      </c>
      <c r="D3961" s="97">
        <f t="shared" si="1299"/>
        <v>0</v>
      </c>
      <c r="E3961" s="97">
        <f t="shared" si="1298"/>
        <v>0</v>
      </c>
    </row>
    <row r="3962" spans="1:5">
      <c r="A3962" s="97">
        <v>741</v>
      </c>
      <c r="B3962" s="97">
        <f>IF(B3961=0,0,IF(IF(DATA!$J$38&gt;B3961,B3961+1,0)&lt;DATA!$I$38,0,B3961+1))</f>
        <v>0</v>
      </c>
      <c r="C3962" s="97">
        <f t="shared" si="1297"/>
        <v>0</v>
      </c>
      <c r="D3962" s="97">
        <f t="shared" si="1299"/>
        <v>0</v>
      </c>
      <c r="E3962" s="97">
        <f t="shared" si="1298"/>
        <v>0</v>
      </c>
    </row>
    <row r="3963" spans="1:5">
      <c r="A3963" s="97">
        <v>742</v>
      </c>
      <c r="B3963" s="97">
        <f>IF(B3962=0,0,IF(IF(DATA!$J$38&gt;B3962,B3962+1,0)&lt;DATA!$I$38,0,B3962+1))</f>
        <v>0</v>
      </c>
      <c r="C3963" s="97">
        <f t="shared" si="1297"/>
        <v>0</v>
      </c>
      <c r="D3963" s="97">
        <f t="shared" si="1299"/>
        <v>0</v>
      </c>
      <c r="E3963" s="97">
        <f t="shared" si="1298"/>
        <v>0</v>
      </c>
    </row>
    <row r="3964" spans="1:5">
      <c r="A3964" s="97">
        <v>743</v>
      </c>
      <c r="B3964" s="97">
        <f>IF(B3963=0,0,IF(IF(DATA!$J$38&gt;B3963,B3963+1,0)&lt;DATA!$I$38,0,B3963+1))</f>
        <v>0</v>
      </c>
      <c r="C3964" s="97">
        <f t="shared" si="1297"/>
        <v>0</v>
      </c>
      <c r="D3964" s="97">
        <f t="shared" si="1299"/>
        <v>0</v>
      </c>
      <c r="E3964" s="97">
        <f t="shared" si="1298"/>
        <v>0</v>
      </c>
    </row>
    <row r="3965" spans="1:5">
      <c r="A3965" s="97">
        <v>744</v>
      </c>
      <c r="B3965" s="97">
        <f>IF(B3964=0,0,IF(IF(DATA!$J$38&gt;B3964,B3964+1,0)&lt;DATA!$I$38,0,B3964+1))</f>
        <v>0</v>
      </c>
      <c r="C3965" s="97">
        <f t="shared" si="1297"/>
        <v>0</v>
      </c>
      <c r="D3965" s="97">
        <f t="shared" si="1299"/>
        <v>0</v>
      </c>
      <c r="E3965" s="97">
        <f t="shared" si="1298"/>
        <v>0</v>
      </c>
    </row>
    <row r="3966" spans="1:5">
      <c r="A3966" s="97">
        <v>745</v>
      </c>
      <c r="B3966" s="97">
        <f>IF(B3965=0,0,IF(IF(DATA!$J$38&gt;B3965,B3965+1,0)&lt;DATA!$I$38,0,B3965+1))</f>
        <v>0</v>
      </c>
      <c r="C3966" s="97">
        <f t="shared" si="1297"/>
        <v>0</v>
      </c>
      <c r="D3966" s="97">
        <f t="shared" si="1299"/>
        <v>0</v>
      </c>
      <c r="E3966" s="97">
        <f t="shared" si="1298"/>
        <v>0</v>
      </c>
    </row>
    <row r="3967" spans="1:5">
      <c r="A3967" s="97">
        <v>746</v>
      </c>
      <c r="B3967" s="97">
        <f>IF(B3966=0,0,IF(IF(DATA!$J$38&gt;B3966,B3966+1,0)&lt;DATA!$I$38,0,B3966+1))</f>
        <v>0</v>
      </c>
      <c r="C3967" s="97">
        <f t="shared" si="1297"/>
        <v>0</v>
      </c>
      <c r="D3967" s="97">
        <f t="shared" si="1299"/>
        <v>0</v>
      </c>
      <c r="E3967" s="97">
        <f t="shared" si="1298"/>
        <v>0</v>
      </c>
    </row>
    <row r="3968" spans="1:5">
      <c r="A3968" s="97">
        <v>747</v>
      </c>
      <c r="B3968" s="97">
        <f>IF(B3967=0,0,IF(IF(DATA!$J$38&gt;B3967,B3967+1,0)&lt;DATA!$I$38,0,B3967+1))</f>
        <v>0</v>
      </c>
      <c r="C3968" s="97">
        <f t="shared" si="1297"/>
        <v>0</v>
      </c>
      <c r="D3968" s="97">
        <f t="shared" si="1299"/>
        <v>0</v>
      </c>
      <c r="E3968" s="97">
        <f t="shared" si="1298"/>
        <v>0</v>
      </c>
    </row>
    <row r="3969" spans="1:5">
      <c r="A3969" s="97">
        <v>748</v>
      </c>
      <c r="B3969" s="97">
        <f>IF(B3968=0,0,IF(IF(DATA!$J$38&gt;B3968,B3968+1,0)&lt;DATA!$I$38,0,B3968+1))</f>
        <v>0</v>
      </c>
      <c r="C3969" s="97">
        <f t="shared" si="1297"/>
        <v>0</v>
      </c>
      <c r="D3969" s="97">
        <f t="shared" si="1299"/>
        <v>0</v>
      </c>
      <c r="E3969" s="97">
        <f t="shared" si="1298"/>
        <v>0</v>
      </c>
    </row>
    <row r="3970" spans="1:5">
      <c r="A3970" s="97">
        <v>749</v>
      </c>
      <c r="B3970" s="97">
        <f>IF(B3969=0,0,IF(IF(DATA!$J$38&gt;B3969,B3969+1,0)&lt;DATA!$I$38,0,B3969+1))</f>
        <v>0</v>
      </c>
      <c r="C3970" s="97">
        <f t="shared" si="1297"/>
        <v>0</v>
      </c>
      <c r="D3970" s="97">
        <f t="shared" si="1299"/>
        <v>0</v>
      </c>
      <c r="E3970" s="97">
        <f t="shared" si="1298"/>
        <v>0</v>
      </c>
    </row>
    <row r="3971" spans="1:5">
      <c r="A3971" s="97">
        <v>750</v>
      </c>
      <c r="B3971" s="97">
        <f>IF(B3970=0,0,IF(IF(DATA!$J$38&gt;B3970,B3970+1,0)&lt;DATA!$I$38,0,B3970+1))</f>
        <v>0</v>
      </c>
      <c r="C3971" s="97">
        <f t="shared" si="1297"/>
        <v>0</v>
      </c>
      <c r="D3971" s="97">
        <f t="shared" si="1299"/>
        <v>0</v>
      </c>
      <c r="E3971" s="97">
        <f t="shared" si="1298"/>
        <v>0</v>
      </c>
    </row>
    <row r="3972" spans="1:5">
      <c r="A3972" s="97">
        <v>751</v>
      </c>
      <c r="B3972" s="97">
        <f>IF(B3971=0,0,IF(IF(DATA!$J$38&gt;B3971,B3971+1,0)&lt;DATA!$I$38,0,B3971+1))</f>
        <v>0</v>
      </c>
      <c r="C3972" s="97">
        <f t="shared" si="1297"/>
        <v>0</v>
      </c>
      <c r="D3972" s="97">
        <f t="shared" si="1299"/>
        <v>0</v>
      </c>
      <c r="E3972" s="97">
        <f t="shared" si="1298"/>
        <v>0</v>
      </c>
    </row>
    <row r="3976" spans="1:5">
      <c r="B3976" s="97">
        <f>COUNTIF(B3220:B3971,"&gt;0")</f>
        <v>75</v>
      </c>
      <c r="C3976" s="97">
        <f>COUNTIF(C3220:C3971,"&gt;0")</f>
        <v>75</v>
      </c>
    </row>
    <row r="4016" spans="9:145">
      <c r="I4016" s="97" t="s">
        <v>29</v>
      </c>
      <c r="J4016" s="97" t="s">
        <v>30</v>
      </c>
      <c r="M4016" s="97">
        <v>1</v>
      </c>
      <c r="P4016" s="97">
        <v>2</v>
      </c>
      <c r="S4016" s="97">
        <v>3</v>
      </c>
      <c r="V4016" s="97">
        <v>4</v>
      </c>
      <c r="Y4016" s="97">
        <v>5</v>
      </c>
      <c r="AB4016" s="97">
        <v>6</v>
      </c>
      <c r="AE4016" s="97">
        <v>7</v>
      </c>
      <c r="AH4016" s="97">
        <v>8</v>
      </c>
      <c r="AK4016" s="97">
        <v>9</v>
      </c>
      <c r="AN4016" s="97">
        <v>10</v>
      </c>
      <c r="AQ4016" s="97">
        <v>11</v>
      </c>
      <c r="AT4016" s="97">
        <v>12</v>
      </c>
      <c r="AW4016" s="97">
        <v>13</v>
      </c>
      <c r="AZ4016" s="97">
        <v>14</v>
      </c>
      <c r="BC4016" s="97">
        <v>15</v>
      </c>
      <c r="BF4016" s="97">
        <v>16</v>
      </c>
      <c r="BI4016" s="97">
        <v>17</v>
      </c>
      <c r="BL4016" s="97">
        <v>18</v>
      </c>
      <c r="BO4016" s="97">
        <v>19</v>
      </c>
      <c r="BR4016" s="97">
        <v>20</v>
      </c>
      <c r="BU4016" s="97">
        <v>21</v>
      </c>
      <c r="BX4016" s="97">
        <v>22</v>
      </c>
      <c r="CA4016" s="97">
        <v>23</v>
      </c>
      <c r="CD4016" s="97">
        <v>24</v>
      </c>
      <c r="CG4016" s="97">
        <v>25</v>
      </c>
      <c r="CJ4016" s="97">
        <v>26</v>
      </c>
      <c r="CM4016" s="97">
        <v>27</v>
      </c>
      <c r="CP4016" s="97">
        <v>28</v>
      </c>
      <c r="CS4016" s="97">
        <v>29</v>
      </c>
      <c r="CV4016" s="97">
        <v>30</v>
      </c>
      <c r="CY4016" s="97">
        <v>31</v>
      </c>
      <c r="DB4016" s="97">
        <v>32</v>
      </c>
      <c r="DE4016" s="97">
        <v>33</v>
      </c>
      <c r="DH4016" s="97">
        <v>34</v>
      </c>
      <c r="DK4016" s="97">
        <v>35</v>
      </c>
      <c r="DN4016" s="97">
        <v>36</v>
      </c>
      <c r="DQ4016" s="97">
        <v>37</v>
      </c>
      <c r="DT4016" s="97">
        <v>38</v>
      </c>
      <c r="DW4016" s="97">
        <v>39</v>
      </c>
      <c r="DZ4016" s="97">
        <v>40</v>
      </c>
      <c r="EC4016" s="97">
        <v>41</v>
      </c>
      <c r="EF4016" s="97">
        <v>42</v>
      </c>
      <c r="EI4016" s="97">
        <v>43</v>
      </c>
      <c r="EL4016" s="97">
        <v>44</v>
      </c>
      <c r="EO4016" s="97">
        <v>45</v>
      </c>
    </row>
    <row r="4019" spans="1:147">
      <c r="A4019" s="97" t="s">
        <v>24</v>
      </c>
      <c r="B4019" s="97" t="s">
        <v>27</v>
      </c>
      <c r="C4019" s="97" t="s">
        <v>25</v>
      </c>
      <c r="D4019" s="97" t="s">
        <v>28</v>
      </c>
      <c r="E4019" s="97" t="s">
        <v>26</v>
      </c>
      <c r="M4019" s="97">
        <f>I4022</f>
        <v>1</v>
      </c>
      <c r="N4019" s="97">
        <f>J4022</f>
        <v>7</v>
      </c>
      <c r="P4019" s="97">
        <f>I4023</f>
        <v>8</v>
      </c>
      <c r="Q4019" s="97">
        <f>J4023</f>
        <v>14</v>
      </c>
      <c r="S4019" s="97">
        <f>I4024</f>
        <v>15</v>
      </c>
      <c r="T4019" s="97">
        <f>J4024</f>
        <v>21</v>
      </c>
      <c r="V4019" s="97">
        <f>I4025</f>
        <v>22</v>
      </c>
      <c r="W4019" s="97">
        <f>J4025</f>
        <v>28</v>
      </c>
      <c r="Y4019" s="97">
        <f>I4026</f>
        <v>29</v>
      </c>
      <c r="Z4019" s="97">
        <f>J4026</f>
        <v>35</v>
      </c>
      <c r="AB4019" s="97">
        <f>I4027</f>
        <v>36</v>
      </c>
      <c r="AC4019" s="97">
        <f>J4027</f>
        <v>42</v>
      </c>
      <c r="AE4019" s="97">
        <f>I4028</f>
        <v>43</v>
      </c>
      <c r="AF4019" s="97">
        <f>J4028</f>
        <v>49</v>
      </c>
      <c r="AH4019" s="97">
        <f>I4029</f>
        <v>50</v>
      </c>
      <c r="AI4019" s="97">
        <f>J4029</f>
        <v>56</v>
      </c>
      <c r="AK4019" s="97">
        <f>I4030</f>
        <v>57</v>
      </c>
      <c r="AL4019" s="97">
        <f>J4030</f>
        <v>63</v>
      </c>
      <c r="AN4019" s="97">
        <f>I4031</f>
        <v>64</v>
      </c>
      <c r="AO4019" s="97">
        <f>J4031</f>
        <v>70</v>
      </c>
      <c r="AQ4019" s="97">
        <f>I4032</f>
        <v>0</v>
      </c>
      <c r="AR4019" s="97">
        <f>J4032</f>
        <v>0</v>
      </c>
      <c r="AT4019" s="97">
        <f>I4033</f>
        <v>0</v>
      </c>
      <c r="AU4019" s="97">
        <f>J4033</f>
        <v>0</v>
      </c>
      <c r="AW4019" s="97">
        <f>I4034</f>
        <v>0</v>
      </c>
      <c r="AX4019" s="97">
        <f>J4034</f>
        <v>0</v>
      </c>
      <c r="AZ4019" s="97">
        <f>I4035</f>
        <v>0</v>
      </c>
      <c r="BA4019" s="97">
        <f>J4035</f>
        <v>0</v>
      </c>
      <c r="BC4019" s="97">
        <f>I4036</f>
        <v>0</v>
      </c>
      <c r="BD4019" s="97">
        <f>J4036</f>
        <v>0</v>
      </c>
      <c r="BF4019" s="97">
        <f>I4037</f>
        <v>0</v>
      </c>
      <c r="BG4019" s="97">
        <f>J4037</f>
        <v>0</v>
      </c>
      <c r="BI4019" s="97">
        <f>I4038</f>
        <v>0</v>
      </c>
      <c r="BJ4019" s="97">
        <f>J4038</f>
        <v>0</v>
      </c>
      <c r="BL4019" s="97">
        <f>I4039</f>
        <v>0</v>
      </c>
      <c r="BM4019" s="97">
        <f>J4039</f>
        <v>0</v>
      </c>
      <c r="BO4019" s="97">
        <f>I4040</f>
        <v>0</v>
      </c>
      <c r="BP4019" s="97">
        <f>J4040</f>
        <v>0</v>
      </c>
      <c r="BR4019" s="97">
        <f>I4041</f>
        <v>0</v>
      </c>
      <c r="BS4019" s="97">
        <f>J4041</f>
        <v>0</v>
      </c>
      <c r="BU4019" s="97">
        <f>I4042</f>
        <v>0</v>
      </c>
      <c r="BV4019" s="97">
        <f>J4042</f>
        <v>0</v>
      </c>
      <c r="BX4019" s="97">
        <f>I4043</f>
        <v>0</v>
      </c>
      <c r="BY4019" s="97">
        <f>J4043</f>
        <v>0</v>
      </c>
      <c r="CA4019" s="97">
        <f>I4044</f>
        <v>0</v>
      </c>
      <c r="CB4019" s="97">
        <f>J4044</f>
        <v>0</v>
      </c>
      <c r="CD4019" s="97">
        <f>I4045</f>
        <v>0</v>
      </c>
      <c r="CE4019" s="97">
        <f>J4045</f>
        <v>0</v>
      </c>
      <c r="CG4019" s="97">
        <f>I4046</f>
        <v>0</v>
      </c>
      <c r="CH4019" s="97">
        <f>J4046</f>
        <v>0</v>
      </c>
      <c r="CJ4019" s="97">
        <f>I4047</f>
        <v>0</v>
      </c>
      <c r="CK4019" s="97">
        <f>J4047</f>
        <v>0</v>
      </c>
      <c r="CM4019" s="97">
        <f>I4048</f>
        <v>0</v>
      </c>
      <c r="CN4019" s="97">
        <f>J4048</f>
        <v>0</v>
      </c>
      <c r="CP4019" s="97">
        <f>I4049</f>
        <v>0</v>
      </c>
      <c r="CQ4019" s="97">
        <f>J4049</f>
        <v>0</v>
      </c>
      <c r="CS4019" s="97">
        <f>I4050</f>
        <v>0</v>
      </c>
      <c r="CT4019" s="97">
        <f>J4050</f>
        <v>0</v>
      </c>
      <c r="CV4019" s="97">
        <f>I4051</f>
        <v>0</v>
      </c>
      <c r="CW4019" s="97">
        <f>J4051</f>
        <v>0</v>
      </c>
      <c r="CY4019" s="97">
        <f>I4052</f>
        <v>0</v>
      </c>
      <c r="CZ4019" s="97">
        <f>J4052</f>
        <v>0</v>
      </c>
      <c r="DB4019" s="97">
        <f>I4053</f>
        <v>0</v>
      </c>
      <c r="DC4019" s="97">
        <f>J4053</f>
        <v>0</v>
      </c>
      <c r="DE4019" s="97">
        <f>I4054</f>
        <v>0</v>
      </c>
      <c r="DF4019" s="97">
        <f>J4054</f>
        <v>0</v>
      </c>
      <c r="DH4019" s="97">
        <f>I4055</f>
        <v>0</v>
      </c>
      <c r="DI4019" s="97">
        <f>J4055</f>
        <v>0</v>
      </c>
      <c r="DK4019" s="97">
        <f>I4056</f>
        <v>0</v>
      </c>
      <c r="DL4019" s="97">
        <f>J4056</f>
        <v>0</v>
      </c>
      <c r="DN4019" s="97">
        <f>I4057</f>
        <v>0</v>
      </c>
      <c r="DO4019" s="97">
        <f>J4057</f>
        <v>0</v>
      </c>
      <c r="DQ4019" s="97">
        <f>I4058</f>
        <v>0</v>
      </c>
      <c r="DR4019" s="97">
        <f>J4058</f>
        <v>0</v>
      </c>
      <c r="DT4019" s="97">
        <f>I4059</f>
        <v>0</v>
      </c>
      <c r="DU4019" s="97">
        <f>J4059</f>
        <v>0</v>
      </c>
      <c r="DW4019" s="97">
        <f>I4060</f>
        <v>0</v>
      </c>
      <c r="DX4019" s="97">
        <f>J4060</f>
        <v>0</v>
      </c>
      <c r="DZ4019" s="97">
        <f>I4061</f>
        <v>0</v>
      </c>
      <c r="EA4019" s="97">
        <f>J4061</f>
        <v>0</v>
      </c>
      <c r="EC4019" s="97">
        <f>I4062</f>
        <v>0</v>
      </c>
      <c r="ED4019" s="97">
        <f>J4062</f>
        <v>0</v>
      </c>
      <c r="EF4019" s="97">
        <f>I4063</f>
        <v>0</v>
      </c>
      <c r="EG4019" s="97">
        <f>J4063</f>
        <v>0</v>
      </c>
      <c r="EI4019" s="97">
        <f>I4064</f>
        <v>0</v>
      </c>
      <c r="EJ4019" s="97">
        <f>J4064</f>
        <v>0</v>
      </c>
      <c r="EL4019" s="97">
        <f>I4065</f>
        <v>0</v>
      </c>
      <c r="EM4019" s="97">
        <f>J4065</f>
        <v>0</v>
      </c>
      <c r="EO4019" s="97">
        <f>I4066</f>
        <v>0</v>
      </c>
      <c r="EP4019" s="97">
        <f>J4066</f>
        <v>0</v>
      </c>
    </row>
    <row r="4022" spans="1:147">
      <c r="A4022" s="97">
        <v>1</v>
      </c>
      <c r="B4022" s="97">
        <f>DATA!I39</f>
        <v>0</v>
      </c>
      <c r="C4022" s="97">
        <f t="shared" ref="C4022:C4085" si="1300">COUNTIF($B$4022:$B$4772,"&gt;0")-RANK(B4022,$B$4022:$B$4772)+1</f>
        <v>0</v>
      </c>
      <c r="D4022" s="97">
        <f>IF(MAX(B4022:B4771)=0,0,1)</f>
        <v>1</v>
      </c>
      <c r="E4022" s="97">
        <f t="shared" ref="E4022:E4085" si="1301">INDEX($B$4022:$B$4772,MATCH(D4022,$C$4022:$C$4772,0))</f>
        <v>120601</v>
      </c>
      <c r="H4022" s="97">
        <v>1</v>
      </c>
      <c r="I4022" s="97">
        <f>D4022</f>
        <v>1</v>
      </c>
      <c r="J4022" s="97">
        <f>IF(I4022=0,0,MIN(IF(I4022&lt;$C$4776,J4020+DATA!I88,0),$C$4776))</f>
        <v>7</v>
      </c>
      <c r="M4022" s="98">
        <f>M4019</f>
        <v>1</v>
      </c>
      <c r="N4022" s="98">
        <f t="shared" ref="N4022:N4051" si="1302">INDEX($E$4022:$E$4772,MATCH(M4022,$D$4022:$D$4772,0))</f>
        <v>120601</v>
      </c>
      <c r="O4022" s="98"/>
      <c r="P4022" s="98">
        <f>P4019</f>
        <v>8</v>
      </c>
      <c r="Q4022" s="98">
        <f t="shared" ref="Q4022:Q4051" si="1303">INDEX($E$4022:$E$4772,MATCH(P4022,$D$4022:$D$4772,0))</f>
        <v>120608</v>
      </c>
      <c r="R4022" s="98"/>
      <c r="S4022" s="98">
        <f>S4019</f>
        <v>15</v>
      </c>
      <c r="T4022" s="98">
        <f t="shared" ref="T4022:T4051" si="1304">INDEX($E$4022:$E$4772,MATCH(S4022,$D$4022:$D$4772,0))</f>
        <v>120615</v>
      </c>
      <c r="U4022" s="98"/>
      <c r="V4022" s="98">
        <f>V4019</f>
        <v>22</v>
      </c>
      <c r="W4022" s="98">
        <f t="shared" ref="W4022:W4051" si="1305">INDEX($E$4022:$E$4772,MATCH(V4022,$D$4022:$D$4772,0))</f>
        <v>120622</v>
      </c>
      <c r="X4022" s="98"/>
      <c r="Y4022" s="98">
        <f>Y4019</f>
        <v>29</v>
      </c>
      <c r="Z4022" s="98">
        <f t="shared" ref="Z4022:Z4051" si="1306">INDEX($E$4022:$E$4772,MATCH(Y4022,$D$4022:$D$4772,0))</f>
        <v>120629</v>
      </c>
      <c r="AA4022" s="98"/>
      <c r="AB4022" s="98">
        <f>AB4019</f>
        <v>36</v>
      </c>
      <c r="AC4022" s="98">
        <f t="shared" ref="AC4022:AC4051" si="1307">INDEX($E$4022:$E$4772,MATCH(AB4022,$D$4022:$D$4772,0))</f>
        <v>120636</v>
      </c>
      <c r="AD4022" s="98"/>
      <c r="AE4022" s="98">
        <f>AE4019</f>
        <v>43</v>
      </c>
      <c r="AF4022" s="98">
        <f t="shared" ref="AF4022:AF4051" si="1308">INDEX($E$4022:$E$4772,MATCH(AE4022,$D$4022:$D$4772,0))</f>
        <v>120643</v>
      </c>
      <c r="AG4022" s="98"/>
      <c r="AH4022" s="98">
        <f>AH4019</f>
        <v>50</v>
      </c>
      <c r="AI4022" s="98">
        <f t="shared" ref="AI4022:AI4051" si="1309">INDEX($E$4022:$E$4772,MATCH(AH4022,$D$4022:$D$4772,0))</f>
        <v>120650</v>
      </c>
      <c r="AJ4022" s="98"/>
      <c r="AK4022" s="98">
        <f>AK4019</f>
        <v>57</v>
      </c>
      <c r="AL4022" s="98">
        <f t="shared" ref="AL4022:AL4051" si="1310">INDEX($E$4022:$E$4772,MATCH(AK4022,$D$4022:$D$4772,0))</f>
        <v>120657</v>
      </c>
      <c r="AM4022" s="98"/>
      <c r="AN4022" s="98">
        <f>AN4019</f>
        <v>64</v>
      </c>
      <c r="AO4022" s="98">
        <f t="shared" ref="AO4022:AO4051" si="1311">INDEX($E$4022:$E$4772,MATCH(AN4022,$D$4022:$D$4772,0))</f>
        <v>120664</v>
      </c>
      <c r="AP4022" s="98"/>
      <c r="AQ4022" s="98">
        <f>AQ4019</f>
        <v>0</v>
      </c>
      <c r="AR4022" s="98">
        <f t="shared" ref="AR4022:AR4051" si="1312">INDEX($E$4022:$E$4772,MATCH(AQ4022,$D$4022:$D$4772,0))</f>
        <v>0</v>
      </c>
      <c r="AS4022" s="98"/>
      <c r="AT4022" s="98">
        <f>AT4019</f>
        <v>0</v>
      </c>
      <c r="AU4022" s="98">
        <f t="shared" ref="AU4022:AU4051" si="1313">INDEX($E$4022:$E$4772,MATCH(AT4022,$D$4022:$D$4772,0))</f>
        <v>0</v>
      </c>
      <c r="AV4022" s="98"/>
      <c r="AW4022" s="98">
        <f>AW4019</f>
        <v>0</v>
      </c>
      <c r="AX4022" s="98">
        <f t="shared" ref="AX4022:AX4051" si="1314">INDEX($E$4022:$E$4772,MATCH(AW4022,$D$4022:$D$4772,0))</f>
        <v>0</v>
      </c>
      <c r="AY4022" s="98"/>
      <c r="AZ4022" s="98">
        <f>AZ4019</f>
        <v>0</v>
      </c>
      <c r="BA4022" s="98">
        <f t="shared" ref="BA4022:BA4051" si="1315">INDEX($E$4022:$E$4772,MATCH(AZ4022,$D$4022:$D$4772,0))</f>
        <v>0</v>
      </c>
      <c r="BB4022" s="98"/>
      <c r="BC4022" s="98">
        <f>BC4019</f>
        <v>0</v>
      </c>
      <c r="BD4022" s="98">
        <f t="shared" ref="BD4022:BD4051" si="1316">INDEX($E$4022:$E$4772,MATCH(BC4022,$D$4022:$D$4772,0))</f>
        <v>0</v>
      </c>
      <c r="BE4022" s="98"/>
      <c r="BF4022" s="98">
        <f>BF4019</f>
        <v>0</v>
      </c>
      <c r="BG4022" s="98">
        <f t="shared" ref="BG4022:BG4051" si="1317">INDEX($E$4022:$E$4772,MATCH(BF4022,$D$4022:$D$4772,0))</f>
        <v>0</v>
      </c>
      <c r="BH4022" s="98"/>
      <c r="BI4022" s="98">
        <f>BI4019</f>
        <v>0</v>
      </c>
      <c r="BJ4022" s="98">
        <f t="shared" ref="BJ4022:BJ4051" si="1318">INDEX($E$4022:$E$4772,MATCH(BI4022,$D$4022:$D$4772,0))</f>
        <v>0</v>
      </c>
      <c r="BK4022" s="98"/>
      <c r="BL4022" s="98">
        <f>BL4019</f>
        <v>0</v>
      </c>
      <c r="BM4022" s="98">
        <f t="shared" ref="BM4022:BM4051" si="1319">INDEX($E$4022:$E$4772,MATCH(BL4022,$D$4022:$D$4772,0))</f>
        <v>0</v>
      </c>
      <c r="BN4022" s="98"/>
      <c r="BO4022" s="98">
        <f>BO4019</f>
        <v>0</v>
      </c>
      <c r="BP4022" s="98">
        <f t="shared" ref="BP4022:BP4051" si="1320">INDEX($E$4022:$E$4772,MATCH(BO4022,$D$4022:$D$4772,0))</f>
        <v>0</v>
      </c>
      <c r="BQ4022" s="98"/>
      <c r="BR4022" s="98">
        <f>BR4019</f>
        <v>0</v>
      </c>
      <c r="BS4022" s="98">
        <f t="shared" ref="BS4022:BS4051" si="1321">INDEX($E$4022:$E$4772,MATCH(BR4022,$D$4022:$D$4772,0))</f>
        <v>0</v>
      </c>
      <c r="BT4022" s="98"/>
      <c r="BU4022" s="98">
        <f>BU4019</f>
        <v>0</v>
      </c>
      <c r="BV4022" s="98">
        <f t="shared" ref="BV4022:BV4051" si="1322">INDEX($E$4022:$E$4772,MATCH(BU4022,$D$4022:$D$4772,0))</f>
        <v>0</v>
      </c>
      <c r="BW4022" s="98"/>
      <c r="BX4022" s="98">
        <f>BX4019</f>
        <v>0</v>
      </c>
      <c r="BY4022" s="98">
        <f t="shared" ref="BY4022:BY4051" si="1323">INDEX($E$4022:$E$4772,MATCH(BX4022,$D$4022:$D$4772,0))</f>
        <v>0</v>
      </c>
      <c r="BZ4022" s="98"/>
      <c r="CA4022" s="98">
        <f>CA4019</f>
        <v>0</v>
      </c>
      <c r="CB4022" s="98">
        <f t="shared" ref="CB4022:CB4051" si="1324">INDEX($E$4022:$E$4772,MATCH(CA4022,$D$4022:$D$4772,0))</f>
        <v>0</v>
      </c>
      <c r="CC4022" s="98"/>
      <c r="CD4022" s="98">
        <f>CD4019</f>
        <v>0</v>
      </c>
      <c r="CE4022" s="98">
        <f t="shared" ref="CE4022:CE4051" si="1325">INDEX($E$4022:$E$4772,MATCH(CD4022,$D$4022:$D$4772,0))</f>
        <v>0</v>
      </c>
      <c r="CF4022" s="98"/>
      <c r="CG4022" s="98">
        <f>CG4019</f>
        <v>0</v>
      </c>
      <c r="CH4022" s="98">
        <f t="shared" ref="CH4022:CH4051" si="1326">INDEX($E$4022:$E$4772,MATCH(CG4022,$D$4022:$D$4772,0))</f>
        <v>0</v>
      </c>
      <c r="CI4022" s="98"/>
      <c r="CJ4022" s="98">
        <f>CJ4019</f>
        <v>0</v>
      </c>
      <c r="CK4022" s="98">
        <f t="shared" ref="CK4022:CK4051" si="1327">INDEX($E$4022:$E$4772,MATCH(CJ4022,$D$4022:$D$4772,0))</f>
        <v>0</v>
      </c>
      <c r="CL4022" s="98"/>
      <c r="CM4022" s="98">
        <f>CM4019</f>
        <v>0</v>
      </c>
      <c r="CN4022" s="98">
        <f t="shared" ref="CN4022:CN4051" si="1328">INDEX($E$4022:$E$4772,MATCH(CM4022,$D$4022:$D$4772,0))</f>
        <v>0</v>
      </c>
      <c r="CO4022" s="98"/>
      <c r="CP4022" s="98">
        <f>CP4019</f>
        <v>0</v>
      </c>
      <c r="CQ4022" s="98">
        <f t="shared" ref="CQ4022:CQ4051" si="1329">INDEX($E$4022:$E$4772,MATCH(CP4022,$D$4022:$D$4772,0))</f>
        <v>0</v>
      </c>
      <c r="CR4022" s="98"/>
      <c r="CS4022" s="98">
        <f>CS4019</f>
        <v>0</v>
      </c>
      <c r="CT4022" s="98">
        <f t="shared" ref="CT4022:CT4051" si="1330">INDEX($E$4022:$E$4772,MATCH(CS4022,$D$4022:$D$4772,0))</f>
        <v>0</v>
      </c>
      <c r="CU4022" s="98"/>
      <c r="CV4022" s="98">
        <f>CV4019</f>
        <v>0</v>
      </c>
      <c r="CW4022" s="98">
        <f t="shared" ref="CW4022:CW4051" si="1331">INDEX($E$4022:$E$4772,MATCH(CV4022,$D$4022:$D$4772,0))</f>
        <v>0</v>
      </c>
      <c r="CX4022" s="98"/>
      <c r="CY4022" s="98">
        <f>CY4019</f>
        <v>0</v>
      </c>
      <c r="CZ4022" s="98">
        <f t="shared" ref="CZ4022:CZ4051" si="1332">INDEX($E$4022:$E$4772,MATCH(CY4022,$D$4022:$D$4772,0))</f>
        <v>0</v>
      </c>
      <c r="DA4022" s="98"/>
      <c r="DB4022" s="98">
        <f>DB4019</f>
        <v>0</v>
      </c>
      <c r="DC4022" s="98">
        <f t="shared" ref="DC4022:DC4051" si="1333">INDEX($E$4022:$E$4772,MATCH(DB4022,$D$4022:$D$4772,0))</f>
        <v>0</v>
      </c>
      <c r="DD4022" s="98"/>
      <c r="DE4022" s="98">
        <f>DE4019</f>
        <v>0</v>
      </c>
      <c r="DF4022" s="98">
        <f t="shared" ref="DF4022:DF4051" si="1334">INDEX($E$4022:$E$4772,MATCH(DE4022,$D$4022:$D$4772,0))</f>
        <v>0</v>
      </c>
      <c r="DG4022" s="98"/>
      <c r="DH4022" s="98">
        <f>DH4019</f>
        <v>0</v>
      </c>
      <c r="DI4022" s="98">
        <f t="shared" ref="DI4022:DI4051" si="1335">INDEX($E$4022:$E$4772,MATCH(DH4022,$D$4022:$D$4772,0))</f>
        <v>0</v>
      </c>
      <c r="DJ4022" s="98"/>
      <c r="DK4022" s="98">
        <f>DK4019</f>
        <v>0</v>
      </c>
      <c r="DL4022" s="98">
        <f t="shared" ref="DL4022:DL4051" si="1336">INDEX($E$4022:$E$4772,MATCH(DK4022,$D$4022:$D$4772,0))</f>
        <v>0</v>
      </c>
      <c r="DM4022" s="98"/>
      <c r="DN4022" s="98">
        <f>DN4019</f>
        <v>0</v>
      </c>
      <c r="DO4022" s="98">
        <f t="shared" ref="DO4022:DO4051" si="1337">INDEX($E$4022:$E$4772,MATCH(DN4022,$D$4022:$D$4772,0))</f>
        <v>0</v>
      </c>
      <c r="DP4022" s="98"/>
      <c r="DQ4022" s="98">
        <f>DQ4019</f>
        <v>0</v>
      </c>
      <c r="DR4022" s="98">
        <f t="shared" ref="DR4022:DR4051" si="1338">INDEX($E$4022:$E$4772,MATCH(DQ4022,$D$4022:$D$4772,0))</f>
        <v>0</v>
      </c>
      <c r="DS4022" s="98"/>
      <c r="DT4022" s="98">
        <f>DT4019</f>
        <v>0</v>
      </c>
      <c r="DU4022" s="98">
        <f t="shared" ref="DU4022:DU4051" si="1339">INDEX($E$4022:$E$4772,MATCH(DT4022,$D$4022:$D$4772,0))</f>
        <v>0</v>
      </c>
      <c r="DV4022" s="98"/>
      <c r="DW4022" s="98">
        <f>DW4019</f>
        <v>0</v>
      </c>
      <c r="DX4022" s="98">
        <f t="shared" ref="DX4022:DX4051" si="1340">INDEX($E$4022:$E$4772,MATCH(DW4022,$D$4022:$D$4772,0))</f>
        <v>0</v>
      </c>
      <c r="DY4022" s="98"/>
      <c r="DZ4022" s="98">
        <f>DZ4019</f>
        <v>0</v>
      </c>
      <c r="EA4022" s="98">
        <f t="shared" ref="EA4022:EA4051" si="1341">INDEX($E$4022:$E$4772,MATCH(DZ4022,$D$4022:$D$4772,0))</f>
        <v>0</v>
      </c>
      <c r="EB4022" s="98"/>
      <c r="EC4022" s="98">
        <f>EC4019</f>
        <v>0</v>
      </c>
      <c r="ED4022" s="98">
        <f t="shared" ref="ED4022:ED4051" si="1342">INDEX($E$4022:$E$4772,MATCH(EC4022,$D$4022:$D$4772,0))</f>
        <v>0</v>
      </c>
      <c r="EE4022" s="98"/>
      <c r="EF4022" s="98">
        <f>EF4019</f>
        <v>0</v>
      </c>
      <c r="EG4022" s="98">
        <f t="shared" ref="EG4022:EG4051" si="1343">INDEX($E$4022:$E$4772,MATCH(EF4022,$D$4022:$D$4772,0))</f>
        <v>0</v>
      </c>
      <c r="EH4022" s="98"/>
      <c r="EI4022" s="98">
        <f>EI4019</f>
        <v>0</v>
      </c>
      <c r="EJ4022" s="98">
        <f t="shared" ref="EJ4022:EJ4051" si="1344">INDEX($E$4022:$E$4772,MATCH(EI4022,$D$4022:$D$4772,0))</f>
        <v>0</v>
      </c>
      <c r="EK4022" s="98"/>
      <c r="EL4022" s="98">
        <f>EL4019</f>
        <v>0</v>
      </c>
      <c r="EM4022" s="98">
        <f t="shared" ref="EM4022:EM4051" si="1345">INDEX($E$4022:$E$4772,MATCH(EL4022,$D$4022:$D$4772,0))</f>
        <v>0</v>
      </c>
      <c r="EN4022" s="98"/>
      <c r="EO4022" s="98">
        <f>EO4019</f>
        <v>0</v>
      </c>
      <c r="EP4022" s="98">
        <f t="shared" ref="EP4022:EP4051" si="1346">INDEX($E$4022:$E$4772,MATCH(EO4022,$D$4022:$D$4772,0))</f>
        <v>0</v>
      </c>
      <c r="EQ4022" s="98"/>
    </row>
    <row r="4023" spans="1:147">
      <c r="A4023" s="97">
        <v>2</v>
      </c>
      <c r="B4023" s="97">
        <f>IF(B4022=0,0,IF(IF(DATA!$J$39&gt;B4022,B4022+1,0)&lt;DATA!$I$39,0,B4022+1))</f>
        <v>0</v>
      </c>
      <c r="C4023" s="97">
        <f t="shared" si="1300"/>
        <v>0</v>
      </c>
      <c r="D4023" s="97">
        <f t="shared" ref="D4023:D4086" si="1347">IF(D4022=0,0,IF(D4022&lt;$C$4776,D4022+1,0))</f>
        <v>2</v>
      </c>
      <c r="E4023" s="97">
        <f t="shared" si="1301"/>
        <v>120602</v>
      </c>
      <c r="H4023" s="97">
        <v>2</v>
      </c>
      <c r="I4023" s="97">
        <f t="shared" ref="I4023:I4066" si="1348">IF(J4022=$C$4776,0,IF(J4022=0,0,J4022+1))</f>
        <v>8</v>
      </c>
      <c r="J4023" s="97">
        <f>IF(I4023=0,0,MIN(IF(I4023&lt;$C$4776,J4022+DATA!I89,0),$C$4776))</f>
        <v>14</v>
      </c>
      <c r="M4023" s="98">
        <f t="shared" ref="M4023:M4051" si="1349">IF(M4022=0,0,IF(M4022&lt;$N$4019,M4022+1,0))</f>
        <v>2</v>
      </c>
      <c r="N4023" s="98">
        <f t="shared" si="1302"/>
        <v>120602</v>
      </c>
      <c r="O4023" s="98">
        <f t="shared" ref="O4023:O4052" si="1350">IF(N4023=0,0,N4023-N4022)</f>
        <v>1</v>
      </c>
      <c r="P4023" s="98">
        <f t="shared" ref="P4023:P4051" si="1351">IF(P4022=0,0,IF(P4022&lt;$Q$4019,P4022+1,0))</f>
        <v>9</v>
      </c>
      <c r="Q4023" s="98">
        <f t="shared" si="1303"/>
        <v>120609</v>
      </c>
      <c r="R4023" s="98">
        <f t="shared" ref="R4023:R4051" si="1352">IF(Q4023=0,0,Q4023-Q4022)</f>
        <v>1</v>
      </c>
      <c r="S4023" s="98">
        <f t="shared" ref="S4023:S4051" si="1353">IF(S4022=0,0,IF(S4022&lt;$T$4019,S4022+1,0))</f>
        <v>16</v>
      </c>
      <c r="T4023" s="98">
        <f t="shared" si="1304"/>
        <v>120616</v>
      </c>
      <c r="U4023" s="98">
        <f t="shared" ref="U4023:U4051" si="1354">IF(T4023=0,0,T4023-T4022)</f>
        <v>1</v>
      </c>
      <c r="V4023" s="98">
        <f t="shared" ref="V4023:V4051" si="1355">IF(V4022=0,0,IF(V4022&lt;$W$4019,V4022+1,0))</f>
        <v>23</v>
      </c>
      <c r="W4023" s="98">
        <f t="shared" si="1305"/>
        <v>120623</v>
      </c>
      <c r="X4023" s="98">
        <f t="shared" ref="X4023:X4051" si="1356">IF(W4023=0,0,W4023-W4022)</f>
        <v>1</v>
      </c>
      <c r="Y4023" s="98">
        <f t="shared" ref="Y4023:Y4051" si="1357">IF(Y4022=0,0,IF(Y4022&lt;$Z$4019,Y4022+1,0))</f>
        <v>30</v>
      </c>
      <c r="Z4023" s="98">
        <f t="shared" si="1306"/>
        <v>120630</v>
      </c>
      <c r="AA4023" s="98">
        <f t="shared" ref="AA4023:AA4051" si="1358">IF(Z4023=0,0,Z4023-Z4022)</f>
        <v>1</v>
      </c>
      <c r="AB4023" s="98">
        <f t="shared" ref="AB4023:AB4051" si="1359">IF(AB4022=0,0,IF(AB4022&lt;$AC$4019,AB4022+1,0))</f>
        <v>37</v>
      </c>
      <c r="AC4023" s="98">
        <f t="shared" si="1307"/>
        <v>120637</v>
      </c>
      <c r="AD4023" s="98">
        <f t="shared" ref="AD4023:AD4051" si="1360">IF(AC4023=0,0,AC4023-AC4022)</f>
        <v>1</v>
      </c>
      <c r="AE4023" s="98">
        <f t="shared" ref="AE4023:AE4051" si="1361">IF(AE4022=0,0,IF(AE4022&lt;$AF$4019,AE4022+1,0))</f>
        <v>44</v>
      </c>
      <c r="AF4023" s="98">
        <f t="shared" si="1308"/>
        <v>120644</v>
      </c>
      <c r="AG4023" s="98">
        <f t="shared" ref="AG4023:AG4051" si="1362">IF(AF4023=0,0,AF4023-AF4022)</f>
        <v>1</v>
      </c>
      <c r="AH4023" s="98">
        <f t="shared" ref="AH4023:AH4051" si="1363">IF(AH4022=0,0,IF(AH4022&lt;$AI$4019,AH4022+1,0))</f>
        <v>51</v>
      </c>
      <c r="AI4023" s="98">
        <f t="shared" si="1309"/>
        <v>120651</v>
      </c>
      <c r="AJ4023" s="98">
        <f t="shared" ref="AJ4023:AJ4051" si="1364">IF(AI4023=0,0,AI4023-AI4022)</f>
        <v>1</v>
      </c>
      <c r="AK4023" s="98">
        <f t="shared" ref="AK4023:AK4051" si="1365">IF(AK4022=0,0,IF(AK4022&lt;$AL$4019,AK4022+1,0))</f>
        <v>58</v>
      </c>
      <c r="AL4023" s="98">
        <f t="shared" si="1310"/>
        <v>120658</v>
      </c>
      <c r="AM4023" s="98">
        <f t="shared" ref="AM4023:AM4051" si="1366">IF(AL4023=0,0,AL4023-AL4022)</f>
        <v>1</v>
      </c>
      <c r="AN4023" s="98">
        <f t="shared" ref="AN4023:AN4051" si="1367">IF(AN4022=0,0,IF(AN4022&lt;$AO$4019,AN4022+1,0))</f>
        <v>65</v>
      </c>
      <c r="AO4023" s="98">
        <f t="shared" si="1311"/>
        <v>120665</v>
      </c>
      <c r="AP4023" s="98">
        <f t="shared" ref="AP4023:AP4051" si="1368">IF(AO4023=0,0,AO4023-AO4022)</f>
        <v>1</v>
      </c>
      <c r="AQ4023" s="98">
        <f t="shared" ref="AQ4023:AQ4051" si="1369">IF(AQ4022=0,0,IF(AQ4022&lt;$AR$4019,AQ4022+1,0))</f>
        <v>0</v>
      </c>
      <c r="AR4023" s="98">
        <f t="shared" si="1312"/>
        <v>0</v>
      </c>
      <c r="AS4023" s="98">
        <f t="shared" ref="AS4023:AS4051" si="1370">IF(AR4023=0,0,AR4023-AR4022)</f>
        <v>0</v>
      </c>
      <c r="AT4023" s="98">
        <f t="shared" ref="AT4023:AT4051" si="1371">IF(AT4022=0,0,IF(AT4022&lt;$AU$4019,AT4022+1,0))</f>
        <v>0</v>
      </c>
      <c r="AU4023" s="98">
        <f t="shared" si="1313"/>
        <v>0</v>
      </c>
      <c r="AV4023" s="98">
        <f t="shared" ref="AV4023:AV4051" si="1372">IF(AU4023=0,0,AU4023-AU4022)</f>
        <v>0</v>
      </c>
      <c r="AW4023" s="98">
        <f t="shared" ref="AW4023:AW4051" si="1373">IF(AW4022=0,0,IF(AW4022&lt;$AX$4019,AW4022+1,0))</f>
        <v>0</v>
      </c>
      <c r="AX4023" s="98">
        <f t="shared" si="1314"/>
        <v>0</v>
      </c>
      <c r="AY4023" s="98">
        <f t="shared" ref="AY4023:AY4051" si="1374">IF(AX4023=0,0,AX4023-AX4022)</f>
        <v>0</v>
      </c>
      <c r="AZ4023" s="98">
        <f t="shared" ref="AZ4023:AZ4051" si="1375">IF(AZ4022=0,0,IF(AZ4022&lt;$BA$4019,AZ4022+1,0))</f>
        <v>0</v>
      </c>
      <c r="BA4023" s="98">
        <f t="shared" si="1315"/>
        <v>0</v>
      </c>
      <c r="BB4023" s="98">
        <f t="shared" ref="BB4023:BB4051" si="1376">IF(BA4023=0,0,BA4023-BA4022)</f>
        <v>0</v>
      </c>
      <c r="BC4023" s="98">
        <f t="shared" ref="BC4023:BC4051" si="1377">IF(BC4022=0,0,IF(BC4022&lt;$BD$4019,BC4022+1,0))</f>
        <v>0</v>
      </c>
      <c r="BD4023" s="98">
        <f t="shared" si="1316"/>
        <v>0</v>
      </c>
      <c r="BE4023" s="98">
        <f t="shared" ref="BE4023:BE4051" si="1378">IF(BD4023=0,0,BD4023-BD4022)</f>
        <v>0</v>
      </c>
      <c r="BF4023" s="98">
        <f t="shared" ref="BF4023:BF4051" si="1379">IF(BF4022=0,0,IF(BF4022&lt;$BG$4019,BF4022+1,0))</f>
        <v>0</v>
      </c>
      <c r="BG4023" s="98">
        <f t="shared" si="1317"/>
        <v>0</v>
      </c>
      <c r="BH4023" s="98">
        <f t="shared" ref="BH4023:BH4051" si="1380">IF(BG4023=0,0,BG4023-BG4022)</f>
        <v>0</v>
      </c>
      <c r="BI4023" s="98">
        <f t="shared" ref="BI4023:BI4051" si="1381">IF(BI4022=0,0,IF(BI4022&lt;$BJ$4019,BI4022+1,0))</f>
        <v>0</v>
      </c>
      <c r="BJ4023" s="98">
        <f t="shared" si="1318"/>
        <v>0</v>
      </c>
      <c r="BK4023" s="98">
        <f t="shared" ref="BK4023:BK4051" si="1382">IF(BJ4023=0,0,BJ4023-BJ4022)</f>
        <v>0</v>
      </c>
      <c r="BL4023" s="98">
        <f t="shared" ref="BL4023:BL4051" si="1383">IF(BL4022=0,0,IF(BL4022&lt;$BM$4019,BL4022+1,0))</f>
        <v>0</v>
      </c>
      <c r="BM4023" s="98">
        <f t="shared" si="1319"/>
        <v>0</v>
      </c>
      <c r="BN4023" s="98">
        <f t="shared" ref="BN4023:BN4051" si="1384">IF(BM4023=0,0,BM4023-BM4022)</f>
        <v>0</v>
      </c>
      <c r="BO4023" s="98">
        <f t="shared" ref="BO4023:BO4051" si="1385">IF(BO4022=0,0,IF(BO4022&lt;$BP$4019,BO4022+1,0))</f>
        <v>0</v>
      </c>
      <c r="BP4023" s="98">
        <f t="shared" si="1320"/>
        <v>0</v>
      </c>
      <c r="BQ4023" s="98">
        <f t="shared" ref="BQ4023:BQ4051" si="1386">IF(BP4023=0,0,BP4023-BP4022)</f>
        <v>0</v>
      </c>
      <c r="BR4023" s="98">
        <f t="shared" ref="BR4023:BR4051" si="1387">IF(BR4022=0,0,IF(BR4022&lt;$BS$4019,BR4022+1,0))</f>
        <v>0</v>
      </c>
      <c r="BS4023" s="98">
        <f t="shared" si="1321"/>
        <v>0</v>
      </c>
      <c r="BT4023" s="98">
        <f t="shared" ref="BT4023:BT4051" si="1388">IF(BS4023=0,0,BS4023-BS4022)</f>
        <v>0</v>
      </c>
      <c r="BU4023" s="98">
        <f t="shared" ref="BU4023:BU4051" si="1389">IF(BU4022=0,0,IF(BU4022&lt;$BV$4019,BU4022+1,0))</f>
        <v>0</v>
      </c>
      <c r="BV4023" s="98">
        <f t="shared" si="1322"/>
        <v>0</v>
      </c>
      <c r="BW4023" s="98">
        <f t="shared" ref="BW4023:BW4051" si="1390">IF(BV4023=0,0,BV4023-BV4022)</f>
        <v>0</v>
      </c>
      <c r="BX4023" s="98">
        <f t="shared" ref="BX4023:BX4051" si="1391">IF(BX4022=0,0,IF(BX4022&lt;$BY$4019,BX4022+1,0))</f>
        <v>0</v>
      </c>
      <c r="BY4023" s="98">
        <f t="shared" si="1323"/>
        <v>0</v>
      </c>
      <c r="BZ4023" s="98">
        <f t="shared" ref="BZ4023:BZ4051" si="1392">IF(BY4023=0,0,BY4023-BY4022)</f>
        <v>0</v>
      </c>
      <c r="CA4023" s="98">
        <f t="shared" ref="CA4023:CA4051" si="1393">IF(CA4022=0,0,IF(CA4022&lt;$CB$4019,CA4022+1,0))</f>
        <v>0</v>
      </c>
      <c r="CB4023" s="98">
        <f t="shared" si="1324"/>
        <v>0</v>
      </c>
      <c r="CC4023" s="98">
        <f t="shared" ref="CC4023:CC4051" si="1394">IF(CB4023=0,0,CB4023-CB4022)</f>
        <v>0</v>
      </c>
      <c r="CD4023" s="98">
        <f t="shared" ref="CD4023:CD4051" si="1395">IF(CD4022=0,0,IF(CD4022&lt;$CE$4019,CD4022+1,0))</f>
        <v>0</v>
      </c>
      <c r="CE4023" s="98">
        <f t="shared" si="1325"/>
        <v>0</v>
      </c>
      <c r="CF4023" s="98">
        <f t="shared" ref="CF4023:CF4051" si="1396">IF(CE4023=0,0,CE4023-CE4022)</f>
        <v>0</v>
      </c>
      <c r="CG4023" s="98">
        <f t="shared" ref="CG4023:CG4051" si="1397">IF(CG4022=0,0,IF(CG4022&lt;$CH$4019,CG4022+1,0))</f>
        <v>0</v>
      </c>
      <c r="CH4023" s="98">
        <f t="shared" si="1326"/>
        <v>0</v>
      </c>
      <c r="CI4023" s="98">
        <f t="shared" ref="CI4023:CI4051" si="1398">IF(CH4023=0,0,CH4023-CH4022)</f>
        <v>0</v>
      </c>
      <c r="CJ4023" s="98">
        <f t="shared" ref="CJ4023:CJ4051" si="1399">IF(CJ4022=0,0,IF(CJ4022&lt;$CK$4019,CJ4022+1,0))</f>
        <v>0</v>
      </c>
      <c r="CK4023" s="98">
        <f t="shared" si="1327"/>
        <v>0</v>
      </c>
      <c r="CL4023" s="98">
        <f t="shared" ref="CL4023:CL4051" si="1400">IF(CK4023=0,0,CK4023-CK4022)</f>
        <v>0</v>
      </c>
      <c r="CM4023" s="98">
        <f t="shared" ref="CM4023:CM4051" si="1401">IF(CM4022=0,0,IF(CM4022&lt;$CN$4019,CM4022+1,0))</f>
        <v>0</v>
      </c>
      <c r="CN4023" s="98">
        <f t="shared" si="1328"/>
        <v>0</v>
      </c>
      <c r="CO4023" s="98">
        <f t="shared" ref="CO4023:CO4051" si="1402">IF(CN4023=0,0,CN4023-CN4022)</f>
        <v>0</v>
      </c>
      <c r="CP4023" s="98">
        <f t="shared" ref="CP4023:CP4051" si="1403">IF(CP4022=0,0,IF(CP4022&lt;$CQ$4019,CP4022+1,0))</f>
        <v>0</v>
      </c>
      <c r="CQ4023" s="98">
        <f t="shared" si="1329"/>
        <v>0</v>
      </c>
      <c r="CR4023" s="98">
        <f t="shared" ref="CR4023:CR4051" si="1404">IF(CQ4023=0,0,CQ4023-CQ4022)</f>
        <v>0</v>
      </c>
      <c r="CS4023" s="98">
        <f t="shared" ref="CS4023:CS4051" si="1405">IF(CS4022=0,0,IF(CS4022&lt;$CT$4019,CS4022+1,0))</f>
        <v>0</v>
      </c>
      <c r="CT4023" s="98">
        <f t="shared" si="1330"/>
        <v>0</v>
      </c>
      <c r="CU4023" s="98">
        <f t="shared" ref="CU4023:CU4051" si="1406">IF(CT4023=0,0,CT4023-CT4022)</f>
        <v>0</v>
      </c>
      <c r="CV4023" s="98">
        <f t="shared" ref="CV4023:CV4051" si="1407">IF(CV4022=0,0,IF(CV4022&lt;$CW$4019,CV4022+1,0))</f>
        <v>0</v>
      </c>
      <c r="CW4023" s="98">
        <f t="shared" si="1331"/>
        <v>0</v>
      </c>
      <c r="CX4023" s="98">
        <f t="shared" ref="CX4023:CX4051" si="1408">IF(CW4023=0,0,CW4023-CW4022)</f>
        <v>0</v>
      </c>
      <c r="CY4023" s="98">
        <f t="shared" ref="CY4023:CY4051" si="1409">IF(CY4022=0,0,IF(CY4022&lt;$CZ$4019,CY4022+1,0))</f>
        <v>0</v>
      </c>
      <c r="CZ4023" s="98">
        <f t="shared" si="1332"/>
        <v>0</v>
      </c>
      <c r="DA4023" s="98">
        <f t="shared" ref="DA4023:DA4051" si="1410">IF(CZ4023=0,0,CZ4023-CZ4022)</f>
        <v>0</v>
      </c>
      <c r="DB4023" s="98">
        <f t="shared" ref="DB4023:DB4050" si="1411">IF(DB4022=0,0,IF(DB4022&lt;$DC$4019,DB4022+1,0))</f>
        <v>0</v>
      </c>
      <c r="DC4023" s="98">
        <f t="shared" si="1333"/>
        <v>0</v>
      </c>
      <c r="DD4023" s="98">
        <f t="shared" ref="DD4023:DD4051" si="1412">IF(DC4023=0,0,DC4023-DC4022)</f>
        <v>0</v>
      </c>
      <c r="DE4023" s="98">
        <f t="shared" ref="DE4023:DE4050" si="1413">IF(DE4022=0,0,IF(DE4022&lt;$DF$4019,DE4022+1,0))</f>
        <v>0</v>
      </c>
      <c r="DF4023" s="98">
        <f t="shared" si="1334"/>
        <v>0</v>
      </c>
      <c r="DG4023" s="98">
        <f t="shared" ref="DG4023:DG4051" si="1414">IF(DF4023=0,0,DF4023-DF4022)</f>
        <v>0</v>
      </c>
      <c r="DH4023" s="98">
        <f t="shared" ref="DH4023:DH4051" si="1415">IF(DH4022=0,0,IF(DH4022&lt;$DI$4019,DH4022+1,0))</f>
        <v>0</v>
      </c>
      <c r="DI4023" s="98">
        <f t="shared" si="1335"/>
        <v>0</v>
      </c>
      <c r="DJ4023" s="98">
        <f t="shared" ref="DJ4023:DJ4051" si="1416">IF(DI4023=0,0,DI4023-DI4022)</f>
        <v>0</v>
      </c>
      <c r="DK4023" s="98">
        <f t="shared" ref="DK4023:DK4051" si="1417">IF(DK4022=0,0,IF(DK4022&lt;$DL$4019,DK4022+1,0))</f>
        <v>0</v>
      </c>
      <c r="DL4023" s="98">
        <f t="shared" si="1336"/>
        <v>0</v>
      </c>
      <c r="DM4023" s="98">
        <f t="shared" ref="DM4023:DM4051" si="1418">IF(DL4023=0,0,DL4023-DL4022)</f>
        <v>0</v>
      </c>
      <c r="DN4023" s="98">
        <f t="shared" ref="DN4023:DN4051" si="1419">IF(DN4022=0,0,IF(DN4022&lt;$DO$4019,DN4022+1,0))</f>
        <v>0</v>
      </c>
      <c r="DO4023" s="98">
        <f t="shared" si="1337"/>
        <v>0</v>
      </c>
      <c r="DP4023" s="98">
        <f t="shared" ref="DP4023:DP4051" si="1420">IF(DO4023=0,0,DO4023-DO4022)</f>
        <v>0</v>
      </c>
      <c r="DQ4023" s="98">
        <f t="shared" ref="DQ4023:DQ4051" si="1421">IF(DQ4022=0,0,IF(DQ4022&lt;$DR$4019,DQ4022+1,0))</f>
        <v>0</v>
      </c>
      <c r="DR4023" s="98">
        <f t="shared" si="1338"/>
        <v>0</v>
      </c>
      <c r="DS4023" s="98">
        <f t="shared" ref="DS4023:DS4051" si="1422">IF(DR4023=0,0,DR4023-DR4022)</f>
        <v>0</v>
      </c>
      <c r="DT4023" s="98">
        <f t="shared" ref="DT4023:DT4051" si="1423">IF(DT4022=0,0,IF(DT4022&lt;$DU$4019,DT4022+1,0))</f>
        <v>0</v>
      </c>
      <c r="DU4023" s="98">
        <f t="shared" si="1339"/>
        <v>0</v>
      </c>
      <c r="DV4023" s="98">
        <f t="shared" ref="DV4023:DV4051" si="1424">IF(DU4023=0,0,DU4023-DU4022)</f>
        <v>0</v>
      </c>
      <c r="DW4023" s="98">
        <f t="shared" ref="DW4023:DW4051" si="1425">IF(DW4022=0,0,IF(DW4022&lt;$DX$4019,DW4022+1,0))</f>
        <v>0</v>
      </c>
      <c r="DX4023" s="98">
        <f t="shared" si="1340"/>
        <v>0</v>
      </c>
      <c r="DY4023" s="98">
        <f t="shared" ref="DY4023:DY4051" si="1426">IF(DX4023=0,0,DX4023-DX4022)</f>
        <v>0</v>
      </c>
      <c r="DZ4023" s="98">
        <f t="shared" ref="DZ4023:DZ4051" si="1427">IF(DZ4022=0,0,IF(DZ4022&lt;$EA$4019,DZ4022+1,0))</f>
        <v>0</v>
      </c>
      <c r="EA4023" s="98">
        <f t="shared" si="1341"/>
        <v>0</v>
      </c>
      <c r="EB4023" s="98">
        <f t="shared" ref="EB4023:EB4051" si="1428">IF(EA4023=0,0,EA4023-EA4022)</f>
        <v>0</v>
      </c>
      <c r="EC4023" s="98">
        <f t="shared" ref="EC4023:EC4051" si="1429">IF(EC4022=0,0,IF(EC4022&lt;$ED$4019,EC4022+1,0))</f>
        <v>0</v>
      </c>
      <c r="ED4023" s="98">
        <f t="shared" si="1342"/>
        <v>0</v>
      </c>
      <c r="EE4023" s="98">
        <f t="shared" ref="EE4023:EE4051" si="1430">IF(ED4023=0,0,ED4023-ED4022)</f>
        <v>0</v>
      </c>
      <c r="EF4023" s="98">
        <f t="shared" ref="EF4023:EF4051" si="1431">IF(EF4022=0,0,IF(EF4022&lt;$EG$4019,EF4022+1,0))</f>
        <v>0</v>
      </c>
      <c r="EG4023" s="98">
        <f t="shared" si="1343"/>
        <v>0</v>
      </c>
      <c r="EH4023" s="98">
        <f t="shared" ref="EH4023:EH4051" si="1432">IF(EG4023=0,0,EG4023-EG4022)</f>
        <v>0</v>
      </c>
      <c r="EI4023" s="98">
        <f t="shared" ref="EI4023:EI4051" si="1433">IF(EI4022=0,0,IF(EI4022&lt;$EJ$4019,EI4022+1,0))</f>
        <v>0</v>
      </c>
      <c r="EJ4023" s="98">
        <f t="shared" si="1344"/>
        <v>0</v>
      </c>
      <c r="EK4023" s="98">
        <f t="shared" ref="EK4023:EK4051" si="1434">IF(EJ4023=0,0,EJ4023-EJ4022)</f>
        <v>0</v>
      </c>
      <c r="EL4023" s="98">
        <f t="shared" ref="EL4023:EL4051" si="1435">IF(EL4022=0,0,IF(EL4022&lt;$EM$4019,EL4022+1,0))</f>
        <v>0</v>
      </c>
      <c r="EM4023" s="98">
        <f t="shared" si="1345"/>
        <v>0</v>
      </c>
      <c r="EN4023" s="98">
        <f t="shared" ref="EN4023:EN4051" si="1436">IF(EM4023=0,0,EM4023-EM4022)</f>
        <v>0</v>
      </c>
      <c r="EO4023" s="98">
        <f t="shared" ref="EO4023:EO4051" si="1437">IF(EO4022=0,0,IF(EO4022&lt;$EP$4019,EO4022+1,0))</f>
        <v>0</v>
      </c>
      <c r="EP4023" s="98">
        <f t="shared" si="1346"/>
        <v>0</v>
      </c>
      <c r="EQ4023" s="98">
        <f t="shared" ref="EQ4023:EQ4051" si="1438">IF(EP4023=0,0,EP4023-EP4022)</f>
        <v>0</v>
      </c>
    </row>
    <row r="4024" spans="1:147">
      <c r="A4024" s="97">
        <v>3</v>
      </c>
      <c r="B4024" s="97">
        <f>IF(B4023=0,0,IF(IF(DATA!$J$39&gt;B4023,B4023+1,0)&lt;DATA!$I$39,0,B4023+1))</f>
        <v>0</v>
      </c>
      <c r="C4024" s="97">
        <f t="shared" si="1300"/>
        <v>0</v>
      </c>
      <c r="D4024" s="97">
        <f t="shared" si="1347"/>
        <v>3</v>
      </c>
      <c r="E4024" s="97">
        <f t="shared" si="1301"/>
        <v>120603</v>
      </c>
      <c r="H4024" s="97">
        <v>3</v>
      </c>
      <c r="I4024" s="97">
        <f t="shared" si="1348"/>
        <v>15</v>
      </c>
      <c r="J4024" s="97">
        <f>IF(I4024=0,0,MIN(IF(I4024&lt;$C$4776,J4023+DATA!I90,0),$C$4776))</f>
        <v>21</v>
      </c>
      <c r="M4024" s="98">
        <f t="shared" si="1349"/>
        <v>3</v>
      </c>
      <c r="N4024" s="98">
        <f t="shared" si="1302"/>
        <v>120603</v>
      </c>
      <c r="O4024" s="98">
        <f t="shared" si="1350"/>
        <v>1</v>
      </c>
      <c r="P4024" s="98">
        <f t="shared" si="1351"/>
        <v>10</v>
      </c>
      <c r="Q4024" s="98">
        <f t="shared" si="1303"/>
        <v>120610</v>
      </c>
      <c r="R4024" s="98">
        <f t="shared" si="1352"/>
        <v>1</v>
      </c>
      <c r="S4024" s="98">
        <f t="shared" si="1353"/>
        <v>17</v>
      </c>
      <c r="T4024" s="98">
        <f t="shared" si="1304"/>
        <v>120617</v>
      </c>
      <c r="U4024" s="98">
        <f t="shared" si="1354"/>
        <v>1</v>
      </c>
      <c r="V4024" s="98">
        <f t="shared" si="1355"/>
        <v>24</v>
      </c>
      <c r="W4024" s="98">
        <f t="shared" si="1305"/>
        <v>120624</v>
      </c>
      <c r="X4024" s="98">
        <f t="shared" si="1356"/>
        <v>1</v>
      </c>
      <c r="Y4024" s="98">
        <f t="shared" si="1357"/>
        <v>31</v>
      </c>
      <c r="Z4024" s="98">
        <f t="shared" si="1306"/>
        <v>120631</v>
      </c>
      <c r="AA4024" s="98">
        <f t="shared" si="1358"/>
        <v>1</v>
      </c>
      <c r="AB4024" s="98">
        <f t="shared" si="1359"/>
        <v>38</v>
      </c>
      <c r="AC4024" s="98">
        <f t="shared" si="1307"/>
        <v>120638</v>
      </c>
      <c r="AD4024" s="98">
        <f t="shared" si="1360"/>
        <v>1</v>
      </c>
      <c r="AE4024" s="98">
        <f t="shared" si="1361"/>
        <v>45</v>
      </c>
      <c r="AF4024" s="98">
        <f t="shared" si="1308"/>
        <v>120645</v>
      </c>
      <c r="AG4024" s="98">
        <f t="shared" si="1362"/>
        <v>1</v>
      </c>
      <c r="AH4024" s="98">
        <f t="shared" si="1363"/>
        <v>52</v>
      </c>
      <c r="AI4024" s="98">
        <f t="shared" si="1309"/>
        <v>120652</v>
      </c>
      <c r="AJ4024" s="98">
        <f t="shared" si="1364"/>
        <v>1</v>
      </c>
      <c r="AK4024" s="98">
        <f t="shared" si="1365"/>
        <v>59</v>
      </c>
      <c r="AL4024" s="98">
        <f t="shared" si="1310"/>
        <v>120659</v>
      </c>
      <c r="AM4024" s="98">
        <f t="shared" si="1366"/>
        <v>1</v>
      </c>
      <c r="AN4024" s="98">
        <f t="shared" si="1367"/>
        <v>66</v>
      </c>
      <c r="AO4024" s="98">
        <f t="shared" si="1311"/>
        <v>120666</v>
      </c>
      <c r="AP4024" s="98">
        <f t="shared" si="1368"/>
        <v>1</v>
      </c>
      <c r="AQ4024" s="98">
        <f t="shared" si="1369"/>
        <v>0</v>
      </c>
      <c r="AR4024" s="98">
        <f t="shared" si="1312"/>
        <v>0</v>
      </c>
      <c r="AS4024" s="98">
        <f t="shared" si="1370"/>
        <v>0</v>
      </c>
      <c r="AT4024" s="98">
        <f t="shared" si="1371"/>
        <v>0</v>
      </c>
      <c r="AU4024" s="98">
        <f t="shared" si="1313"/>
        <v>0</v>
      </c>
      <c r="AV4024" s="98">
        <f t="shared" si="1372"/>
        <v>0</v>
      </c>
      <c r="AW4024" s="98">
        <f t="shared" si="1373"/>
        <v>0</v>
      </c>
      <c r="AX4024" s="98">
        <f t="shared" si="1314"/>
        <v>0</v>
      </c>
      <c r="AY4024" s="98">
        <f t="shared" si="1374"/>
        <v>0</v>
      </c>
      <c r="AZ4024" s="98">
        <f t="shared" si="1375"/>
        <v>0</v>
      </c>
      <c r="BA4024" s="98">
        <f t="shared" si="1315"/>
        <v>0</v>
      </c>
      <c r="BB4024" s="98">
        <f t="shared" si="1376"/>
        <v>0</v>
      </c>
      <c r="BC4024" s="98">
        <f t="shared" si="1377"/>
        <v>0</v>
      </c>
      <c r="BD4024" s="98">
        <f t="shared" si="1316"/>
        <v>0</v>
      </c>
      <c r="BE4024" s="98">
        <f t="shared" si="1378"/>
        <v>0</v>
      </c>
      <c r="BF4024" s="98">
        <f t="shared" si="1379"/>
        <v>0</v>
      </c>
      <c r="BG4024" s="98">
        <f t="shared" si="1317"/>
        <v>0</v>
      </c>
      <c r="BH4024" s="98">
        <f t="shared" si="1380"/>
        <v>0</v>
      </c>
      <c r="BI4024" s="98">
        <f t="shared" si="1381"/>
        <v>0</v>
      </c>
      <c r="BJ4024" s="98">
        <f t="shared" si="1318"/>
        <v>0</v>
      </c>
      <c r="BK4024" s="98">
        <f t="shared" si="1382"/>
        <v>0</v>
      </c>
      <c r="BL4024" s="98">
        <f t="shared" si="1383"/>
        <v>0</v>
      </c>
      <c r="BM4024" s="98">
        <f t="shared" si="1319"/>
        <v>0</v>
      </c>
      <c r="BN4024" s="98">
        <f t="shared" si="1384"/>
        <v>0</v>
      </c>
      <c r="BO4024" s="98">
        <f t="shared" si="1385"/>
        <v>0</v>
      </c>
      <c r="BP4024" s="98">
        <f t="shared" si="1320"/>
        <v>0</v>
      </c>
      <c r="BQ4024" s="98">
        <f t="shared" si="1386"/>
        <v>0</v>
      </c>
      <c r="BR4024" s="98">
        <f t="shared" si="1387"/>
        <v>0</v>
      </c>
      <c r="BS4024" s="98">
        <f t="shared" si="1321"/>
        <v>0</v>
      </c>
      <c r="BT4024" s="98">
        <f t="shared" si="1388"/>
        <v>0</v>
      </c>
      <c r="BU4024" s="98">
        <f t="shared" si="1389"/>
        <v>0</v>
      </c>
      <c r="BV4024" s="98">
        <f t="shared" si="1322"/>
        <v>0</v>
      </c>
      <c r="BW4024" s="98">
        <f t="shared" si="1390"/>
        <v>0</v>
      </c>
      <c r="BX4024" s="98">
        <f t="shared" si="1391"/>
        <v>0</v>
      </c>
      <c r="BY4024" s="98">
        <f t="shared" si="1323"/>
        <v>0</v>
      </c>
      <c r="BZ4024" s="98">
        <f t="shared" si="1392"/>
        <v>0</v>
      </c>
      <c r="CA4024" s="98">
        <f t="shared" si="1393"/>
        <v>0</v>
      </c>
      <c r="CB4024" s="98">
        <f t="shared" si="1324"/>
        <v>0</v>
      </c>
      <c r="CC4024" s="98">
        <f t="shared" si="1394"/>
        <v>0</v>
      </c>
      <c r="CD4024" s="98">
        <f t="shared" si="1395"/>
        <v>0</v>
      </c>
      <c r="CE4024" s="98">
        <f t="shared" si="1325"/>
        <v>0</v>
      </c>
      <c r="CF4024" s="98">
        <f t="shared" si="1396"/>
        <v>0</v>
      </c>
      <c r="CG4024" s="98">
        <f t="shared" si="1397"/>
        <v>0</v>
      </c>
      <c r="CH4024" s="98">
        <f t="shared" si="1326"/>
        <v>0</v>
      </c>
      <c r="CI4024" s="98">
        <f t="shared" si="1398"/>
        <v>0</v>
      </c>
      <c r="CJ4024" s="98">
        <f t="shared" si="1399"/>
        <v>0</v>
      </c>
      <c r="CK4024" s="98">
        <f t="shared" si="1327"/>
        <v>0</v>
      </c>
      <c r="CL4024" s="98">
        <f t="shared" si="1400"/>
        <v>0</v>
      </c>
      <c r="CM4024" s="98">
        <f t="shared" si="1401"/>
        <v>0</v>
      </c>
      <c r="CN4024" s="98">
        <f t="shared" si="1328"/>
        <v>0</v>
      </c>
      <c r="CO4024" s="98">
        <f t="shared" si="1402"/>
        <v>0</v>
      </c>
      <c r="CP4024" s="98">
        <f t="shared" si="1403"/>
        <v>0</v>
      </c>
      <c r="CQ4024" s="98">
        <f t="shared" si="1329"/>
        <v>0</v>
      </c>
      <c r="CR4024" s="98">
        <f t="shared" si="1404"/>
        <v>0</v>
      </c>
      <c r="CS4024" s="98">
        <f t="shared" si="1405"/>
        <v>0</v>
      </c>
      <c r="CT4024" s="98">
        <f t="shared" si="1330"/>
        <v>0</v>
      </c>
      <c r="CU4024" s="98">
        <f t="shared" si="1406"/>
        <v>0</v>
      </c>
      <c r="CV4024" s="98">
        <f t="shared" si="1407"/>
        <v>0</v>
      </c>
      <c r="CW4024" s="98">
        <f t="shared" si="1331"/>
        <v>0</v>
      </c>
      <c r="CX4024" s="98">
        <f t="shared" si="1408"/>
        <v>0</v>
      </c>
      <c r="CY4024" s="98">
        <f t="shared" si="1409"/>
        <v>0</v>
      </c>
      <c r="CZ4024" s="98">
        <f t="shared" si="1332"/>
        <v>0</v>
      </c>
      <c r="DA4024" s="98">
        <f t="shared" si="1410"/>
        <v>0</v>
      </c>
      <c r="DB4024" s="98">
        <f t="shared" si="1411"/>
        <v>0</v>
      </c>
      <c r="DC4024" s="98">
        <f t="shared" si="1333"/>
        <v>0</v>
      </c>
      <c r="DD4024" s="98">
        <f t="shared" si="1412"/>
        <v>0</v>
      </c>
      <c r="DE4024" s="98">
        <f t="shared" si="1413"/>
        <v>0</v>
      </c>
      <c r="DF4024" s="98">
        <f t="shared" si="1334"/>
        <v>0</v>
      </c>
      <c r="DG4024" s="98">
        <f t="shared" si="1414"/>
        <v>0</v>
      </c>
      <c r="DH4024" s="98">
        <f t="shared" si="1415"/>
        <v>0</v>
      </c>
      <c r="DI4024" s="98">
        <f t="shared" si="1335"/>
        <v>0</v>
      </c>
      <c r="DJ4024" s="98">
        <f t="shared" si="1416"/>
        <v>0</v>
      </c>
      <c r="DK4024" s="98">
        <f t="shared" si="1417"/>
        <v>0</v>
      </c>
      <c r="DL4024" s="98">
        <f t="shared" si="1336"/>
        <v>0</v>
      </c>
      <c r="DM4024" s="98">
        <f t="shared" si="1418"/>
        <v>0</v>
      </c>
      <c r="DN4024" s="98">
        <f t="shared" si="1419"/>
        <v>0</v>
      </c>
      <c r="DO4024" s="98">
        <f t="shared" si="1337"/>
        <v>0</v>
      </c>
      <c r="DP4024" s="98">
        <f t="shared" si="1420"/>
        <v>0</v>
      </c>
      <c r="DQ4024" s="98">
        <f t="shared" si="1421"/>
        <v>0</v>
      </c>
      <c r="DR4024" s="98">
        <f t="shared" si="1338"/>
        <v>0</v>
      </c>
      <c r="DS4024" s="98">
        <f t="shared" si="1422"/>
        <v>0</v>
      </c>
      <c r="DT4024" s="98">
        <f t="shared" si="1423"/>
        <v>0</v>
      </c>
      <c r="DU4024" s="98">
        <f t="shared" si="1339"/>
        <v>0</v>
      </c>
      <c r="DV4024" s="98">
        <f t="shared" si="1424"/>
        <v>0</v>
      </c>
      <c r="DW4024" s="98">
        <f t="shared" si="1425"/>
        <v>0</v>
      </c>
      <c r="DX4024" s="98">
        <f t="shared" si="1340"/>
        <v>0</v>
      </c>
      <c r="DY4024" s="98">
        <f t="shared" si="1426"/>
        <v>0</v>
      </c>
      <c r="DZ4024" s="98">
        <f t="shared" si="1427"/>
        <v>0</v>
      </c>
      <c r="EA4024" s="98">
        <f t="shared" si="1341"/>
        <v>0</v>
      </c>
      <c r="EB4024" s="98">
        <f t="shared" si="1428"/>
        <v>0</v>
      </c>
      <c r="EC4024" s="98">
        <f t="shared" si="1429"/>
        <v>0</v>
      </c>
      <c r="ED4024" s="98">
        <f t="shared" si="1342"/>
        <v>0</v>
      </c>
      <c r="EE4024" s="98">
        <f t="shared" si="1430"/>
        <v>0</v>
      </c>
      <c r="EF4024" s="98">
        <f t="shared" si="1431"/>
        <v>0</v>
      </c>
      <c r="EG4024" s="98">
        <f t="shared" si="1343"/>
        <v>0</v>
      </c>
      <c r="EH4024" s="98">
        <f t="shared" si="1432"/>
        <v>0</v>
      </c>
      <c r="EI4024" s="98">
        <f t="shared" si="1433"/>
        <v>0</v>
      </c>
      <c r="EJ4024" s="98">
        <f t="shared" si="1344"/>
        <v>0</v>
      </c>
      <c r="EK4024" s="98">
        <f t="shared" si="1434"/>
        <v>0</v>
      </c>
      <c r="EL4024" s="98">
        <f t="shared" si="1435"/>
        <v>0</v>
      </c>
      <c r="EM4024" s="98">
        <f t="shared" si="1345"/>
        <v>0</v>
      </c>
      <c r="EN4024" s="98">
        <f t="shared" si="1436"/>
        <v>0</v>
      </c>
      <c r="EO4024" s="98">
        <f t="shared" si="1437"/>
        <v>0</v>
      </c>
      <c r="EP4024" s="98">
        <f t="shared" si="1346"/>
        <v>0</v>
      </c>
      <c r="EQ4024" s="98">
        <f t="shared" si="1438"/>
        <v>0</v>
      </c>
    </row>
    <row r="4025" spans="1:147">
      <c r="A4025" s="97">
        <v>4</v>
      </c>
      <c r="B4025" s="97">
        <f>IF(B4024=0,0,IF(IF(DATA!$J$39&gt;B4024,B4024+1,0)&lt;DATA!$I$39,0,B4024+1))</f>
        <v>0</v>
      </c>
      <c r="C4025" s="97">
        <f t="shared" si="1300"/>
        <v>0</v>
      </c>
      <c r="D4025" s="97">
        <f t="shared" si="1347"/>
        <v>4</v>
      </c>
      <c r="E4025" s="97">
        <f t="shared" si="1301"/>
        <v>120604</v>
      </c>
      <c r="H4025" s="97">
        <v>4</v>
      </c>
      <c r="I4025" s="97">
        <f t="shared" si="1348"/>
        <v>22</v>
      </c>
      <c r="J4025" s="97">
        <f>IF(I4025=0,0,MIN(IF(I4025&lt;$C$4776,J4024+DATA!I91,0),$C$4776))</f>
        <v>28</v>
      </c>
      <c r="M4025" s="98">
        <f t="shared" si="1349"/>
        <v>4</v>
      </c>
      <c r="N4025" s="98">
        <f t="shared" si="1302"/>
        <v>120604</v>
      </c>
      <c r="O4025" s="98">
        <f t="shared" si="1350"/>
        <v>1</v>
      </c>
      <c r="P4025" s="98">
        <f t="shared" si="1351"/>
        <v>11</v>
      </c>
      <c r="Q4025" s="98">
        <f t="shared" si="1303"/>
        <v>120611</v>
      </c>
      <c r="R4025" s="98">
        <f t="shared" si="1352"/>
        <v>1</v>
      </c>
      <c r="S4025" s="98">
        <f t="shared" si="1353"/>
        <v>18</v>
      </c>
      <c r="T4025" s="98">
        <f t="shared" si="1304"/>
        <v>120618</v>
      </c>
      <c r="U4025" s="98">
        <f t="shared" si="1354"/>
        <v>1</v>
      </c>
      <c r="V4025" s="98">
        <f t="shared" si="1355"/>
        <v>25</v>
      </c>
      <c r="W4025" s="98">
        <f t="shared" si="1305"/>
        <v>120625</v>
      </c>
      <c r="X4025" s="98">
        <f t="shared" si="1356"/>
        <v>1</v>
      </c>
      <c r="Y4025" s="98">
        <f t="shared" si="1357"/>
        <v>32</v>
      </c>
      <c r="Z4025" s="98">
        <f t="shared" si="1306"/>
        <v>120632</v>
      </c>
      <c r="AA4025" s="98">
        <f t="shared" si="1358"/>
        <v>1</v>
      </c>
      <c r="AB4025" s="98">
        <f t="shared" si="1359"/>
        <v>39</v>
      </c>
      <c r="AC4025" s="98">
        <f t="shared" si="1307"/>
        <v>120639</v>
      </c>
      <c r="AD4025" s="98">
        <f t="shared" si="1360"/>
        <v>1</v>
      </c>
      <c r="AE4025" s="98">
        <f t="shared" si="1361"/>
        <v>46</v>
      </c>
      <c r="AF4025" s="98">
        <f t="shared" si="1308"/>
        <v>120646</v>
      </c>
      <c r="AG4025" s="98">
        <f t="shared" si="1362"/>
        <v>1</v>
      </c>
      <c r="AH4025" s="98">
        <f t="shared" si="1363"/>
        <v>53</v>
      </c>
      <c r="AI4025" s="98">
        <f t="shared" si="1309"/>
        <v>120653</v>
      </c>
      <c r="AJ4025" s="98">
        <f t="shared" si="1364"/>
        <v>1</v>
      </c>
      <c r="AK4025" s="98">
        <f t="shared" si="1365"/>
        <v>60</v>
      </c>
      <c r="AL4025" s="98">
        <f t="shared" si="1310"/>
        <v>120660</v>
      </c>
      <c r="AM4025" s="98">
        <f t="shared" si="1366"/>
        <v>1</v>
      </c>
      <c r="AN4025" s="98">
        <f t="shared" si="1367"/>
        <v>67</v>
      </c>
      <c r="AO4025" s="98">
        <f t="shared" si="1311"/>
        <v>120667</v>
      </c>
      <c r="AP4025" s="98">
        <f t="shared" si="1368"/>
        <v>1</v>
      </c>
      <c r="AQ4025" s="98">
        <f t="shared" si="1369"/>
        <v>0</v>
      </c>
      <c r="AR4025" s="98">
        <f t="shared" si="1312"/>
        <v>0</v>
      </c>
      <c r="AS4025" s="98">
        <f t="shared" si="1370"/>
        <v>0</v>
      </c>
      <c r="AT4025" s="98">
        <f t="shared" si="1371"/>
        <v>0</v>
      </c>
      <c r="AU4025" s="98">
        <f t="shared" si="1313"/>
        <v>0</v>
      </c>
      <c r="AV4025" s="98">
        <f t="shared" si="1372"/>
        <v>0</v>
      </c>
      <c r="AW4025" s="98">
        <f t="shared" si="1373"/>
        <v>0</v>
      </c>
      <c r="AX4025" s="98">
        <f t="shared" si="1314"/>
        <v>0</v>
      </c>
      <c r="AY4025" s="98">
        <f t="shared" si="1374"/>
        <v>0</v>
      </c>
      <c r="AZ4025" s="98">
        <f t="shared" si="1375"/>
        <v>0</v>
      </c>
      <c r="BA4025" s="98">
        <f t="shared" si="1315"/>
        <v>0</v>
      </c>
      <c r="BB4025" s="98">
        <f t="shared" si="1376"/>
        <v>0</v>
      </c>
      <c r="BC4025" s="98">
        <f t="shared" si="1377"/>
        <v>0</v>
      </c>
      <c r="BD4025" s="98">
        <f t="shared" si="1316"/>
        <v>0</v>
      </c>
      <c r="BE4025" s="98">
        <f t="shared" si="1378"/>
        <v>0</v>
      </c>
      <c r="BF4025" s="98">
        <f t="shared" si="1379"/>
        <v>0</v>
      </c>
      <c r="BG4025" s="98">
        <f t="shared" si="1317"/>
        <v>0</v>
      </c>
      <c r="BH4025" s="98">
        <f t="shared" si="1380"/>
        <v>0</v>
      </c>
      <c r="BI4025" s="98">
        <f t="shared" si="1381"/>
        <v>0</v>
      </c>
      <c r="BJ4025" s="98">
        <f t="shared" si="1318"/>
        <v>0</v>
      </c>
      <c r="BK4025" s="98">
        <f t="shared" si="1382"/>
        <v>0</v>
      </c>
      <c r="BL4025" s="98">
        <f t="shared" si="1383"/>
        <v>0</v>
      </c>
      <c r="BM4025" s="98">
        <f t="shared" si="1319"/>
        <v>0</v>
      </c>
      <c r="BN4025" s="98">
        <f t="shared" si="1384"/>
        <v>0</v>
      </c>
      <c r="BO4025" s="98">
        <f t="shared" si="1385"/>
        <v>0</v>
      </c>
      <c r="BP4025" s="98">
        <f t="shared" si="1320"/>
        <v>0</v>
      </c>
      <c r="BQ4025" s="98">
        <f t="shared" si="1386"/>
        <v>0</v>
      </c>
      <c r="BR4025" s="98">
        <f t="shared" si="1387"/>
        <v>0</v>
      </c>
      <c r="BS4025" s="98">
        <f t="shared" si="1321"/>
        <v>0</v>
      </c>
      <c r="BT4025" s="98">
        <f t="shared" si="1388"/>
        <v>0</v>
      </c>
      <c r="BU4025" s="98">
        <f t="shared" si="1389"/>
        <v>0</v>
      </c>
      <c r="BV4025" s="98">
        <f t="shared" si="1322"/>
        <v>0</v>
      </c>
      <c r="BW4025" s="98">
        <f t="shared" si="1390"/>
        <v>0</v>
      </c>
      <c r="BX4025" s="98">
        <f t="shared" si="1391"/>
        <v>0</v>
      </c>
      <c r="BY4025" s="98">
        <f t="shared" si="1323"/>
        <v>0</v>
      </c>
      <c r="BZ4025" s="98">
        <f t="shared" si="1392"/>
        <v>0</v>
      </c>
      <c r="CA4025" s="98">
        <f t="shared" si="1393"/>
        <v>0</v>
      </c>
      <c r="CB4025" s="98">
        <f t="shared" si="1324"/>
        <v>0</v>
      </c>
      <c r="CC4025" s="98">
        <f t="shared" si="1394"/>
        <v>0</v>
      </c>
      <c r="CD4025" s="98">
        <f t="shared" si="1395"/>
        <v>0</v>
      </c>
      <c r="CE4025" s="98">
        <f t="shared" si="1325"/>
        <v>0</v>
      </c>
      <c r="CF4025" s="98">
        <f t="shared" si="1396"/>
        <v>0</v>
      </c>
      <c r="CG4025" s="98">
        <f t="shared" si="1397"/>
        <v>0</v>
      </c>
      <c r="CH4025" s="98">
        <f t="shared" si="1326"/>
        <v>0</v>
      </c>
      <c r="CI4025" s="98">
        <f t="shared" si="1398"/>
        <v>0</v>
      </c>
      <c r="CJ4025" s="98">
        <f t="shared" si="1399"/>
        <v>0</v>
      </c>
      <c r="CK4025" s="98">
        <f t="shared" si="1327"/>
        <v>0</v>
      </c>
      <c r="CL4025" s="98">
        <f t="shared" si="1400"/>
        <v>0</v>
      </c>
      <c r="CM4025" s="98">
        <f t="shared" si="1401"/>
        <v>0</v>
      </c>
      <c r="CN4025" s="98">
        <f t="shared" si="1328"/>
        <v>0</v>
      </c>
      <c r="CO4025" s="98">
        <f t="shared" si="1402"/>
        <v>0</v>
      </c>
      <c r="CP4025" s="98">
        <f t="shared" si="1403"/>
        <v>0</v>
      </c>
      <c r="CQ4025" s="98">
        <f t="shared" si="1329"/>
        <v>0</v>
      </c>
      <c r="CR4025" s="98">
        <f t="shared" si="1404"/>
        <v>0</v>
      </c>
      <c r="CS4025" s="98">
        <f t="shared" si="1405"/>
        <v>0</v>
      </c>
      <c r="CT4025" s="98">
        <f t="shared" si="1330"/>
        <v>0</v>
      </c>
      <c r="CU4025" s="98">
        <f t="shared" si="1406"/>
        <v>0</v>
      </c>
      <c r="CV4025" s="98">
        <f t="shared" si="1407"/>
        <v>0</v>
      </c>
      <c r="CW4025" s="98">
        <f t="shared" si="1331"/>
        <v>0</v>
      </c>
      <c r="CX4025" s="98">
        <f t="shared" si="1408"/>
        <v>0</v>
      </c>
      <c r="CY4025" s="98">
        <f t="shared" si="1409"/>
        <v>0</v>
      </c>
      <c r="CZ4025" s="98">
        <f t="shared" si="1332"/>
        <v>0</v>
      </c>
      <c r="DA4025" s="98">
        <f t="shared" si="1410"/>
        <v>0</v>
      </c>
      <c r="DB4025" s="98">
        <f t="shared" si="1411"/>
        <v>0</v>
      </c>
      <c r="DC4025" s="98">
        <f t="shared" si="1333"/>
        <v>0</v>
      </c>
      <c r="DD4025" s="98">
        <f t="shared" si="1412"/>
        <v>0</v>
      </c>
      <c r="DE4025" s="98">
        <f t="shared" si="1413"/>
        <v>0</v>
      </c>
      <c r="DF4025" s="98">
        <f t="shared" si="1334"/>
        <v>0</v>
      </c>
      <c r="DG4025" s="98">
        <f t="shared" si="1414"/>
        <v>0</v>
      </c>
      <c r="DH4025" s="98">
        <f t="shared" si="1415"/>
        <v>0</v>
      </c>
      <c r="DI4025" s="98">
        <f t="shared" si="1335"/>
        <v>0</v>
      </c>
      <c r="DJ4025" s="98">
        <f t="shared" si="1416"/>
        <v>0</v>
      </c>
      <c r="DK4025" s="98">
        <f t="shared" si="1417"/>
        <v>0</v>
      </c>
      <c r="DL4025" s="98">
        <f t="shared" si="1336"/>
        <v>0</v>
      </c>
      <c r="DM4025" s="98">
        <f t="shared" si="1418"/>
        <v>0</v>
      </c>
      <c r="DN4025" s="98">
        <f t="shared" si="1419"/>
        <v>0</v>
      </c>
      <c r="DO4025" s="98">
        <f t="shared" si="1337"/>
        <v>0</v>
      </c>
      <c r="DP4025" s="98">
        <f t="shared" si="1420"/>
        <v>0</v>
      </c>
      <c r="DQ4025" s="98">
        <f t="shared" si="1421"/>
        <v>0</v>
      </c>
      <c r="DR4025" s="98">
        <f t="shared" si="1338"/>
        <v>0</v>
      </c>
      <c r="DS4025" s="98">
        <f t="shared" si="1422"/>
        <v>0</v>
      </c>
      <c r="DT4025" s="98">
        <f t="shared" si="1423"/>
        <v>0</v>
      </c>
      <c r="DU4025" s="98">
        <f t="shared" si="1339"/>
        <v>0</v>
      </c>
      <c r="DV4025" s="98">
        <f t="shared" si="1424"/>
        <v>0</v>
      </c>
      <c r="DW4025" s="98">
        <f t="shared" si="1425"/>
        <v>0</v>
      </c>
      <c r="DX4025" s="98">
        <f t="shared" si="1340"/>
        <v>0</v>
      </c>
      <c r="DY4025" s="98">
        <f t="shared" si="1426"/>
        <v>0</v>
      </c>
      <c r="DZ4025" s="98">
        <f t="shared" si="1427"/>
        <v>0</v>
      </c>
      <c r="EA4025" s="98">
        <f t="shared" si="1341"/>
        <v>0</v>
      </c>
      <c r="EB4025" s="98">
        <f t="shared" si="1428"/>
        <v>0</v>
      </c>
      <c r="EC4025" s="98">
        <f t="shared" si="1429"/>
        <v>0</v>
      </c>
      <c r="ED4025" s="98">
        <f t="shared" si="1342"/>
        <v>0</v>
      </c>
      <c r="EE4025" s="98">
        <f t="shared" si="1430"/>
        <v>0</v>
      </c>
      <c r="EF4025" s="98">
        <f t="shared" si="1431"/>
        <v>0</v>
      </c>
      <c r="EG4025" s="98">
        <f t="shared" si="1343"/>
        <v>0</v>
      </c>
      <c r="EH4025" s="98">
        <f t="shared" si="1432"/>
        <v>0</v>
      </c>
      <c r="EI4025" s="98">
        <f t="shared" si="1433"/>
        <v>0</v>
      </c>
      <c r="EJ4025" s="98">
        <f t="shared" si="1344"/>
        <v>0</v>
      </c>
      <c r="EK4025" s="98">
        <f t="shared" si="1434"/>
        <v>0</v>
      </c>
      <c r="EL4025" s="98">
        <f t="shared" si="1435"/>
        <v>0</v>
      </c>
      <c r="EM4025" s="98">
        <f t="shared" si="1345"/>
        <v>0</v>
      </c>
      <c r="EN4025" s="98">
        <f t="shared" si="1436"/>
        <v>0</v>
      </c>
      <c r="EO4025" s="98">
        <f t="shared" si="1437"/>
        <v>0</v>
      </c>
      <c r="EP4025" s="98">
        <f t="shared" si="1346"/>
        <v>0</v>
      </c>
      <c r="EQ4025" s="98">
        <f t="shared" si="1438"/>
        <v>0</v>
      </c>
    </row>
    <row r="4026" spans="1:147">
      <c r="A4026" s="97">
        <v>5</v>
      </c>
      <c r="B4026" s="97">
        <f>IF(B4025=0,0,IF(IF(DATA!$J$39&gt;B4025,B4025+1,0)&lt;DATA!$I$39,0,B4025+1))</f>
        <v>0</v>
      </c>
      <c r="C4026" s="97">
        <f t="shared" si="1300"/>
        <v>0</v>
      </c>
      <c r="D4026" s="97">
        <f t="shared" si="1347"/>
        <v>5</v>
      </c>
      <c r="E4026" s="97">
        <f t="shared" si="1301"/>
        <v>120605</v>
      </c>
      <c r="H4026" s="97">
        <v>5</v>
      </c>
      <c r="I4026" s="97">
        <f t="shared" si="1348"/>
        <v>29</v>
      </c>
      <c r="J4026" s="97">
        <f>IF(I4026=0,0,MIN(IF(I4026&lt;$C$4776,J4025+DATA!I92,0),$C$4776))</f>
        <v>35</v>
      </c>
      <c r="M4026" s="98">
        <f t="shared" si="1349"/>
        <v>5</v>
      </c>
      <c r="N4026" s="98">
        <f t="shared" si="1302"/>
        <v>120605</v>
      </c>
      <c r="O4026" s="98">
        <f t="shared" si="1350"/>
        <v>1</v>
      </c>
      <c r="P4026" s="98">
        <f t="shared" si="1351"/>
        <v>12</v>
      </c>
      <c r="Q4026" s="98">
        <f t="shared" si="1303"/>
        <v>120612</v>
      </c>
      <c r="R4026" s="98">
        <f t="shared" si="1352"/>
        <v>1</v>
      </c>
      <c r="S4026" s="98">
        <f t="shared" si="1353"/>
        <v>19</v>
      </c>
      <c r="T4026" s="98">
        <f t="shared" si="1304"/>
        <v>120619</v>
      </c>
      <c r="U4026" s="98">
        <f t="shared" si="1354"/>
        <v>1</v>
      </c>
      <c r="V4026" s="98">
        <f t="shared" si="1355"/>
        <v>26</v>
      </c>
      <c r="W4026" s="98">
        <f t="shared" si="1305"/>
        <v>120626</v>
      </c>
      <c r="X4026" s="98">
        <f t="shared" si="1356"/>
        <v>1</v>
      </c>
      <c r="Y4026" s="98">
        <f t="shared" si="1357"/>
        <v>33</v>
      </c>
      <c r="Z4026" s="98">
        <f t="shared" si="1306"/>
        <v>120633</v>
      </c>
      <c r="AA4026" s="98">
        <f t="shared" si="1358"/>
        <v>1</v>
      </c>
      <c r="AB4026" s="98">
        <f t="shared" si="1359"/>
        <v>40</v>
      </c>
      <c r="AC4026" s="98">
        <f t="shared" si="1307"/>
        <v>120640</v>
      </c>
      <c r="AD4026" s="98">
        <f t="shared" si="1360"/>
        <v>1</v>
      </c>
      <c r="AE4026" s="98">
        <f t="shared" si="1361"/>
        <v>47</v>
      </c>
      <c r="AF4026" s="98">
        <f t="shared" si="1308"/>
        <v>120647</v>
      </c>
      <c r="AG4026" s="98">
        <f t="shared" si="1362"/>
        <v>1</v>
      </c>
      <c r="AH4026" s="98">
        <f t="shared" si="1363"/>
        <v>54</v>
      </c>
      <c r="AI4026" s="98">
        <f t="shared" si="1309"/>
        <v>120654</v>
      </c>
      <c r="AJ4026" s="98">
        <f t="shared" si="1364"/>
        <v>1</v>
      </c>
      <c r="AK4026" s="98">
        <f t="shared" si="1365"/>
        <v>61</v>
      </c>
      <c r="AL4026" s="98">
        <f t="shared" si="1310"/>
        <v>120661</v>
      </c>
      <c r="AM4026" s="98">
        <f t="shared" si="1366"/>
        <v>1</v>
      </c>
      <c r="AN4026" s="98">
        <f t="shared" si="1367"/>
        <v>68</v>
      </c>
      <c r="AO4026" s="98">
        <f t="shared" si="1311"/>
        <v>120668</v>
      </c>
      <c r="AP4026" s="98">
        <f t="shared" si="1368"/>
        <v>1</v>
      </c>
      <c r="AQ4026" s="98">
        <f t="shared" si="1369"/>
        <v>0</v>
      </c>
      <c r="AR4026" s="98">
        <f t="shared" si="1312"/>
        <v>0</v>
      </c>
      <c r="AS4026" s="98">
        <f t="shared" si="1370"/>
        <v>0</v>
      </c>
      <c r="AT4026" s="98">
        <f t="shared" si="1371"/>
        <v>0</v>
      </c>
      <c r="AU4026" s="98">
        <f t="shared" si="1313"/>
        <v>0</v>
      </c>
      <c r="AV4026" s="98">
        <f t="shared" si="1372"/>
        <v>0</v>
      </c>
      <c r="AW4026" s="98">
        <f t="shared" si="1373"/>
        <v>0</v>
      </c>
      <c r="AX4026" s="98">
        <f t="shared" si="1314"/>
        <v>0</v>
      </c>
      <c r="AY4026" s="98">
        <f t="shared" si="1374"/>
        <v>0</v>
      </c>
      <c r="AZ4026" s="98">
        <f t="shared" si="1375"/>
        <v>0</v>
      </c>
      <c r="BA4026" s="98">
        <f t="shared" si="1315"/>
        <v>0</v>
      </c>
      <c r="BB4026" s="98">
        <f t="shared" si="1376"/>
        <v>0</v>
      </c>
      <c r="BC4026" s="98">
        <f t="shared" si="1377"/>
        <v>0</v>
      </c>
      <c r="BD4026" s="98">
        <f t="shared" si="1316"/>
        <v>0</v>
      </c>
      <c r="BE4026" s="98">
        <f t="shared" si="1378"/>
        <v>0</v>
      </c>
      <c r="BF4026" s="98">
        <f t="shared" si="1379"/>
        <v>0</v>
      </c>
      <c r="BG4026" s="98">
        <f t="shared" si="1317"/>
        <v>0</v>
      </c>
      <c r="BH4026" s="98">
        <f t="shared" si="1380"/>
        <v>0</v>
      </c>
      <c r="BI4026" s="98">
        <f t="shared" si="1381"/>
        <v>0</v>
      </c>
      <c r="BJ4026" s="98">
        <f t="shared" si="1318"/>
        <v>0</v>
      </c>
      <c r="BK4026" s="98">
        <f t="shared" si="1382"/>
        <v>0</v>
      </c>
      <c r="BL4026" s="98">
        <f t="shared" si="1383"/>
        <v>0</v>
      </c>
      <c r="BM4026" s="98">
        <f t="shared" si="1319"/>
        <v>0</v>
      </c>
      <c r="BN4026" s="98">
        <f t="shared" si="1384"/>
        <v>0</v>
      </c>
      <c r="BO4026" s="98">
        <f t="shared" si="1385"/>
        <v>0</v>
      </c>
      <c r="BP4026" s="98">
        <f t="shared" si="1320"/>
        <v>0</v>
      </c>
      <c r="BQ4026" s="98">
        <f t="shared" si="1386"/>
        <v>0</v>
      </c>
      <c r="BR4026" s="98">
        <f t="shared" si="1387"/>
        <v>0</v>
      </c>
      <c r="BS4026" s="98">
        <f t="shared" si="1321"/>
        <v>0</v>
      </c>
      <c r="BT4026" s="98">
        <f t="shared" si="1388"/>
        <v>0</v>
      </c>
      <c r="BU4026" s="98">
        <f t="shared" si="1389"/>
        <v>0</v>
      </c>
      <c r="BV4026" s="98">
        <f t="shared" si="1322"/>
        <v>0</v>
      </c>
      <c r="BW4026" s="98">
        <f t="shared" si="1390"/>
        <v>0</v>
      </c>
      <c r="BX4026" s="98">
        <f t="shared" si="1391"/>
        <v>0</v>
      </c>
      <c r="BY4026" s="98">
        <f t="shared" si="1323"/>
        <v>0</v>
      </c>
      <c r="BZ4026" s="98">
        <f t="shared" si="1392"/>
        <v>0</v>
      </c>
      <c r="CA4026" s="98">
        <f t="shared" si="1393"/>
        <v>0</v>
      </c>
      <c r="CB4026" s="98">
        <f t="shared" si="1324"/>
        <v>0</v>
      </c>
      <c r="CC4026" s="98">
        <f t="shared" si="1394"/>
        <v>0</v>
      </c>
      <c r="CD4026" s="98">
        <f t="shared" si="1395"/>
        <v>0</v>
      </c>
      <c r="CE4026" s="98">
        <f t="shared" si="1325"/>
        <v>0</v>
      </c>
      <c r="CF4026" s="98">
        <f t="shared" si="1396"/>
        <v>0</v>
      </c>
      <c r="CG4026" s="98">
        <f t="shared" si="1397"/>
        <v>0</v>
      </c>
      <c r="CH4026" s="98">
        <f t="shared" si="1326"/>
        <v>0</v>
      </c>
      <c r="CI4026" s="98">
        <f t="shared" si="1398"/>
        <v>0</v>
      </c>
      <c r="CJ4026" s="98">
        <f t="shared" si="1399"/>
        <v>0</v>
      </c>
      <c r="CK4026" s="98">
        <f t="shared" si="1327"/>
        <v>0</v>
      </c>
      <c r="CL4026" s="98">
        <f t="shared" si="1400"/>
        <v>0</v>
      </c>
      <c r="CM4026" s="98">
        <f t="shared" si="1401"/>
        <v>0</v>
      </c>
      <c r="CN4026" s="98">
        <f t="shared" si="1328"/>
        <v>0</v>
      </c>
      <c r="CO4026" s="98">
        <f t="shared" si="1402"/>
        <v>0</v>
      </c>
      <c r="CP4026" s="98">
        <f t="shared" si="1403"/>
        <v>0</v>
      </c>
      <c r="CQ4026" s="98">
        <f t="shared" si="1329"/>
        <v>0</v>
      </c>
      <c r="CR4026" s="98">
        <f t="shared" si="1404"/>
        <v>0</v>
      </c>
      <c r="CS4026" s="98">
        <f t="shared" si="1405"/>
        <v>0</v>
      </c>
      <c r="CT4026" s="98">
        <f t="shared" si="1330"/>
        <v>0</v>
      </c>
      <c r="CU4026" s="98">
        <f t="shared" si="1406"/>
        <v>0</v>
      </c>
      <c r="CV4026" s="98">
        <f t="shared" si="1407"/>
        <v>0</v>
      </c>
      <c r="CW4026" s="98">
        <f t="shared" si="1331"/>
        <v>0</v>
      </c>
      <c r="CX4026" s="98">
        <f t="shared" si="1408"/>
        <v>0</v>
      </c>
      <c r="CY4026" s="98">
        <f t="shared" si="1409"/>
        <v>0</v>
      </c>
      <c r="CZ4026" s="98">
        <f t="shared" si="1332"/>
        <v>0</v>
      </c>
      <c r="DA4026" s="98">
        <f t="shared" si="1410"/>
        <v>0</v>
      </c>
      <c r="DB4026" s="98">
        <f t="shared" si="1411"/>
        <v>0</v>
      </c>
      <c r="DC4026" s="98">
        <f t="shared" si="1333"/>
        <v>0</v>
      </c>
      <c r="DD4026" s="98">
        <f t="shared" si="1412"/>
        <v>0</v>
      </c>
      <c r="DE4026" s="98">
        <f t="shared" si="1413"/>
        <v>0</v>
      </c>
      <c r="DF4026" s="98">
        <f t="shared" si="1334"/>
        <v>0</v>
      </c>
      <c r="DG4026" s="98">
        <f t="shared" si="1414"/>
        <v>0</v>
      </c>
      <c r="DH4026" s="98">
        <f t="shared" si="1415"/>
        <v>0</v>
      </c>
      <c r="DI4026" s="98">
        <f t="shared" si="1335"/>
        <v>0</v>
      </c>
      <c r="DJ4026" s="98">
        <f t="shared" si="1416"/>
        <v>0</v>
      </c>
      <c r="DK4026" s="98">
        <f t="shared" si="1417"/>
        <v>0</v>
      </c>
      <c r="DL4026" s="98">
        <f t="shared" si="1336"/>
        <v>0</v>
      </c>
      <c r="DM4026" s="98">
        <f t="shared" si="1418"/>
        <v>0</v>
      </c>
      <c r="DN4026" s="98">
        <f t="shared" si="1419"/>
        <v>0</v>
      </c>
      <c r="DO4026" s="98">
        <f t="shared" si="1337"/>
        <v>0</v>
      </c>
      <c r="DP4026" s="98">
        <f t="shared" si="1420"/>
        <v>0</v>
      </c>
      <c r="DQ4026" s="98">
        <f t="shared" si="1421"/>
        <v>0</v>
      </c>
      <c r="DR4026" s="98">
        <f t="shared" si="1338"/>
        <v>0</v>
      </c>
      <c r="DS4026" s="98">
        <f t="shared" si="1422"/>
        <v>0</v>
      </c>
      <c r="DT4026" s="98">
        <f t="shared" si="1423"/>
        <v>0</v>
      </c>
      <c r="DU4026" s="98">
        <f t="shared" si="1339"/>
        <v>0</v>
      </c>
      <c r="DV4026" s="98">
        <f t="shared" si="1424"/>
        <v>0</v>
      </c>
      <c r="DW4026" s="98">
        <f t="shared" si="1425"/>
        <v>0</v>
      </c>
      <c r="DX4026" s="98">
        <f t="shared" si="1340"/>
        <v>0</v>
      </c>
      <c r="DY4026" s="98">
        <f t="shared" si="1426"/>
        <v>0</v>
      </c>
      <c r="DZ4026" s="98">
        <f t="shared" si="1427"/>
        <v>0</v>
      </c>
      <c r="EA4026" s="98">
        <f t="shared" si="1341"/>
        <v>0</v>
      </c>
      <c r="EB4026" s="98">
        <f t="shared" si="1428"/>
        <v>0</v>
      </c>
      <c r="EC4026" s="98">
        <f t="shared" si="1429"/>
        <v>0</v>
      </c>
      <c r="ED4026" s="98">
        <f t="shared" si="1342"/>
        <v>0</v>
      </c>
      <c r="EE4026" s="98">
        <f t="shared" si="1430"/>
        <v>0</v>
      </c>
      <c r="EF4026" s="98">
        <f t="shared" si="1431"/>
        <v>0</v>
      </c>
      <c r="EG4026" s="98">
        <f t="shared" si="1343"/>
        <v>0</v>
      </c>
      <c r="EH4026" s="98">
        <f t="shared" si="1432"/>
        <v>0</v>
      </c>
      <c r="EI4026" s="98">
        <f t="shared" si="1433"/>
        <v>0</v>
      </c>
      <c r="EJ4026" s="98">
        <f t="shared" si="1344"/>
        <v>0</v>
      </c>
      <c r="EK4026" s="98">
        <f t="shared" si="1434"/>
        <v>0</v>
      </c>
      <c r="EL4026" s="98">
        <f t="shared" si="1435"/>
        <v>0</v>
      </c>
      <c r="EM4026" s="98">
        <f t="shared" si="1345"/>
        <v>0</v>
      </c>
      <c r="EN4026" s="98">
        <f t="shared" si="1436"/>
        <v>0</v>
      </c>
      <c r="EO4026" s="98">
        <f t="shared" si="1437"/>
        <v>0</v>
      </c>
      <c r="EP4026" s="98">
        <f t="shared" si="1346"/>
        <v>0</v>
      </c>
      <c r="EQ4026" s="98">
        <f t="shared" si="1438"/>
        <v>0</v>
      </c>
    </row>
    <row r="4027" spans="1:147">
      <c r="A4027" s="97">
        <v>6</v>
      </c>
      <c r="B4027" s="97">
        <f>IF(B4026=0,0,IF(IF(DATA!$J$39&gt;B4026,B4026+1,0)&lt;DATA!$I$39,0,B4026+1))</f>
        <v>0</v>
      </c>
      <c r="C4027" s="97">
        <f t="shared" si="1300"/>
        <v>0</v>
      </c>
      <c r="D4027" s="97">
        <f t="shared" si="1347"/>
        <v>6</v>
      </c>
      <c r="E4027" s="97">
        <f t="shared" si="1301"/>
        <v>120606</v>
      </c>
      <c r="H4027" s="97">
        <v>6</v>
      </c>
      <c r="I4027" s="97">
        <f t="shared" si="1348"/>
        <v>36</v>
      </c>
      <c r="J4027" s="97">
        <f>IF(I4027=0,0,MIN(IF(I4027&lt;$C$4776,J4026+DATA!I93,0),$C$4776))</f>
        <v>42</v>
      </c>
      <c r="M4027" s="98">
        <f t="shared" si="1349"/>
        <v>6</v>
      </c>
      <c r="N4027" s="98">
        <f t="shared" si="1302"/>
        <v>120606</v>
      </c>
      <c r="O4027" s="98">
        <f t="shared" si="1350"/>
        <v>1</v>
      </c>
      <c r="P4027" s="98">
        <f t="shared" si="1351"/>
        <v>13</v>
      </c>
      <c r="Q4027" s="98">
        <f t="shared" si="1303"/>
        <v>120613</v>
      </c>
      <c r="R4027" s="98">
        <f t="shared" si="1352"/>
        <v>1</v>
      </c>
      <c r="S4027" s="98">
        <f t="shared" si="1353"/>
        <v>20</v>
      </c>
      <c r="T4027" s="98">
        <f t="shared" si="1304"/>
        <v>120620</v>
      </c>
      <c r="U4027" s="98">
        <f t="shared" si="1354"/>
        <v>1</v>
      </c>
      <c r="V4027" s="98">
        <f t="shared" si="1355"/>
        <v>27</v>
      </c>
      <c r="W4027" s="98">
        <f t="shared" si="1305"/>
        <v>120627</v>
      </c>
      <c r="X4027" s="98">
        <f t="shared" si="1356"/>
        <v>1</v>
      </c>
      <c r="Y4027" s="98">
        <f t="shared" si="1357"/>
        <v>34</v>
      </c>
      <c r="Z4027" s="98">
        <f t="shared" si="1306"/>
        <v>120634</v>
      </c>
      <c r="AA4027" s="98">
        <f t="shared" si="1358"/>
        <v>1</v>
      </c>
      <c r="AB4027" s="98">
        <f t="shared" si="1359"/>
        <v>41</v>
      </c>
      <c r="AC4027" s="98">
        <f t="shared" si="1307"/>
        <v>120641</v>
      </c>
      <c r="AD4027" s="98">
        <f t="shared" si="1360"/>
        <v>1</v>
      </c>
      <c r="AE4027" s="98">
        <f t="shared" si="1361"/>
        <v>48</v>
      </c>
      <c r="AF4027" s="98">
        <f t="shared" si="1308"/>
        <v>120648</v>
      </c>
      <c r="AG4027" s="98">
        <f t="shared" si="1362"/>
        <v>1</v>
      </c>
      <c r="AH4027" s="98">
        <f t="shared" si="1363"/>
        <v>55</v>
      </c>
      <c r="AI4027" s="98">
        <f t="shared" si="1309"/>
        <v>120655</v>
      </c>
      <c r="AJ4027" s="98">
        <f t="shared" si="1364"/>
        <v>1</v>
      </c>
      <c r="AK4027" s="98">
        <f t="shared" si="1365"/>
        <v>62</v>
      </c>
      <c r="AL4027" s="98">
        <f t="shared" si="1310"/>
        <v>120662</v>
      </c>
      <c r="AM4027" s="98">
        <f t="shared" si="1366"/>
        <v>1</v>
      </c>
      <c r="AN4027" s="98">
        <f t="shared" si="1367"/>
        <v>69</v>
      </c>
      <c r="AO4027" s="98">
        <f t="shared" si="1311"/>
        <v>120669</v>
      </c>
      <c r="AP4027" s="98">
        <f t="shared" si="1368"/>
        <v>1</v>
      </c>
      <c r="AQ4027" s="98">
        <f t="shared" si="1369"/>
        <v>0</v>
      </c>
      <c r="AR4027" s="98">
        <f t="shared" si="1312"/>
        <v>0</v>
      </c>
      <c r="AS4027" s="98">
        <f t="shared" si="1370"/>
        <v>0</v>
      </c>
      <c r="AT4027" s="98">
        <f t="shared" si="1371"/>
        <v>0</v>
      </c>
      <c r="AU4027" s="98">
        <f t="shared" si="1313"/>
        <v>0</v>
      </c>
      <c r="AV4027" s="98">
        <f t="shared" si="1372"/>
        <v>0</v>
      </c>
      <c r="AW4027" s="98">
        <f t="shared" si="1373"/>
        <v>0</v>
      </c>
      <c r="AX4027" s="98">
        <f t="shared" si="1314"/>
        <v>0</v>
      </c>
      <c r="AY4027" s="98">
        <f t="shared" si="1374"/>
        <v>0</v>
      </c>
      <c r="AZ4027" s="98">
        <f t="shared" si="1375"/>
        <v>0</v>
      </c>
      <c r="BA4027" s="98">
        <f t="shared" si="1315"/>
        <v>0</v>
      </c>
      <c r="BB4027" s="98">
        <f t="shared" si="1376"/>
        <v>0</v>
      </c>
      <c r="BC4027" s="98">
        <f t="shared" si="1377"/>
        <v>0</v>
      </c>
      <c r="BD4027" s="98">
        <f t="shared" si="1316"/>
        <v>0</v>
      </c>
      <c r="BE4027" s="98">
        <f t="shared" si="1378"/>
        <v>0</v>
      </c>
      <c r="BF4027" s="98">
        <f t="shared" si="1379"/>
        <v>0</v>
      </c>
      <c r="BG4027" s="98">
        <f t="shared" si="1317"/>
        <v>0</v>
      </c>
      <c r="BH4027" s="98">
        <f t="shared" si="1380"/>
        <v>0</v>
      </c>
      <c r="BI4027" s="98">
        <f t="shared" si="1381"/>
        <v>0</v>
      </c>
      <c r="BJ4027" s="98">
        <f t="shared" si="1318"/>
        <v>0</v>
      </c>
      <c r="BK4027" s="98">
        <f t="shared" si="1382"/>
        <v>0</v>
      </c>
      <c r="BL4027" s="98">
        <f t="shared" si="1383"/>
        <v>0</v>
      </c>
      <c r="BM4027" s="98">
        <f t="shared" si="1319"/>
        <v>0</v>
      </c>
      <c r="BN4027" s="98">
        <f t="shared" si="1384"/>
        <v>0</v>
      </c>
      <c r="BO4027" s="98">
        <f t="shared" si="1385"/>
        <v>0</v>
      </c>
      <c r="BP4027" s="98">
        <f t="shared" si="1320"/>
        <v>0</v>
      </c>
      <c r="BQ4027" s="98">
        <f t="shared" si="1386"/>
        <v>0</v>
      </c>
      <c r="BR4027" s="98">
        <f t="shared" si="1387"/>
        <v>0</v>
      </c>
      <c r="BS4027" s="98">
        <f t="shared" si="1321"/>
        <v>0</v>
      </c>
      <c r="BT4027" s="98">
        <f t="shared" si="1388"/>
        <v>0</v>
      </c>
      <c r="BU4027" s="98">
        <f t="shared" si="1389"/>
        <v>0</v>
      </c>
      <c r="BV4027" s="98">
        <f t="shared" si="1322"/>
        <v>0</v>
      </c>
      <c r="BW4027" s="98">
        <f t="shared" si="1390"/>
        <v>0</v>
      </c>
      <c r="BX4027" s="98">
        <f t="shared" si="1391"/>
        <v>0</v>
      </c>
      <c r="BY4027" s="98">
        <f t="shared" si="1323"/>
        <v>0</v>
      </c>
      <c r="BZ4027" s="98">
        <f t="shared" si="1392"/>
        <v>0</v>
      </c>
      <c r="CA4027" s="98">
        <f t="shared" si="1393"/>
        <v>0</v>
      </c>
      <c r="CB4027" s="98">
        <f t="shared" si="1324"/>
        <v>0</v>
      </c>
      <c r="CC4027" s="98">
        <f t="shared" si="1394"/>
        <v>0</v>
      </c>
      <c r="CD4027" s="98">
        <f t="shared" si="1395"/>
        <v>0</v>
      </c>
      <c r="CE4027" s="98">
        <f t="shared" si="1325"/>
        <v>0</v>
      </c>
      <c r="CF4027" s="98">
        <f t="shared" si="1396"/>
        <v>0</v>
      </c>
      <c r="CG4027" s="98">
        <f t="shared" si="1397"/>
        <v>0</v>
      </c>
      <c r="CH4027" s="98">
        <f t="shared" si="1326"/>
        <v>0</v>
      </c>
      <c r="CI4027" s="98">
        <f t="shared" si="1398"/>
        <v>0</v>
      </c>
      <c r="CJ4027" s="98">
        <f t="shared" si="1399"/>
        <v>0</v>
      </c>
      <c r="CK4027" s="98">
        <f t="shared" si="1327"/>
        <v>0</v>
      </c>
      <c r="CL4027" s="98">
        <f t="shared" si="1400"/>
        <v>0</v>
      </c>
      <c r="CM4027" s="98">
        <f t="shared" si="1401"/>
        <v>0</v>
      </c>
      <c r="CN4027" s="98">
        <f t="shared" si="1328"/>
        <v>0</v>
      </c>
      <c r="CO4027" s="98">
        <f t="shared" si="1402"/>
        <v>0</v>
      </c>
      <c r="CP4027" s="98">
        <f t="shared" si="1403"/>
        <v>0</v>
      </c>
      <c r="CQ4027" s="98">
        <f t="shared" si="1329"/>
        <v>0</v>
      </c>
      <c r="CR4027" s="98">
        <f t="shared" si="1404"/>
        <v>0</v>
      </c>
      <c r="CS4027" s="98">
        <f t="shared" si="1405"/>
        <v>0</v>
      </c>
      <c r="CT4027" s="98">
        <f t="shared" si="1330"/>
        <v>0</v>
      </c>
      <c r="CU4027" s="98">
        <f t="shared" si="1406"/>
        <v>0</v>
      </c>
      <c r="CV4027" s="98">
        <f t="shared" si="1407"/>
        <v>0</v>
      </c>
      <c r="CW4027" s="98">
        <f t="shared" si="1331"/>
        <v>0</v>
      </c>
      <c r="CX4027" s="98">
        <f t="shared" si="1408"/>
        <v>0</v>
      </c>
      <c r="CY4027" s="98">
        <f t="shared" si="1409"/>
        <v>0</v>
      </c>
      <c r="CZ4027" s="98">
        <f t="shared" si="1332"/>
        <v>0</v>
      </c>
      <c r="DA4027" s="98">
        <f t="shared" si="1410"/>
        <v>0</v>
      </c>
      <c r="DB4027" s="98">
        <f t="shared" si="1411"/>
        <v>0</v>
      </c>
      <c r="DC4027" s="98">
        <f t="shared" si="1333"/>
        <v>0</v>
      </c>
      <c r="DD4027" s="98">
        <f t="shared" si="1412"/>
        <v>0</v>
      </c>
      <c r="DE4027" s="98">
        <f t="shared" si="1413"/>
        <v>0</v>
      </c>
      <c r="DF4027" s="98">
        <f t="shared" si="1334"/>
        <v>0</v>
      </c>
      <c r="DG4027" s="98">
        <f t="shared" si="1414"/>
        <v>0</v>
      </c>
      <c r="DH4027" s="98">
        <f t="shared" si="1415"/>
        <v>0</v>
      </c>
      <c r="DI4027" s="98">
        <f t="shared" si="1335"/>
        <v>0</v>
      </c>
      <c r="DJ4027" s="98">
        <f t="shared" si="1416"/>
        <v>0</v>
      </c>
      <c r="DK4027" s="98">
        <f t="shared" si="1417"/>
        <v>0</v>
      </c>
      <c r="DL4027" s="98">
        <f t="shared" si="1336"/>
        <v>0</v>
      </c>
      <c r="DM4027" s="98">
        <f t="shared" si="1418"/>
        <v>0</v>
      </c>
      <c r="DN4027" s="98">
        <f t="shared" si="1419"/>
        <v>0</v>
      </c>
      <c r="DO4027" s="98">
        <f t="shared" si="1337"/>
        <v>0</v>
      </c>
      <c r="DP4027" s="98">
        <f t="shared" si="1420"/>
        <v>0</v>
      </c>
      <c r="DQ4027" s="98">
        <f t="shared" si="1421"/>
        <v>0</v>
      </c>
      <c r="DR4027" s="98">
        <f t="shared" si="1338"/>
        <v>0</v>
      </c>
      <c r="DS4027" s="98">
        <f t="shared" si="1422"/>
        <v>0</v>
      </c>
      <c r="DT4027" s="98">
        <f t="shared" si="1423"/>
        <v>0</v>
      </c>
      <c r="DU4027" s="98">
        <f t="shared" si="1339"/>
        <v>0</v>
      </c>
      <c r="DV4027" s="98">
        <f t="shared" si="1424"/>
        <v>0</v>
      </c>
      <c r="DW4027" s="98">
        <f t="shared" si="1425"/>
        <v>0</v>
      </c>
      <c r="DX4027" s="98">
        <f t="shared" si="1340"/>
        <v>0</v>
      </c>
      <c r="DY4027" s="98">
        <f t="shared" si="1426"/>
        <v>0</v>
      </c>
      <c r="DZ4027" s="98">
        <f t="shared" si="1427"/>
        <v>0</v>
      </c>
      <c r="EA4027" s="98">
        <f t="shared" si="1341"/>
        <v>0</v>
      </c>
      <c r="EB4027" s="98">
        <f t="shared" si="1428"/>
        <v>0</v>
      </c>
      <c r="EC4027" s="98">
        <f t="shared" si="1429"/>
        <v>0</v>
      </c>
      <c r="ED4027" s="98">
        <f t="shared" si="1342"/>
        <v>0</v>
      </c>
      <c r="EE4027" s="98">
        <f t="shared" si="1430"/>
        <v>0</v>
      </c>
      <c r="EF4027" s="98">
        <f t="shared" si="1431"/>
        <v>0</v>
      </c>
      <c r="EG4027" s="98">
        <f t="shared" si="1343"/>
        <v>0</v>
      </c>
      <c r="EH4027" s="98">
        <f t="shared" si="1432"/>
        <v>0</v>
      </c>
      <c r="EI4027" s="98">
        <f t="shared" si="1433"/>
        <v>0</v>
      </c>
      <c r="EJ4027" s="98">
        <f t="shared" si="1344"/>
        <v>0</v>
      </c>
      <c r="EK4027" s="98">
        <f t="shared" si="1434"/>
        <v>0</v>
      </c>
      <c r="EL4027" s="98">
        <f t="shared" si="1435"/>
        <v>0</v>
      </c>
      <c r="EM4027" s="98">
        <f t="shared" si="1345"/>
        <v>0</v>
      </c>
      <c r="EN4027" s="98">
        <f t="shared" si="1436"/>
        <v>0</v>
      </c>
      <c r="EO4027" s="98">
        <f t="shared" si="1437"/>
        <v>0</v>
      </c>
      <c r="EP4027" s="98">
        <f t="shared" si="1346"/>
        <v>0</v>
      </c>
      <c r="EQ4027" s="98">
        <f t="shared" si="1438"/>
        <v>0</v>
      </c>
    </row>
    <row r="4028" spans="1:147">
      <c r="A4028" s="97">
        <v>7</v>
      </c>
      <c r="B4028" s="97">
        <f>IF(B4027=0,0,IF(IF(DATA!$J$39&gt;B4027,B4027+1,0)&lt;DATA!$I$39,0,B4027+1))</f>
        <v>0</v>
      </c>
      <c r="C4028" s="97">
        <f t="shared" si="1300"/>
        <v>0</v>
      </c>
      <c r="D4028" s="97">
        <f t="shared" si="1347"/>
        <v>7</v>
      </c>
      <c r="E4028" s="97">
        <f t="shared" si="1301"/>
        <v>120607</v>
      </c>
      <c r="H4028" s="97">
        <v>7</v>
      </c>
      <c r="I4028" s="97">
        <f t="shared" si="1348"/>
        <v>43</v>
      </c>
      <c r="J4028" s="97">
        <f>IF(I4028=0,0,MIN(IF(I4028&lt;$C$4776,J4027+DATA!I94,0),$C$4776))</f>
        <v>49</v>
      </c>
      <c r="M4028" s="98">
        <f t="shared" si="1349"/>
        <v>7</v>
      </c>
      <c r="N4028" s="98">
        <f t="shared" si="1302"/>
        <v>120607</v>
      </c>
      <c r="O4028" s="98">
        <f t="shared" si="1350"/>
        <v>1</v>
      </c>
      <c r="P4028" s="98">
        <f t="shared" si="1351"/>
        <v>14</v>
      </c>
      <c r="Q4028" s="98">
        <f t="shared" si="1303"/>
        <v>120614</v>
      </c>
      <c r="R4028" s="98">
        <f t="shared" si="1352"/>
        <v>1</v>
      </c>
      <c r="S4028" s="98">
        <f t="shared" si="1353"/>
        <v>21</v>
      </c>
      <c r="T4028" s="98">
        <f t="shared" si="1304"/>
        <v>120621</v>
      </c>
      <c r="U4028" s="98">
        <f t="shared" si="1354"/>
        <v>1</v>
      </c>
      <c r="V4028" s="98">
        <f t="shared" si="1355"/>
        <v>28</v>
      </c>
      <c r="W4028" s="98">
        <f t="shared" si="1305"/>
        <v>120628</v>
      </c>
      <c r="X4028" s="98">
        <f t="shared" si="1356"/>
        <v>1</v>
      </c>
      <c r="Y4028" s="98">
        <f t="shared" si="1357"/>
        <v>35</v>
      </c>
      <c r="Z4028" s="98">
        <f t="shared" si="1306"/>
        <v>120635</v>
      </c>
      <c r="AA4028" s="98">
        <f t="shared" si="1358"/>
        <v>1</v>
      </c>
      <c r="AB4028" s="98">
        <f t="shared" si="1359"/>
        <v>42</v>
      </c>
      <c r="AC4028" s="98">
        <f t="shared" si="1307"/>
        <v>120642</v>
      </c>
      <c r="AD4028" s="98">
        <f t="shared" si="1360"/>
        <v>1</v>
      </c>
      <c r="AE4028" s="98">
        <f t="shared" si="1361"/>
        <v>49</v>
      </c>
      <c r="AF4028" s="98">
        <f t="shared" si="1308"/>
        <v>120649</v>
      </c>
      <c r="AG4028" s="98">
        <f t="shared" si="1362"/>
        <v>1</v>
      </c>
      <c r="AH4028" s="98">
        <f t="shared" si="1363"/>
        <v>56</v>
      </c>
      <c r="AI4028" s="98">
        <f t="shared" si="1309"/>
        <v>120656</v>
      </c>
      <c r="AJ4028" s="98">
        <f t="shared" si="1364"/>
        <v>1</v>
      </c>
      <c r="AK4028" s="98">
        <f t="shared" si="1365"/>
        <v>63</v>
      </c>
      <c r="AL4028" s="98">
        <f t="shared" si="1310"/>
        <v>120663</v>
      </c>
      <c r="AM4028" s="98">
        <f t="shared" si="1366"/>
        <v>1</v>
      </c>
      <c r="AN4028" s="98">
        <f t="shared" si="1367"/>
        <v>70</v>
      </c>
      <c r="AO4028" s="98">
        <f t="shared" si="1311"/>
        <v>120670</v>
      </c>
      <c r="AP4028" s="98">
        <f t="shared" si="1368"/>
        <v>1</v>
      </c>
      <c r="AQ4028" s="98">
        <f t="shared" si="1369"/>
        <v>0</v>
      </c>
      <c r="AR4028" s="98">
        <f t="shared" si="1312"/>
        <v>0</v>
      </c>
      <c r="AS4028" s="98">
        <f t="shared" si="1370"/>
        <v>0</v>
      </c>
      <c r="AT4028" s="98">
        <f t="shared" si="1371"/>
        <v>0</v>
      </c>
      <c r="AU4028" s="98">
        <f t="shared" si="1313"/>
        <v>0</v>
      </c>
      <c r="AV4028" s="98">
        <f t="shared" si="1372"/>
        <v>0</v>
      </c>
      <c r="AW4028" s="98">
        <f t="shared" si="1373"/>
        <v>0</v>
      </c>
      <c r="AX4028" s="98">
        <f t="shared" si="1314"/>
        <v>0</v>
      </c>
      <c r="AY4028" s="98">
        <f t="shared" si="1374"/>
        <v>0</v>
      </c>
      <c r="AZ4028" s="98">
        <f t="shared" si="1375"/>
        <v>0</v>
      </c>
      <c r="BA4028" s="98">
        <f t="shared" si="1315"/>
        <v>0</v>
      </c>
      <c r="BB4028" s="98">
        <f t="shared" si="1376"/>
        <v>0</v>
      </c>
      <c r="BC4028" s="98">
        <f t="shared" si="1377"/>
        <v>0</v>
      </c>
      <c r="BD4028" s="98">
        <f t="shared" si="1316"/>
        <v>0</v>
      </c>
      <c r="BE4028" s="98">
        <f t="shared" si="1378"/>
        <v>0</v>
      </c>
      <c r="BF4028" s="98">
        <f t="shared" si="1379"/>
        <v>0</v>
      </c>
      <c r="BG4028" s="98">
        <f t="shared" si="1317"/>
        <v>0</v>
      </c>
      <c r="BH4028" s="98">
        <f t="shared" si="1380"/>
        <v>0</v>
      </c>
      <c r="BI4028" s="98">
        <f t="shared" si="1381"/>
        <v>0</v>
      </c>
      <c r="BJ4028" s="98">
        <f t="shared" si="1318"/>
        <v>0</v>
      </c>
      <c r="BK4028" s="98">
        <f t="shared" si="1382"/>
        <v>0</v>
      </c>
      <c r="BL4028" s="98">
        <f t="shared" si="1383"/>
        <v>0</v>
      </c>
      <c r="BM4028" s="98">
        <f t="shared" si="1319"/>
        <v>0</v>
      </c>
      <c r="BN4028" s="98">
        <f t="shared" si="1384"/>
        <v>0</v>
      </c>
      <c r="BO4028" s="98">
        <f t="shared" si="1385"/>
        <v>0</v>
      </c>
      <c r="BP4028" s="98">
        <f t="shared" si="1320"/>
        <v>0</v>
      </c>
      <c r="BQ4028" s="98">
        <f t="shared" si="1386"/>
        <v>0</v>
      </c>
      <c r="BR4028" s="98">
        <f t="shared" si="1387"/>
        <v>0</v>
      </c>
      <c r="BS4028" s="98">
        <f t="shared" si="1321"/>
        <v>0</v>
      </c>
      <c r="BT4028" s="98">
        <f t="shared" si="1388"/>
        <v>0</v>
      </c>
      <c r="BU4028" s="98">
        <f t="shared" si="1389"/>
        <v>0</v>
      </c>
      <c r="BV4028" s="98">
        <f t="shared" si="1322"/>
        <v>0</v>
      </c>
      <c r="BW4028" s="98">
        <f t="shared" si="1390"/>
        <v>0</v>
      </c>
      <c r="BX4028" s="98">
        <f t="shared" si="1391"/>
        <v>0</v>
      </c>
      <c r="BY4028" s="98">
        <f t="shared" si="1323"/>
        <v>0</v>
      </c>
      <c r="BZ4028" s="98">
        <f t="shared" si="1392"/>
        <v>0</v>
      </c>
      <c r="CA4028" s="98">
        <f t="shared" si="1393"/>
        <v>0</v>
      </c>
      <c r="CB4028" s="98">
        <f t="shared" si="1324"/>
        <v>0</v>
      </c>
      <c r="CC4028" s="98">
        <f t="shared" si="1394"/>
        <v>0</v>
      </c>
      <c r="CD4028" s="98">
        <f t="shared" si="1395"/>
        <v>0</v>
      </c>
      <c r="CE4028" s="98">
        <f t="shared" si="1325"/>
        <v>0</v>
      </c>
      <c r="CF4028" s="98">
        <f t="shared" si="1396"/>
        <v>0</v>
      </c>
      <c r="CG4028" s="98">
        <f t="shared" si="1397"/>
        <v>0</v>
      </c>
      <c r="CH4028" s="98">
        <f t="shared" si="1326"/>
        <v>0</v>
      </c>
      <c r="CI4028" s="98">
        <f t="shared" si="1398"/>
        <v>0</v>
      </c>
      <c r="CJ4028" s="98">
        <f t="shared" si="1399"/>
        <v>0</v>
      </c>
      <c r="CK4028" s="98">
        <f t="shared" si="1327"/>
        <v>0</v>
      </c>
      <c r="CL4028" s="98">
        <f t="shared" si="1400"/>
        <v>0</v>
      </c>
      <c r="CM4028" s="98">
        <f t="shared" si="1401"/>
        <v>0</v>
      </c>
      <c r="CN4028" s="98">
        <f t="shared" si="1328"/>
        <v>0</v>
      </c>
      <c r="CO4028" s="98">
        <f t="shared" si="1402"/>
        <v>0</v>
      </c>
      <c r="CP4028" s="98">
        <f t="shared" si="1403"/>
        <v>0</v>
      </c>
      <c r="CQ4028" s="98">
        <f t="shared" si="1329"/>
        <v>0</v>
      </c>
      <c r="CR4028" s="98">
        <f t="shared" si="1404"/>
        <v>0</v>
      </c>
      <c r="CS4028" s="98">
        <f t="shared" si="1405"/>
        <v>0</v>
      </c>
      <c r="CT4028" s="98">
        <f t="shared" si="1330"/>
        <v>0</v>
      </c>
      <c r="CU4028" s="98">
        <f t="shared" si="1406"/>
        <v>0</v>
      </c>
      <c r="CV4028" s="98">
        <f t="shared" si="1407"/>
        <v>0</v>
      </c>
      <c r="CW4028" s="98">
        <f t="shared" si="1331"/>
        <v>0</v>
      </c>
      <c r="CX4028" s="98">
        <f t="shared" si="1408"/>
        <v>0</v>
      </c>
      <c r="CY4028" s="98">
        <f t="shared" si="1409"/>
        <v>0</v>
      </c>
      <c r="CZ4028" s="98">
        <f t="shared" si="1332"/>
        <v>0</v>
      </c>
      <c r="DA4028" s="98">
        <f t="shared" si="1410"/>
        <v>0</v>
      </c>
      <c r="DB4028" s="98">
        <f t="shared" si="1411"/>
        <v>0</v>
      </c>
      <c r="DC4028" s="98">
        <f t="shared" si="1333"/>
        <v>0</v>
      </c>
      <c r="DD4028" s="98">
        <f t="shared" si="1412"/>
        <v>0</v>
      </c>
      <c r="DE4028" s="98">
        <f t="shared" si="1413"/>
        <v>0</v>
      </c>
      <c r="DF4028" s="98">
        <f t="shared" si="1334"/>
        <v>0</v>
      </c>
      <c r="DG4028" s="98">
        <f t="shared" si="1414"/>
        <v>0</v>
      </c>
      <c r="DH4028" s="98">
        <f t="shared" si="1415"/>
        <v>0</v>
      </c>
      <c r="DI4028" s="98">
        <f t="shared" si="1335"/>
        <v>0</v>
      </c>
      <c r="DJ4028" s="98">
        <f t="shared" si="1416"/>
        <v>0</v>
      </c>
      <c r="DK4028" s="98">
        <f t="shared" si="1417"/>
        <v>0</v>
      </c>
      <c r="DL4028" s="98">
        <f t="shared" si="1336"/>
        <v>0</v>
      </c>
      <c r="DM4028" s="98">
        <f t="shared" si="1418"/>
        <v>0</v>
      </c>
      <c r="DN4028" s="98">
        <f t="shared" si="1419"/>
        <v>0</v>
      </c>
      <c r="DO4028" s="98">
        <f t="shared" si="1337"/>
        <v>0</v>
      </c>
      <c r="DP4028" s="98">
        <f t="shared" si="1420"/>
        <v>0</v>
      </c>
      <c r="DQ4028" s="98">
        <f t="shared" si="1421"/>
        <v>0</v>
      </c>
      <c r="DR4028" s="98">
        <f t="shared" si="1338"/>
        <v>0</v>
      </c>
      <c r="DS4028" s="98">
        <f t="shared" si="1422"/>
        <v>0</v>
      </c>
      <c r="DT4028" s="98">
        <f t="shared" si="1423"/>
        <v>0</v>
      </c>
      <c r="DU4028" s="98">
        <f t="shared" si="1339"/>
        <v>0</v>
      </c>
      <c r="DV4028" s="98">
        <f t="shared" si="1424"/>
        <v>0</v>
      </c>
      <c r="DW4028" s="98">
        <f t="shared" si="1425"/>
        <v>0</v>
      </c>
      <c r="DX4028" s="98">
        <f t="shared" si="1340"/>
        <v>0</v>
      </c>
      <c r="DY4028" s="98">
        <f t="shared" si="1426"/>
        <v>0</v>
      </c>
      <c r="DZ4028" s="98">
        <f t="shared" si="1427"/>
        <v>0</v>
      </c>
      <c r="EA4028" s="98">
        <f t="shared" si="1341"/>
        <v>0</v>
      </c>
      <c r="EB4028" s="98">
        <f t="shared" si="1428"/>
        <v>0</v>
      </c>
      <c r="EC4028" s="98">
        <f t="shared" si="1429"/>
        <v>0</v>
      </c>
      <c r="ED4028" s="98">
        <f t="shared" si="1342"/>
        <v>0</v>
      </c>
      <c r="EE4028" s="98">
        <f t="shared" si="1430"/>
        <v>0</v>
      </c>
      <c r="EF4028" s="98">
        <f t="shared" si="1431"/>
        <v>0</v>
      </c>
      <c r="EG4028" s="98">
        <f t="shared" si="1343"/>
        <v>0</v>
      </c>
      <c r="EH4028" s="98">
        <f t="shared" si="1432"/>
        <v>0</v>
      </c>
      <c r="EI4028" s="98">
        <f t="shared" si="1433"/>
        <v>0</v>
      </c>
      <c r="EJ4028" s="98">
        <f t="shared" si="1344"/>
        <v>0</v>
      </c>
      <c r="EK4028" s="98">
        <f t="shared" si="1434"/>
        <v>0</v>
      </c>
      <c r="EL4028" s="98">
        <f t="shared" si="1435"/>
        <v>0</v>
      </c>
      <c r="EM4028" s="98">
        <f t="shared" si="1345"/>
        <v>0</v>
      </c>
      <c r="EN4028" s="98">
        <f t="shared" si="1436"/>
        <v>0</v>
      </c>
      <c r="EO4028" s="98">
        <f t="shared" si="1437"/>
        <v>0</v>
      </c>
      <c r="EP4028" s="98">
        <f t="shared" si="1346"/>
        <v>0</v>
      </c>
      <c r="EQ4028" s="98">
        <f t="shared" si="1438"/>
        <v>0</v>
      </c>
    </row>
    <row r="4029" spans="1:147">
      <c r="A4029" s="97">
        <v>8</v>
      </c>
      <c r="B4029" s="97">
        <f>IF(B4028=0,0,IF(IF(DATA!$J$39&gt;B4028,B4028+1,0)&lt;DATA!$I$39,0,B4028+1))</f>
        <v>0</v>
      </c>
      <c r="C4029" s="97">
        <f t="shared" si="1300"/>
        <v>0</v>
      </c>
      <c r="D4029" s="97">
        <f t="shared" si="1347"/>
        <v>8</v>
      </c>
      <c r="E4029" s="97">
        <f t="shared" si="1301"/>
        <v>120608</v>
      </c>
      <c r="H4029" s="97">
        <v>8</v>
      </c>
      <c r="I4029" s="97">
        <f t="shared" si="1348"/>
        <v>50</v>
      </c>
      <c r="J4029" s="97">
        <f>IF(I4029=0,0,MIN(IF(I4029&lt;$C$4776,J4028+DATA!I95,0),$C$4776))</f>
        <v>56</v>
      </c>
      <c r="M4029" s="98">
        <f t="shared" si="1349"/>
        <v>0</v>
      </c>
      <c r="N4029" s="98">
        <f t="shared" si="1302"/>
        <v>0</v>
      </c>
      <c r="O4029" s="98">
        <f t="shared" si="1350"/>
        <v>0</v>
      </c>
      <c r="P4029" s="98">
        <f t="shared" si="1351"/>
        <v>0</v>
      </c>
      <c r="Q4029" s="98">
        <f t="shared" si="1303"/>
        <v>0</v>
      </c>
      <c r="R4029" s="98">
        <f t="shared" si="1352"/>
        <v>0</v>
      </c>
      <c r="S4029" s="98">
        <f t="shared" si="1353"/>
        <v>0</v>
      </c>
      <c r="T4029" s="98">
        <f t="shared" si="1304"/>
        <v>0</v>
      </c>
      <c r="U4029" s="98">
        <f t="shared" si="1354"/>
        <v>0</v>
      </c>
      <c r="V4029" s="98">
        <f t="shared" si="1355"/>
        <v>0</v>
      </c>
      <c r="W4029" s="98">
        <f t="shared" si="1305"/>
        <v>0</v>
      </c>
      <c r="X4029" s="98">
        <f t="shared" si="1356"/>
        <v>0</v>
      </c>
      <c r="Y4029" s="98">
        <f t="shared" si="1357"/>
        <v>0</v>
      </c>
      <c r="Z4029" s="98">
        <f t="shared" si="1306"/>
        <v>0</v>
      </c>
      <c r="AA4029" s="98">
        <f t="shared" si="1358"/>
        <v>0</v>
      </c>
      <c r="AB4029" s="98">
        <f t="shared" si="1359"/>
        <v>0</v>
      </c>
      <c r="AC4029" s="98">
        <f t="shared" si="1307"/>
        <v>0</v>
      </c>
      <c r="AD4029" s="98">
        <f t="shared" si="1360"/>
        <v>0</v>
      </c>
      <c r="AE4029" s="98">
        <f t="shared" si="1361"/>
        <v>0</v>
      </c>
      <c r="AF4029" s="98">
        <f t="shared" si="1308"/>
        <v>0</v>
      </c>
      <c r="AG4029" s="98">
        <f t="shared" si="1362"/>
        <v>0</v>
      </c>
      <c r="AH4029" s="98">
        <f t="shared" si="1363"/>
        <v>0</v>
      </c>
      <c r="AI4029" s="98">
        <f t="shared" si="1309"/>
        <v>0</v>
      </c>
      <c r="AJ4029" s="98">
        <f t="shared" si="1364"/>
        <v>0</v>
      </c>
      <c r="AK4029" s="98">
        <f t="shared" si="1365"/>
        <v>0</v>
      </c>
      <c r="AL4029" s="98">
        <f t="shared" si="1310"/>
        <v>0</v>
      </c>
      <c r="AM4029" s="98">
        <f t="shared" si="1366"/>
        <v>0</v>
      </c>
      <c r="AN4029" s="98">
        <f t="shared" si="1367"/>
        <v>0</v>
      </c>
      <c r="AO4029" s="98">
        <f t="shared" si="1311"/>
        <v>0</v>
      </c>
      <c r="AP4029" s="98">
        <f t="shared" si="1368"/>
        <v>0</v>
      </c>
      <c r="AQ4029" s="98">
        <f t="shared" si="1369"/>
        <v>0</v>
      </c>
      <c r="AR4029" s="98">
        <f t="shared" si="1312"/>
        <v>0</v>
      </c>
      <c r="AS4029" s="98">
        <f t="shared" si="1370"/>
        <v>0</v>
      </c>
      <c r="AT4029" s="98">
        <f t="shared" si="1371"/>
        <v>0</v>
      </c>
      <c r="AU4029" s="98">
        <f t="shared" si="1313"/>
        <v>0</v>
      </c>
      <c r="AV4029" s="98">
        <f t="shared" si="1372"/>
        <v>0</v>
      </c>
      <c r="AW4029" s="98">
        <f t="shared" si="1373"/>
        <v>0</v>
      </c>
      <c r="AX4029" s="98">
        <f t="shared" si="1314"/>
        <v>0</v>
      </c>
      <c r="AY4029" s="98">
        <f t="shared" si="1374"/>
        <v>0</v>
      </c>
      <c r="AZ4029" s="98">
        <f t="shared" si="1375"/>
        <v>0</v>
      </c>
      <c r="BA4029" s="98">
        <f t="shared" si="1315"/>
        <v>0</v>
      </c>
      <c r="BB4029" s="98">
        <f t="shared" si="1376"/>
        <v>0</v>
      </c>
      <c r="BC4029" s="98">
        <f t="shared" si="1377"/>
        <v>0</v>
      </c>
      <c r="BD4029" s="98">
        <f t="shared" si="1316"/>
        <v>0</v>
      </c>
      <c r="BE4029" s="98">
        <f t="shared" si="1378"/>
        <v>0</v>
      </c>
      <c r="BF4029" s="98">
        <f t="shared" si="1379"/>
        <v>0</v>
      </c>
      <c r="BG4029" s="98">
        <f t="shared" si="1317"/>
        <v>0</v>
      </c>
      <c r="BH4029" s="98">
        <f t="shared" si="1380"/>
        <v>0</v>
      </c>
      <c r="BI4029" s="98">
        <f t="shared" si="1381"/>
        <v>0</v>
      </c>
      <c r="BJ4029" s="98">
        <f t="shared" si="1318"/>
        <v>0</v>
      </c>
      <c r="BK4029" s="98">
        <f t="shared" si="1382"/>
        <v>0</v>
      </c>
      <c r="BL4029" s="98">
        <f t="shared" si="1383"/>
        <v>0</v>
      </c>
      <c r="BM4029" s="98">
        <f t="shared" si="1319"/>
        <v>0</v>
      </c>
      <c r="BN4029" s="98">
        <f t="shared" si="1384"/>
        <v>0</v>
      </c>
      <c r="BO4029" s="98">
        <f t="shared" si="1385"/>
        <v>0</v>
      </c>
      <c r="BP4029" s="98">
        <f t="shared" si="1320"/>
        <v>0</v>
      </c>
      <c r="BQ4029" s="98">
        <f t="shared" si="1386"/>
        <v>0</v>
      </c>
      <c r="BR4029" s="98">
        <f t="shared" si="1387"/>
        <v>0</v>
      </c>
      <c r="BS4029" s="98">
        <f t="shared" si="1321"/>
        <v>0</v>
      </c>
      <c r="BT4029" s="98">
        <f t="shared" si="1388"/>
        <v>0</v>
      </c>
      <c r="BU4029" s="98">
        <f t="shared" si="1389"/>
        <v>0</v>
      </c>
      <c r="BV4029" s="98">
        <f t="shared" si="1322"/>
        <v>0</v>
      </c>
      <c r="BW4029" s="98">
        <f t="shared" si="1390"/>
        <v>0</v>
      </c>
      <c r="BX4029" s="98">
        <f t="shared" si="1391"/>
        <v>0</v>
      </c>
      <c r="BY4029" s="98">
        <f t="shared" si="1323"/>
        <v>0</v>
      </c>
      <c r="BZ4029" s="98">
        <f t="shared" si="1392"/>
        <v>0</v>
      </c>
      <c r="CA4029" s="98">
        <f t="shared" si="1393"/>
        <v>0</v>
      </c>
      <c r="CB4029" s="98">
        <f t="shared" si="1324"/>
        <v>0</v>
      </c>
      <c r="CC4029" s="98">
        <f t="shared" si="1394"/>
        <v>0</v>
      </c>
      <c r="CD4029" s="98">
        <f t="shared" si="1395"/>
        <v>0</v>
      </c>
      <c r="CE4029" s="98">
        <f t="shared" si="1325"/>
        <v>0</v>
      </c>
      <c r="CF4029" s="98">
        <f t="shared" si="1396"/>
        <v>0</v>
      </c>
      <c r="CG4029" s="98">
        <f t="shared" si="1397"/>
        <v>0</v>
      </c>
      <c r="CH4029" s="98">
        <f t="shared" si="1326"/>
        <v>0</v>
      </c>
      <c r="CI4029" s="98">
        <f t="shared" si="1398"/>
        <v>0</v>
      </c>
      <c r="CJ4029" s="98">
        <f t="shared" si="1399"/>
        <v>0</v>
      </c>
      <c r="CK4029" s="98">
        <f t="shared" si="1327"/>
        <v>0</v>
      </c>
      <c r="CL4029" s="98">
        <f t="shared" si="1400"/>
        <v>0</v>
      </c>
      <c r="CM4029" s="98">
        <f t="shared" si="1401"/>
        <v>0</v>
      </c>
      <c r="CN4029" s="98">
        <f t="shared" si="1328"/>
        <v>0</v>
      </c>
      <c r="CO4029" s="98">
        <f t="shared" si="1402"/>
        <v>0</v>
      </c>
      <c r="CP4029" s="98">
        <f t="shared" si="1403"/>
        <v>0</v>
      </c>
      <c r="CQ4029" s="98">
        <f t="shared" si="1329"/>
        <v>0</v>
      </c>
      <c r="CR4029" s="98">
        <f t="shared" si="1404"/>
        <v>0</v>
      </c>
      <c r="CS4029" s="98">
        <f t="shared" si="1405"/>
        <v>0</v>
      </c>
      <c r="CT4029" s="98">
        <f t="shared" si="1330"/>
        <v>0</v>
      </c>
      <c r="CU4029" s="98">
        <f t="shared" si="1406"/>
        <v>0</v>
      </c>
      <c r="CV4029" s="98">
        <f t="shared" si="1407"/>
        <v>0</v>
      </c>
      <c r="CW4029" s="98">
        <f t="shared" si="1331"/>
        <v>0</v>
      </c>
      <c r="CX4029" s="98">
        <f t="shared" si="1408"/>
        <v>0</v>
      </c>
      <c r="CY4029" s="98">
        <f t="shared" si="1409"/>
        <v>0</v>
      </c>
      <c r="CZ4029" s="98">
        <f t="shared" si="1332"/>
        <v>0</v>
      </c>
      <c r="DA4029" s="98">
        <f t="shared" si="1410"/>
        <v>0</v>
      </c>
      <c r="DB4029" s="98">
        <f t="shared" si="1411"/>
        <v>0</v>
      </c>
      <c r="DC4029" s="98">
        <f t="shared" si="1333"/>
        <v>0</v>
      </c>
      <c r="DD4029" s="98">
        <f t="shared" si="1412"/>
        <v>0</v>
      </c>
      <c r="DE4029" s="98">
        <f t="shared" si="1413"/>
        <v>0</v>
      </c>
      <c r="DF4029" s="98">
        <f t="shared" si="1334"/>
        <v>0</v>
      </c>
      <c r="DG4029" s="98">
        <f t="shared" si="1414"/>
        <v>0</v>
      </c>
      <c r="DH4029" s="98">
        <f t="shared" si="1415"/>
        <v>0</v>
      </c>
      <c r="DI4029" s="98">
        <f t="shared" si="1335"/>
        <v>0</v>
      </c>
      <c r="DJ4029" s="98">
        <f t="shared" si="1416"/>
        <v>0</v>
      </c>
      <c r="DK4029" s="98">
        <f t="shared" si="1417"/>
        <v>0</v>
      </c>
      <c r="DL4029" s="98">
        <f t="shared" si="1336"/>
        <v>0</v>
      </c>
      <c r="DM4029" s="98">
        <f t="shared" si="1418"/>
        <v>0</v>
      </c>
      <c r="DN4029" s="98">
        <f t="shared" si="1419"/>
        <v>0</v>
      </c>
      <c r="DO4029" s="98">
        <f t="shared" si="1337"/>
        <v>0</v>
      </c>
      <c r="DP4029" s="98">
        <f t="shared" si="1420"/>
        <v>0</v>
      </c>
      <c r="DQ4029" s="98">
        <f t="shared" si="1421"/>
        <v>0</v>
      </c>
      <c r="DR4029" s="98">
        <f t="shared" si="1338"/>
        <v>0</v>
      </c>
      <c r="DS4029" s="98">
        <f t="shared" si="1422"/>
        <v>0</v>
      </c>
      <c r="DT4029" s="98">
        <f t="shared" si="1423"/>
        <v>0</v>
      </c>
      <c r="DU4029" s="98">
        <f t="shared" si="1339"/>
        <v>0</v>
      </c>
      <c r="DV4029" s="98">
        <f t="shared" si="1424"/>
        <v>0</v>
      </c>
      <c r="DW4029" s="98">
        <f t="shared" si="1425"/>
        <v>0</v>
      </c>
      <c r="DX4029" s="98">
        <f t="shared" si="1340"/>
        <v>0</v>
      </c>
      <c r="DY4029" s="98">
        <f t="shared" si="1426"/>
        <v>0</v>
      </c>
      <c r="DZ4029" s="98">
        <f t="shared" si="1427"/>
        <v>0</v>
      </c>
      <c r="EA4029" s="98">
        <f t="shared" si="1341"/>
        <v>0</v>
      </c>
      <c r="EB4029" s="98">
        <f t="shared" si="1428"/>
        <v>0</v>
      </c>
      <c r="EC4029" s="98">
        <f t="shared" si="1429"/>
        <v>0</v>
      </c>
      <c r="ED4029" s="98">
        <f t="shared" si="1342"/>
        <v>0</v>
      </c>
      <c r="EE4029" s="98">
        <f t="shared" si="1430"/>
        <v>0</v>
      </c>
      <c r="EF4029" s="98">
        <f t="shared" si="1431"/>
        <v>0</v>
      </c>
      <c r="EG4029" s="98">
        <f t="shared" si="1343"/>
        <v>0</v>
      </c>
      <c r="EH4029" s="98">
        <f t="shared" si="1432"/>
        <v>0</v>
      </c>
      <c r="EI4029" s="98">
        <f t="shared" si="1433"/>
        <v>0</v>
      </c>
      <c r="EJ4029" s="98">
        <f t="shared" si="1344"/>
        <v>0</v>
      </c>
      <c r="EK4029" s="98">
        <f t="shared" si="1434"/>
        <v>0</v>
      </c>
      <c r="EL4029" s="98">
        <f t="shared" si="1435"/>
        <v>0</v>
      </c>
      <c r="EM4029" s="98">
        <f t="shared" si="1345"/>
        <v>0</v>
      </c>
      <c r="EN4029" s="98">
        <f t="shared" si="1436"/>
        <v>0</v>
      </c>
      <c r="EO4029" s="98">
        <f t="shared" si="1437"/>
        <v>0</v>
      </c>
      <c r="EP4029" s="98">
        <f t="shared" si="1346"/>
        <v>0</v>
      </c>
      <c r="EQ4029" s="98">
        <f t="shared" si="1438"/>
        <v>0</v>
      </c>
    </row>
    <row r="4030" spans="1:147">
      <c r="A4030" s="97">
        <v>9</v>
      </c>
      <c r="B4030" s="97">
        <f>IF(B4029=0,0,IF(IF(DATA!$J$39&gt;B4029,B4029+1,0)&lt;DATA!$I$39,0,B4029+1))</f>
        <v>0</v>
      </c>
      <c r="C4030" s="97">
        <f t="shared" si="1300"/>
        <v>0</v>
      </c>
      <c r="D4030" s="97">
        <f t="shared" si="1347"/>
        <v>9</v>
      </c>
      <c r="E4030" s="97">
        <f t="shared" si="1301"/>
        <v>120609</v>
      </c>
      <c r="H4030" s="97">
        <v>9</v>
      </c>
      <c r="I4030" s="97">
        <f t="shared" si="1348"/>
        <v>57</v>
      </c>
      <c r="J4030" s="97">
        <f>IF(I4030=0,0,MIN(IF(I4030&lt;$C$4776,J4029+DATA!I96,0),$C$4776))</f>
        <v>63</v>
      </c>
      <c r="M4030" s="98">
        <f t="shared" si="1349"/>
        <v>0</v>
      </c>
      <c r="N4030" s="98">
        <f t="shared" si="1302"/>
        <v>0</v>
      </c>
      <c r="O4030" s="98">
        <f t="shared" si="1350"/>
        <v>0</v>
      </c>
      <c r="P4030" s="98">
        <f t="shared" si="1351"/>
        <v>0</v>
      </c>
      <c r="Q4030" s="98">
        <f t="shared" si="1303"/>
        <v>0</v>
      </c>
      <c r="R4030" s="98">
        <f t="shared" si="1352"/>
        <v>0</v>
      </c>
      <c r="S4030" s="98">
        <f t="shared" si="1353"/>
        <v>0</v>
      </c>
      <c r="T4030" s="98">
        <f t="shared" si="1304"/>
        <v>0</v>
      </c>
      <c r="U4030" s="98">
        <f t="shared" si="1354"/>
        <v>0</v>
      </c>
      <c r="V4030" s="98">
        <f t="shared" si="1355"/>
        <v>0</v>
      </c>
      <c r="W4030" s="98">
        <f t="shared" si="1305"/>
        <v>0</v>
      </c>
      <c r="X4030" s="98">
        <f t="shared" si="1356"/>
        <v>0</v>
      </c>
      <c r="Y4030" s="98">
        <f t="shared" si="1357"/>
        <v>0</v>
      </c>
      <c r="Z4030" s="98">
        <f t="shared" si="1306"/>
        <v>0</v>
      </c>
      <c r="AA4030" s="98">
        <f t="shared" si="1358"/>
        <v>0</v>
      </c>
      <c r="AB4030" s="98">
        <f t="shared" si="1359"/>
        <v>0</v>
      </c>
      <c r="AC4030" s="98">
        <f t="shared" si="1307"/>
        <v>0</v>
      </c>
      <c r="AD4030" s="98">
        <f t="shared" si="1360"/>
        <v>0</v>
      </c>
      <c r="AE4030" s="98">
        <f t="shared" si="1361"/>
        <v>0</v>
      </c>
      <c r="AF4030" s="98">
        <f t="shared" si="1308"/>
        <v>0</v>
      </c>
      <c r="AG4030" s="98">
        <f t="shared" si="1362"/>
        <v>0</v>
      </c>
      <c r="AH4030" s="98">
        <f t="shared" si="1363"/>
        <v>0</v>
      </c>
      <c r="AI4030" s="98">
        <f t="shared" si="1309"/>
        <v>0</v>
      </c>
      <c r="AJ4030" s="98">
        <f t="shared" si="1364"/>
        <v>0</v>
      </c>
      <c r="AK4030" s="98">
        <f t="shared" si="1365"/>
        <v>0</v>
      </c>
      <c r="AL4030" s="98">
        <f t="shared" si="1310"/>
        <v>0</v>
      </c>
      <c r="AM4030" s="98">
        <f t="shared" si="1366"/>
        <v>0</v>
      </c>
      <c r="AN4030" s="98">
        <f t="shared" si="1367"/>
        <v>0</v>
      </c>
      <c r="AO4030" s="98">
        <f t="shared" si="1311"/>
        <v>0</v>
      </c>
      <c r="AP4030" s="98">
        <f t="shared" si="1368"/>
        <v>0</v>
      </c>
      <c r="AQ4030" s="98">
        <f t="shared" si="1369"/>
        <v>0</v>
      </c>
      <c r="AR4030" s="98">
        <f t="shared" si="1312"/>
        <v>0</v>
      </c>
      <c r="AS4030" s="98">
        <f t="shared" si="1370"/>
        <v>0</v>
      </c>
      <c r="AT4030" s="98">
        <f t="shared" si="1371"/>
        <v>0</v>
      </c>
      <c r="AU4030" s="98">
        <f t="shared" si="1313"/>
        <v>0</v>
      </c>
      <c r="AV4030" s="98">
        <f t="shared" si="1372"/>
        <v>0</v>
      </c>
      <c r="AW4030" s="98">
        <f t="shared" si="1373"/>
        <v>0</v>
      </c>
      <c r="AX4030" s="98">
        <f t="shared" si="1314"/>
        <v>0</v>
      </c>
      <c r="AY4030" s="98">
        <f t="shared" si="1374"/>
        <v>0</v>
      </c>
      <c r="AZ4030" s="98">
        <f t="shared" si="1375"/>
        <v>0</v>
      </c>
      <c r="BA4030" s="98">
        <f t="shared" si="1315"/>
        <v>0</v>
      </c>
      <c r="BB4030" s="98">
        <f t="shared" si="1376"/>
        <v>0</v>
      </c>
      <c r="BC4030" s="98">
        <f t="shared" si="1377"/>
        <v>0</v>
      </c>
      <c r="BD4030" s="98">
        <f t="shared" si="1316"/>
        <v>0</v>
      </c>
      <c r="BE4030" s="98">
        <f t="shared" si="1378"/>
        <v>0</v>
      </c>
      <c r="BF4030" s="98">
        <f t="shared" si="1379"/>
        <v>0</v>
      </c>
      <c r="BG4030" s="98">
        <f t="shared" si="1317"/>
        <v>0</v>
      </c>
      <c r="BH4030" s="98">
        <f t="shared" si="1380"/>
        <v>0</v>
      </c>
      <c r="BI4030" s="98">
        <f t="shared" si="1381"/>
        <v>0</v>
      </c>
      <c r="BJ4030" s="98">
        <f t="shared" si="1318"/>
        <v>0</v>
      </c>
      <c r="BK4030" s="98">
        <f t="shared" si="1382"/>
        <v>0</v>
      </c>
      <c r="BL4030" s="98">
        <f t="shared" si="1383"/>
        <v>0</v>
      </c>
      <c r="BM4030" s="98">
        <f t="shared" si="1319"/>
        <v>0</v>
      </c>
      <c r="BN4030" s="98">
        <f t="shared" si="1384"/>
        <v>0</v>
      </c>
      <c r="BO4030" s="98">
        <f t="shared" si="1385"/>
        <v>0</v>
      </c>
      <c r="BP4030" s="98">
        <f t="shared" si="1320"/>
        <v>0</v>
      </c>
      <c r="BQ4030" s="98">
        <f t="shared" si="1386"/>
        <v>0</v>
      </c>
      <c r="BR4030" s="98">
        <f t="shared" si="1387"/>
        <v>0</v>
      </c>
      <c r="BS4030" s="98">
        <f t="shared" si="1321"/>
        <v>0</v>
      </c>
      <c r="BT4030" s="98">
        <f t="shared" si="1388"/>
        <v>0</v>
      </c>
      <c r="BU4030" s="98">
        <f t="shared" si="1389"/>
        <v>0</v>
      </c>
      <c r="BV4030" s="98">
        <f t="shared" si="1322"/>
        <v>0</v>
      </c>
      <c r="BW4030" s="98">
        <f t="shared" si="1390"/>
        <v>0</v>
      </c>
      <c r="BX4030" s="98">
        <f t="shared" si="1391"/>
        <v>0</v>
      </c>
      <c r="BY4030" s="98">
        <f t="shared" si="1323"/>
        <v>0</v>
      </c>
      <c r="BZ4030" s="98">
        <f t="shared" si="1392"/>
        <v>0</v>
      </c>
      <c r="CA4030" s="98">
        <f t="shared" si="1393"/>
        <v>0</v>
      </c>
      <c r="CB4030" s="98">
        <f t="shared" si="1324"/>
        <v>0</v>
      </c>
      <c r="CC4030" s="98">
        <f t="shared" si="1394"/>
        <v>0</v>
      </c>
      <c r="CD4030" s="98">
        <f t="shared" si="1395"/>
        <v>0</v>
      </c>
      <c r="CE4030" s="98">
        <f t="shared" si="1325"/>
        <v>0</v>
      </c>
      <c r="CF4030" s="98">
        <f t="shared" si="1396"/>
        <v>0</v>
      </c>
      <c r="CG4030" s="98">
        <f t="shared" si="1397"/>
        <v>0</v>
      </c>
      <c r="CH4030" s="98">
        <f t="shared" si="1326"/>
        <v>0</v>
      </c>
      <c r="CI4030" s="98">
        <f t="shared" si="1398"/>
        <v>0</v>
      </c>
      <c r="CJ4030" s="98">
        <f t="shared" si="1399"/>
        <v>0</v>
      </c>
      <c r="CK4030" s="98">
        <f t="shared" si="1327"/>
        <v>0</v>
      </c>
      <c r="CL4030" s="98">
        <f t="shared" si="1400"/>
        <v>0</v>
      </c>
      <c r="CM4030" s="98">
        <f t="shared" si="1401"/>
        <v>0</v>
      </c>
      <c r="CN4030" s="98">
        <f t="shared" si="1328"/>
        <v>0</v>
      </c>
      <c r="CO4030" s="98">
        <f t="shared" si="1402"/>
        <v>0</v>
      </c>
      <c r="CP4030" s="98">
        <f t="shared" si="1403"/>
        <v>0</v>
      </c>
      <c r="CQ4030" s="98">
        <f t="shared" si="1329"/>
        <v>0</v>
      </c>
      <c r="CR4030" s="98">
        <f t="shared" si="1404"/>
        <v>0</v>
      </c>
      <c r="CS4030" s="98">
        <f t="shared" si="1405"/>
        <v>0</v>
      </c>
      <c r="CT4030" s="98">
        <f t="shared" si="1330"/>
        <v>0</v>
      </c>
      <c r="CU4030" s="98">
        <f t="shared" si="1406"/>
        <v>0</v>
      </c>
      <c r="CV4030" s="98">
        <f t="shared" si="1407"/>
        <v>0</v>
      </c>
      <c r="CW4030" s="98">
        <f t="shared" si="1331"/>
        <v>0</v>
      </c>
      <c r="CX4030" s="98">
        <f t="shared" si="1408"/>
        <v>0</v>
      </c>
      <c r="CY4030" s="98">
        <f t="shared" si="1409"/>
        <v>0</v>
      </c>
      <c r="CZ4030" s="98">
        <f t="shared" si="1332"/>
        <v>0</v>
      </c>
      <c r="DA4030" s="98">
        <f t="shared" si="1410"/>
        <v>0</v>
      </c>
      <c r="DB4030" s="98">
        <f t="shared" si="1411"/>
        <v>0</v>
      </c>
      <c r="DC4030" s="98">
        <f t="shared" si="1333"/>
        <v>0</v>
      </c>
      <c r="DD4030" s="98">
        <f t="shared" si="1412"/>
        <v>0</v>
      </c>
      <c r="DE4030" s="98">
        <f t="shared" si="1413"/>
        <v>0</v>
      </c>
      <c r="DF4030" s="98">
        <f t="shared" si="1334"/>
        <v>0</v>
      </c>
      <c r="DG4030" s="98">
        <f t="shared" si="1414"/>
        <v>0</v>
      </c>
      <c r="DH4030" s="98">
        <f t="shared" si="1415"/>
        <v>0</v>
      </c>
      <c r="DI4030" s="98">
        <f t="shared" si="1335"/>
        <v>0</v>
      </c>
      <c r="DJ4030" s="98">
        <f t="shared" si="1416"/>
        <v>0</v>
      </c>
      <c r="DK4030" s="98">
        <f t="shared" si="1417"/>
        <v>0</v>
      </c>
      <c r="DL4030" s="98">
        <f t="shared" si="1336"/>
        <v>0</v>
      </c>
      <c r="DM4030" s="98">
        <f t="shared" si="1418"/>
        <v>0</v>
      </c>
      <c r="DN4030" s="98">
        <f t="shared" si="1419"/>
        <v>0</v>
      </c>
      <c r="DO4030" s="98">
        <f t="shared" si="1337"/>
        <v>0</v>
      </c>
      <c r="DP4030" s="98">
        <f t="shared" si="1420"/>
        <v>0</v>
      </c>
      <c r="DQ4030" s="98">
        <f t="shared" si="1421"/>
        <v>0</v>
      </c>
      <c r="DR4030" s="98">
        <f t="shared" si="1338"/>
        <v>0</v>
      </c>
      <c r="DS4030" s="98">
        <f t="shared" si="1422"/>
        <v>0</v>
      </c>
      <c r="DT4030" s="98">
        <f t="shared" si="1423"/>
        <v>0</v>
      </c>
      <c r="DU4030" s="98">
        <f t="shared" si="1339"/>
        <v>0</v>
      </c>
      <c r="DV4030" s="98">
        <f t="shared" si="1424"/>
        <v>0</v>
      </c>
      <c r="DW4030" s="98">
        <f t="shared" si="1425"/>
        <v>0</v>
      </c>
      <c r="DX4030" s="98">
        <f t="shared" si="1340"/>
        <v>0</v>
      </c>
      <c r="DY4030" s="98">
        <f t="shared" si="1426"/>
        <v>0</v>
      </c>
      <c r="DZ4030" s="98">
        <f t="shared" si="1427"/>
        <v>0</v>
      </c>
      <c r="EA4030" s="98">
        <f t="shared" si="1341"/>
        <v>0</v>
      </c>
      <c r="EB4030" s="98">
        <f t="shared" si="1428"/>
        <v>0</v>
      </c>
      <c r="EC4030" s="98">
        <f t="shared" si="1429"/>
        <v>0</v>
      </c>
      <c r="ED4030" s="98">
        <f t="shared" si="1342"/>
        <v>0</v>
      </c>
      <c r="EE4030" s="98">
        <f t="shared" si="1430"/>
        <v>0</v>
      </c>
      <c r="EF4030" s="98">
        <f t="shared" si="1431"/>
        <v>0</v>
      </c>
      <c r="EG4030" s="98">
        <f t="shared" si="1343"/>
        <v>0</v>
      </c>
      <c r="EH4030" s="98">
        <f t="shared" si="1432"/>
        <v>0</v>
      </c>
      <c r="EI4030" s="98">
        <f t="shared" si="1433"/>
        <v>0</v>
      </c>
      <c r="EJ4030" s="98">
        <f t="shared" si="1344"/>
        <v>0</v>
      </c>
      <c r="EK4030" s="98">
        <f t="shared" si="1434"/>
        <v>0</v>
      </c>
      <c r="EL4030" s="98">
        <f t="shared" si="1435"/>
        <v>0</v>
      </c>
      <c r="EM4030" s="98">
        <f t="shared" si="1345"/>
        <v>0</v>
      </c>
      <c r="EN4030" s="98">
        <f t="shared" si="1436"/>
        <v>0</v>
      </c>
      <c r="EO4030" s="98">
        <f t="shared" si="1437"/>
        <v>0</v>
      </c>
      <c r="EP4030" s="98">
        <f t="shared" si="1346"/>
        <v>0</v>
      </c>
      <c r="EQ4030" s="98">
        <f t="shared" si="1438"/>
        <v>0</v>
      </c>
    </row>
    <row r="4031" spans="1:147">
      <c r="A4031" s="97">
        <v>10</v>
      </c>
      <c r="B4031" s="97">
        <f>IF(B4030=0,0,IF(IF(DATA!$J$39&gt;B4030,B4030+1,0)&lt;DATA!$I$39,0,B4030+1))</f>
        <v>0</v>
      </c>
      <c r="C4031" s="97">
        <f t="shared" si="1300"/>
        <v>0</v>
      </c>
      <c r="D4031" s="97">
        <f t="shared" si="1347"/>
        <v>10</v>
      </c>
      <c r="E4031" s="97">
        <f t="shared" si="1301"/>
        <v>120610</v>
      </c>
      <c r="H4031" s="97">
        <v>10</v>
      </c>
      <c r="I4031" s="97">
        <f t="shared" si="1348"/>
        <v>64</v>
      </c>
      <c r="J4031" s="97">
        <f>IF(I4031=0,0,MIN(IF(I4031&lt;$C$4776,J4030+DATA!I97,0),$C$4776))</f>
        <v>70</v>
      </c>
      <c r="M4031" s="98">
        <f t="shared" si="1349"/>
        <v>0</v>
      </c>
      <c r="N4031" s="98">
        <f t="shared" si="1302"/>
        <v>0</v>
      </c>
      <c r="O4031" s="98">
        <f t="shared" si="1350"/>
        <v>0</v>
      </c>
      <c r="P4031" s="98">
        <f t="shared" si="1351"/>
        <v>0</v>
      </c>
      <c r="Q4031" s="98">
        <f t="shared" si="1303"/>
        <v>0</v>
      </c>
      <c r="R4031" s="98">
        <f t="shared" si="1352"/>
        <v>0</v>
      </c>
      <c r="S4031" s="98">
        <f t="shared" si="1353"/>
        <v>0</v>
      </c>
      <c r="T4031" s="98">
        <f t="shared" si="1304"/>
        <v>0</v>
      </c>
      <c r="U4031" s="98">
        <f t="shared" si="1354"/>
        <v>0</v>
      </c>
      <c r="V4031" s="98">
        <f t="shared" si="1355"/>
        <v>0</v>
      </c>
      <c r="W4031" s="98">
        <f t="shared" si="1305"/>
        <v>0</v>
      </c>
      <c r="X4031" s="98">
        <f t="shared" si="1356"/>
        <v>0</v>
      </c>
      <c r="Y4031" s="98">
        <f t="shared" si="1357"/>
        <v>0</v>
      </c>
      <c r="Z4031" s="98">
        <f t="shared" si="1306"/>
        <v>0</v>
      </c>
      <c r="AA4031" s="98">
        <f t="shared" si="1358"/>
        <v>0</v>
      </c>
      <c r="AB4031" s="98">
        <f t="shared" si="1359"/>
        <v>0</v>
      </c>
      <c r="AC4031" s="98">
        <f t="shared" si="1307"/>
        <v>0</v>
      </c>
      <c r="AD4031" s="98">
        <f t="shared" si="1360"/>
        <v>0</v>
      </c>
      <c r="AE4031" s="98">
        <f t="shared" si="1361"/>
        <v>0</v>
      </c>
      <c r="AF4031" s="98">
        <f t="shared" si="1308"/>
        <v>0</v>
      </c>
      <c r="AG4031" s="98">
        <f t="shared" si="1362"/>
        <v>0</v>
      </c>
      <c r="AH4031" s="98">
        <f t="shared" si="1363"/>
        <v>0</v>
      </c>
      <c r="AI4031" s="98">
        <f t="shared" si="1309"/>
        <v>0</v>
      </c>
      <c r="AJ4031" s="98">
        <f t="shared" si="1364"/>
        <v>0</v>
      </c>
      <c r="AK4031" s="98">
        <f t="shared" si="1365"/>
        <v>0</v>
      </c>
      <c r="AL4031" s="98">
        <f t="shared" si="1310"/>
        <v>0</v>
      </c>
      <c r="AM4031" s="98">
        <f t="shared" si="1366"/>
        <v>0</v>
      </c>
      <c r="AN4031" s="98">
        <f t="shared" si="1367"/>
        <v>0</v>
      </c>
      <c r="AO4031" s="98">
        <f t="shared" si="1311"/>
        <v>0</v>
      </c>
      <c r="AP4031" s="98">
        <f t="shared" si="1368"/>
        <v>0</v>
      </c>
      <c r="AQ4031" s="98">
        <f t="shared" si="1369"/>
        <v>0</v>
      </c>
      <c r="AR4031" s="98">
        <f t="shared" si="1312"/>
        <v>0</v>
      </c>
      <c r="AS4031" s="98">
        <f t="shared" si="1370"/>
        <v>0</v>
      </c>
      <c r="AT4031" s="98">
        <f t="shared" si="1371"/>
        <v>0</v>
      </c>
      <c r="AU4031" s="98">
        <f t="shared" si="1313"/>
        <v>0</v>
      </c>
      <c r="AV4031" s="98">
        <f t="shared" si="1372"/>
        <v>0</v>
      </c>
      <c r="AW4031" s="98">
        <f t="shared" si="1373"/>
        <v>0</v>
      </c>
      <c r="AX4031" s="98">
        <f t="shared" si="1314"/>
        <v>0</v>
      </c>
      <c r="AY4031" s="98">
        <f t="shared" si="1374"/>
        <v>0</v>
      </c>
      <c r="AZ4031" s="98">
        <f t="shared" si="1375"/>
        <v>0</v>
      </c>
      <c r="BA4031" s="98">
        <f t="shared" si="1315"/>
        <v>0</v>
      </c>
      <c r="BB4031" s="98">
        <f t="shared" si="1376"/>
        <v>0</v>
      </c>
      <c r="BC4031" s="98">
        <f t="shared" si="1377"/>
        <v>0</v>
      </c>
      <c r="BD4031" s="98">
        <f t="shared" si="1316"/>
        <v>0</v>
      </c>
      <c r="BE4031" s="98">
        <f t="shared" si="1378"/>
        <v>0</v>
      </c>
      <c r="BF4031" s="98">
        <f t="shared" si="1379"/>
        <v>0</v>
      </c>
      <c r="BG4031" s="98">
        <f t="shared" si="1317"/>
        <v>0</v>
      </c>
      <c r="BH4031" s="98">
        <f t="shared" si="1380"/>
        <v>0</v>
      </c>
      <c r="BI4031" s="98">
        <f t="shared" si="1381"/>
        <v>0</v>
      </c>
      <c r="BJ4031" s="98">
        <f t="shared" si="1318"/>
        <v>0</v>
      </c>
      <c r="BK4031" s="98">
        <f t="shared" si="1382"/>
        <v>0</v>
      </c>
      <c r="BL4031" s="98">
        <f t="shared" si="1383"/>
        <v>0</v>
      </c>
      <c r="BM4031" s="98">
        <f t="shared" si="1319"/>
        <v>0</v>
      </c>
      <c r="BN4031" s="98">
        <f t="shared" si="1384"/>
        <v>0</v>
      </c>
      <c r="BO4031" s="98">
        <f t="shared" si="1385"/>
        <v>0</v>
      </c>
      <c r="BP4031" s="98">
        <f t="shared" si="1320"/>
        <v>0</v>
      </c>
      <c r="BQ4031" s="98">
        <f t="shared" si="1386"/>
        <v>0</v>
      </c>
      <c r="BR4031" s="98">
        <f t="shared" si="1387"/>
        <v>0</v>
      </c>
      <c r="BS4031" s="98">
        <f t="shared" si="1321"/>
        <v>0</v>
      </c>
      <c r="BT4031" s="98">
        <f t="shared" si="1388"/>
        <v>0</v>
      </c>
      <c r="BU4031" s="98">
        <f t="shared" si="1389"/>
        <v>0</v>
      </c>
      <c r="BV4031" s="98">
        <f t="shared" si="1322"/>
        <v>0</v>
      </c>
      <c r="BW4031" s="98">
        <f t="shared" si="1390"/>
        <v>0</v>
      </c>
      <c r="BX4031" s="98">
        <f t="shared" si="1391"/>
        <v>0</v>
      </c>
      <c r="BY4031" s="98">
        <f t="shared" si="1323"/>
        <v>0</v>
      </c>
      <c r="BZ4031" s="98">
        <f t="shared" si="1392"/>
        <v>0</v>
      </c>
      <c r="CA4031" s="98">
        <f t="shared" si="1393"/>
        <v>0</v>
      </c>
      <c r="CB4031" s="98">
        <f t="shared" si="1324"/>
        <v>0</v>
      </c>
      <c r="CC4031" s="98">
        <f t="shared" si="1394"/>
        <v>0</v>
      </c>
      <c r="CD4031" s="98">
        <f t="shared" si="1395"/>
        <v>0</v>
      </c>
      <c r="CE4031" s="98">
        <f t="shared" si="1325"/>
        <v>0</v>
      </c>
      <c r="CF4031" s="98">
        <f t="shared" si="1396"/>
        <v>0</v>
      </c>
      <c r="CG4031" s="98">
        <f t="shared" si="1397"/>
        <v>0</v>
      </c>
      <c r="CH4031" s="98">
        <f t="shared" si="1326"/>
        <v>0</v>
      </c>
      <c r="CI4031" s="98">
        <f t="shared" si="1398"/>
        <v>0</v>
      </c>
      <c r="CJ4031" s="98">
        <f t="shared" si="1399"/>
        <v>0</v>
      </c>
      <c r="CK4031" s="98">
        <f t="shared" si="1327"/>
        <v>0</v>
      </c>
      <c r="CL4031" s="98">
        <f t="shared" si="1400"/>
        <v>0</v>
      </c>
      <c r="CM4031" s="98">
        <f t="shared" si="1401"/>
        <v>0</v>
      </c>
      <c r="CN4031" s="98">
        <f t="shared" si="1328"/>
        <v>0</v>
      </c>
      <c r="CO4031" s="98">
        <f t="shared" si="1402"/>
        <v>0</v>
      </c>
      <c r="CP4031" s="98">
        <f t="shared" si="1403"/>
        <v>0</v>
      </c>
      <c r="CQ4031" s="98">
        <f t="shared" si="1329"/>
        <v>0</v>
      </c>
      <c r="CR4031" s="98">
        <f t="shared" si="1404"/>
        <v>0</v>
      </c>
      <c r="CS4031" s="98">
        <f t="shared" si="1405"/>
        <v>0</v>
      </c>
      <c r="CT4031" s="98">
        <f t="shared" si="1330"/>
        <v>0</v>
      </c>
      <c r="CU4031" s="98">
        <f t="shared" si="1406"/>
        <v>0</v>
      </c>
      <c r="CV4031" s="98">
        <f t="shared" si="1407"/>
        <v>0</v>
      </c>
      <c r="CW4031" s="98">
        <f t="shared" si="1331"/>
        <v>0</v>
      </c>
      <c r="CX4031" s="98">
        <f t="shared" si="1408"/>
        <v>0</v>
      </c>
      <c r="CY4031" s="98">
        <f t="shared" si="1409"/>
        <v>0</v>
      </c>
      <c r="CZ4031" s="98">
        <f t="shared" si="1332"/>
        <v>0</v>
      </c>
      <c r="DA4031" s="98">
        <f t="shared" si="1410"/>
        <v>0</v>
      </c>
      <c r="DB4031" s="98">
        <f t="shared" si="1411"/>
        <v>0</v>
      </c>
      <c r="DC4031" s="98">
        <f t="shared" si="1333"/>
        <v>0</v>
      </c>
      <c r="DD4031" s="98">
        <f t="shared" si="1412"/>
        <v>0</v>
      </c>
      <c r="DE4031" s="98">
        <f t="shared" si="1413"/>
        <v>0</v>
      </c>
      <c r="DF4031" s="98">
        <f t="shared" si="1334"/>
        <v>0</v>
      </c>
      <c r="DG4031" s="98">
        <f t="shared" si="1414"/>
        <v>0</v>
      </c>
      <c r="DH4031" s="98">
        <f t="shared" si="1415"/>
        <v>0</v>
      </c>
      <c r="DI4031" s="98">
        <f t="shared" si="1335"/>
        <v>0</v>
      </c>
      <c r="DJ4031" s="98">
        <f t="shared" si="1416"/>
        <v>0</v>
      </c>
      <c r="DK4031" s="98">
        <f t="shared" si="1417"/>
        <v>0</v>
      </c>
      <c r="DL4031" s="98">
        <f t="shared" si="1336"/>
        <v>0</v>
      </c>
      <c r="DM4031" s="98">
        <f t="shared" si="1418"/>
        <v>0</v>
      </c>
      <c r="DN4031" s="98">
        <f t="shared" si="1419"/>
        <v>0</v>
      </c>
      <c r="DO4031" s="98">
        <f t="shared" si="1337"/>
        <v>0</v>
      </c>
      <c r="DP4031" s="98">
        <f t="shared" si="1420"/>
        <v>0</v>
      </c>
      <c r="DQ4031" s="98">
        <f t="shared" si="1421"/>
        <v>0</v>
      </c>
      <c r="DR4031" s="98">
        <f t="shared" si="1338"/>
        <v>0</v>
      </c>
      <c r="DS4031" s="98">
        <f t="shared" si="1422"/>
        <v>0</v>
      </c>
      <c r="DT4031" s="98">
        <f t="shared" si="1423"/>
        <v>0</v>
      </c>
      <c r="DU4031" s="98">
        <f t="shared" si="1339"/>
        <v>0</v>
      </c>
      <c r="DV4031" s="98">
        <f t="shared" si="1424"/>
        <v>0</v>
      </c>
      <c r="DW4031" s="98">
        <f t="shared" si="1425"/>
        <v>0</v>
      </c>
      <c r="DX4031" s="98">
        <f t="shared" si="1340"/>
        <v>0</v>
      </c>
      <c r="DY4031" s="98">
        <f t="shared" si="1426"/>
        <v>0</v>
      </c>
      <c r="DZ4031" s="98">
        <f t="shared" si="1427"/>
        <v>0</v>
      </c>
      <c r="EA4031" s="98">
        <f t="shared" si="1341"/>
        <v>0</v>
      </c>
      <c r="EB4031" s="98">
        <f t="shared" si="1428"/>
        <v>0</v>
      </c>
      <c r="EC4031" s="98">
        <f t="shared" si="1429"/>
        <v>0</v>
      </c>
      <c r="ED4031" s="98">
        <f t="shared" si="1342"/>
        <v>0</v>
      </c>
      <c r="EE4031" s="98">
        <f t="shared" si="1430"/>
        <v>0</v>
      </c>
      <c r="EF4031" s="98">
        <f t="shared" si="1431"/>
        <v>0</v>
      </c>
      <c r="EG4031" s="98">
        <f t="shared" si="1343"/>
        <v>0</v>
      </c>
      <c r="EH4031" s="98">
        <f t="shared" si="1432"/>
        <v>0</v>
      </c>
      <c r="EI4031" s="98">
        <f t="shared" si="1433"/>
        <v>0</v>
      </c>
      <c r="EJ4031" s="98">
        <f t="shared" si="1344"/>
        <v>0</v>
      </c>
      <c r="EK4031" s="98">
        <f t="shared" si="1434"/>
        <v>0</v>
      </c>
      <c r="EL4031" s="98">
        <f t="shared" si="1435"/>
        <v>0</v>
      </c>
      <c r="EM4031" s="98">
        <f t="shared" si="1345"/>
        <v>0</v>
      </c>
      <c r="EN4031" s="98">
        <f t="shared" si="1436"/>
        <v>0</v>
      </c>
      <c r="EO4031" s="98">
        <f t="shared" si="1437"/>
        <v>0</v>
      </c>
      <c r="EP4031" s="98">
        <f t="shared" si="1346"/>
        <v>0</v>
      </c>
      <c r="EQ4031" s="98">
        <f t="shared" si="1438"/>
        <v>0</v>
      </c>
    </row>
    <row r="4032" spans="1:147">
      <c r="A4032" s="97">
        <v>11</v>
      </c>
      <c r="B4032" s="97">
        <f>IF(B4031=0,0,IF(IF(DATA!$J$39&gt;B4031,B4031+1,0)&lt;DATA!$I$39,0,B4031+1))</f>
        <v>0</v>
      </c>
      <c r="C4032" s="97">
        <f t="shared" si="1300"/>
        <v>0</v>
      </c>
      <c r="D4032" s="97">
        <f t="shared" si="1347"/>
        <v>11</v>
      </c>
      <c r="E4032" s="97">
        <f t="shared" si="1301"/>
        <v>120611</v>
      </c>
      <c r="H4032" s="97">
        <v>11</v>
      </c>
      <c r="I4032" s="97">
        <f t="shared" si="1348"/>
        <v>0</v>
      </c>
      <c r="J4032" s="97">
        <f>IF(I4032=0,0,MIN(IF(I4032&lt;$C$4776,J4031+DATA!I98,0),$C$4776))</f>
        <v>0</v>
      </c>
      <c r="M4032" s="98">
        <f t="shared" si="1349"/>
        <v>0</v>
      </c>
      <c r="N4032" s="98">
        <f t="shared" si="1302"/>
        <v>0</v>
      </c>
      <c r="O4032" s="98">
        <f t="shared" si="1350"/>
        <v>0</v>
      </c>
      <c r="P4032" s="98">
        <f t="shared" si="1351"/>
        <v>0</v>
      </c>
      <c r="Q4032" s="98">
        <f t="shared" si="1303"/>
        <v>0</v>
      </c>
      <c r="R4032" s="98">
        <f t="shared" si="1352"/>
        <v>0</v>
      </c>
      <c r="S4032" s="98">
        <f t="shared" si="1353"/>
        <v>0</v>
      </c>
      <c r="T4032" s="98">
        <f t="shared" si="1304"/>
        <v>0</v>
      </c>
      <c r="U4032" s="98">
        <f t="shared" si="1354"/>
        <v>0</v>
      </c>
      <c r="V4032" s="98">
        <f t="shared" si="1355"/>
        <v>0</v>
      </c>
      <c r="W4032" s="98">
        <f t="shared" si="1305"/>
        <v>0</v>
      </c>
      <c r="X4032" s="98">
        <f t="shared" si="1356"/>
        <v>0</v>
      </c>
      <c r="Y4032" s="98">
        <f t="shared" si="1357"/>
        <v>0</v>
      </c>
      <c r="Z4032" s="98">
        <f t="shared" si="1306"/>
        <v>0</v>
      </c>
      <c r="AA4032" s="98">
        <f t="shared" si="1358"/>
        <v>0</v>
      </c>
      <c r="AB4032" s="98">
        <f t="shared" si="1359"/>
        <v>0</v>
      </c>
      <c r="AC4032" s="98">
        <f t="shared" si="1307"/>
        <v>0</v>
      </c>
      <c r="AD4032" s="98">
        <f t="shared" si="1360"/>
        <v>0</v>
      </c>
      <c r="AE4032" s="98">
        <f t="shared" si="1361"/>
        <v>0</v>
      </c>
      <c r="AF4032" s="98">
        <f t="shared" si="1308"/>
        <v>0</v>
      </c>
      <c r="AG4032" s="98">
        <f t="shared" si="1362"/>
        <v>0</v>
      </c>
      <c r="AH4032" s="98">
        <f t="shared" si="1363"/>
        <v>0</v>
      </c>
      <c r="AI4032" s="98">
        <f t="shared" si="1309"/>
        <v>0</v>
      </c>
      <c r="AJ4032" s="98">
        <f t="shared" si="1364"/>
        <v>0</v>
      </c>
      <c r="AK4032" s="98">
        <f t="shared" si="1365"/>
        <v>0</v>
      </c>
      <c r="AL4032" s="98">
        <f t="shared" si="1310"/>
        <v>0</v>
      </c>
      <c r="AM4032" s="98">
        <f t="shared" si="1366"/>
        <v>0</v>
      </c>
      <c r="AN4032" s="98">
        <f t="shared" si="1367"/>
        <v>0</v>
      </c>
      <c r="AO4032" s="98">
        <f t="shared" si="1311"/>
        <v>0</v>
      </c>
      <c r="AP4032" s="98">
        <f t="shared" si="1368"/>
        <v>0</v>
      </c>
      <c r="AQ4032" s="98">
        <f t="shared" si="1369"/>
        <v>0</v>
      </c>
      <c r="AR4032" s="98">
        <f t="shared" si="1312"/>
        <v>0</v>
      </c>
      <c r="AS4032" s="98">
        <f t="shared" si="1370"/>
        <v>0</v>
      </c>
      <c r="AT4032" s="98">
        <f t="shared" si="1371"/>
        <v>0</v>
      </c>
      <c r="AU4032" s="98">
        <f t="shared" si="1313"/>
        <v>0</v>
      </c>
      <c r="AV4032" s="98">
        <f t="shared" si="1372"/>
        <v>0</v>
      </c>
      <c r="AW4032" s="98">
        <f t="shared" si="1373"/>
        <v>0</v>
      </c>
      <c r="AX4032" s="98">
        <f t="shared" si="1314"/>
        <v>0</v>
      </c>
      <c r="AY4032" s="98">
        <f t="shared" si="1374"/>
        <v>0</v>
      </c>
      <c r="AZ4032" s="98">
        <f t="shared" si="1375"/>
        <v>0</v>
      </c>
      <c r="BA4032" s="98">
        <f t="shared" si="1315"/>
        <v>0</v>
      </c>
      <c r="BB4032" s="98">
        <f t="shared" si="1376"/>
        <v>0</v>
      </c>
      <c r="BC4032" s="98">
        <f t="shared" si="1377"/>
        <v>0</v>
      </c>
      <c r="BD4032" s="98">
        <f t="shared" si="1316"/>
        <v>0</v>
      </c>
      <c r="BE4032" s="98">
        <f t="shared" si="1378"/>
        <v>0</v>
      </c>
      <c r="BF4032" s="98">
        <f t="shared" si="1379"/>
        <v>0</v>
      </c>
      <c r="BG4032" s="98">
        <f t="shared" si="1317"/>
        <v>0</v>
      </c>
      <c r="BH4032" s="98">
        <f t="shared" si="1380"/>
        <v>0</v>
      </c>
      <c r="BI4032" s="98">
        <f t="shared" si="1381"/>
        <v>0</v>
      </c>
      <c r="BJ4032" s="98">
        <f t="shared" si="1318"/>
        <v>0</v>
      </c>
      <c r="BK4032" s="98">
        <f t="shared" si="1382"/>
        <v>0</v>
      </c>
      <c r="BL4032" s="98">
        <f t="shared" si="1383"/>
        <v>0</v>
      </c>
      <c r="BM4032" s="98">
        <f t="shared" si="1319"/>
        <v>0</v>
      </c>
      <c r="BN4032" s="98">
        <f t="shared" si="1384"/>
        <v>0</v>
      </c>
      <c r="BO4032" s="98">
        <f t="shared" si="1385"/>
        <v>0</v>
      </c>
      <c r="BP4032" s="98">
        <f t="shared" si="1320"/>
        <v>0</v>
      </c>
      <c r="BQ4032" s="98">
        <f t="shared" si="1386"/>
        <v>0</v>
      </c>
      <c r="BR4032" s="98">
        <f t="shared" si="1387"/>
        <v>0</v>
      </c>
      <c r="BS4032" s="98">
        <f t="shared" si="1321"/>
        <v>0</v>
      </c>
      <c r="BT4032" s="98">
        <f t="shared" si="1388"/>
        <v>0</v>
      </c>
      <c r="BU4032" s="98">
        <f t="shared" si="1389"/>
        <v>0</v>
      </c>
      <c r="BV4032" s="98">
        <f t="shared" si="1322"/>
        <v>0</v>
      </c>
      <c r="BW4032" s="98">
        <f t="shared" si="1390"/>
        <v>0</v>
      </c>
      <c r="BX4032" s="98">
        <f t="shared" si="1391"/>
        <v>0</v>
      </c>
      <c r="BY4032" s="98">
        <f t="shared" si="1323"/>
        <v>0</v>
      </c>
      <c r="BZ4032" s="98">
        <f t="shared" si="1392"/>
        <v>0</v>
      </c>
      <c r="CA4032" s="98">
        <f t="shared" si="1393"/>
        <v>0</v>
      </c>
      <c r="CB4032" s="98">
        <f t="shared" si="1324"/>
        <v>0</v>
      </c>
      <c r="CC4032" s="98">
        <f t="shared" si="1394"/>
        <v>0</v>
      </c>
      <c r="CD4032" s="98">
        <f t="shared" si="1395"/>
        <v>0</v>
      </c>
      <c r="CE4032" s="98">
        <f t="shared" si="1325"/>
        <v>0</v>
      </c>
      <c r="CF4032" s="98">
        <f t="shared" si="1396"/>
        <v>0</v>
      </c>
      <c r="CG4032" s="98">
        <f t="shared" si="1397"/>
        <v>0</v>
      </c>
      <c r="CH4032" s="98">
        <f t="shared" si="1326"/>
        <v>0</v>
      </c>
      <c r="CI4032" s="98">
        <f t="shared" si="1398"/>
        <v>0</v>
      </c>
      <c r="CJ4032" s="98">
        <f t="shared" si="1399"/>
        <v>0</v>
      </c>
      <c r="CK4032" s="98">
        <f t="shared" si="1327"/>
        <v>0</v>
      </c>
      <c r="CL4032" s="98">
        <f t="shared" si="1400"/>
        <v>0</v>
      </c>
      <c r="CM4032" s="98">
        <f t="shared" si="1401"/>
        <v>0</v>
      </c>
      <c r="CN4032" s="98">
        <f t="shared" si="1328"/>
        <v>0</v>
      </c>
      <c r="CO4032" s="98">
        <f t="shared" si="1402"/>
        <v>0</v>
      </c>
      <c r="CP4032" s="98">
        <f t="shared" si="1403"/>
        <v>0</v>
      </c>
      <c r="CQ4032" s="98">
        <f t="shared" si="1329"/>
        <v>0</v>
      </c>
      <c r="CR4032" s="98">
        <f t="shared" si="1404"/>
        <v>0</v>
      </c>
      <c r="CS4032" s="98">
        <f t="shared" si="1405"/>
        <v>0</v>
      </c>
      <c r="CT4032" s="98">
        <f t="shared" si="1330"/>
        <v>0</v>
      </c>
      <c r="CU4032" s="98">
        <f t="shared" si="1406"/>
        <v>0</v>
      </c>
      <c r="CV4032" s="98">
        <f t="shared" si="1407"/>
        <v>0</v>
      </c>
      <c r="CW4032" s="98">
        <f t="shared" si="1331"/>
        <v>0</v>
      </c>
      <c r="CX4032" s="98">
        <f t="shared" si="1408"/>
        <v>0</v>
      </c>
      <c r="CY4032" s="98">
        <f t="shared" si="1409"/>
        <v>0</v>
      </c>
      <c r="CZ4032" s="98">
        <f t="shared" si="1332"/>
        <v>0</v>
      </c>
      <c r="DA4032" s="98">
        <f t="shared" si="1410"/>
        <v>0</v>
      </c>
      <c r="DB4032" s="98">
        <f t="shared" si="1411"/>
        <v>0</v>
      </c>
      <c r="DC4032" s="98">
        <f t="shared" si="1333"/>
        <v>0</v>
      </c>
      <c r="DD4032" s="98">
        <f t="shared" si="1412"/>
        <v>0</v>
      </c>
      <c r="DE4032" s="98">
        <f t="shared" si="1413"/>
        <v>0</v>
      </c>
      <c r="DF4032" s="98">
        <f t="shared" si="1334"/>
        <v>0</v>
      </c>
      <c r="DG4032" s="98">
        <f t="shared" si="1414"/>
        <v>0</v>
      </c>
      <c r="DH4032" s="98">
        <f t="shared" si="1415"/>
        <v>0</v>
      </c>
      <c r="DI4032" s="98">
        <f t="shared" si="1335"/>
        <v>0</v>
      </c>
      <c r="DJ4032" s="98">
        <f t="shared" si="1416"/>
        <v>0</v>
      </c>
      <c r="DK4032" s="98">
        <f t="shared" si="1417"/>
        <v>0</v>
      </c>
      <c r="DL4032" s="98">
        <f t="shared" si="1336"/>
        <v>0</v>
      </c>
      <c r="DM4032" s="98">
        <f t="shared" si="1418"/>
        <v>0</v>
      </c>
      <c r="DN4032" s="98">
        <f t="shared" si="1419"/>
        <v>0</v>
      </c>
      <c r="DO4032" s="98">
        <f t="shared" si="1337"/>
        <v>0</v>
      </c>
      <c r="DP4032" s="98">
        <f t="shared" si="1420"/>
        <v>0</v>
      </c>
      <c r="DQ4032" s="98">
        <f t="shared" si="1421"/>
        <v>0</v>
      </c>
      <c r="DR4032" s="98">
        <f t="shared" si="1338"/>
        <v>0</v>
      </c>
      <c r="DS4032" s="98">
        <f t="shared" si="1422"/>
        <v>0</v>
      </c>
      <c r="DT4032" s="98">
        <f t="shared" si="1423"/>
        <v>0</v>
      </c>
      <c r="DU4032" s="98">
        <f t="shared" si="1339"/>
        <v>0</v>
      </c>
      <c r="DV4032" s="98">
        <f t="shared" si="1424"/>
        <v>0</v>
      </c>
      <c r="DW4032" s="98">
        <f t="shared" si="1425"/>
        <v>0</v>
      </c>
      <c r="DX4032" s="98">
        <f t="shared" si="1340"/>
        <v>0</v>
      </c>
      <c r="DY4032" s="98">
        <f t="shared" si="1426"/>
        <v>0</v>
      </c>
      <c r="DZ4032" s="98">
        <f t="shared" si="1427"/>
        <v>0</v>
      </c>
      <c r="EA4032" s="98">
        <f t="shared" si="1341"/>
        <v>0</v>
      </c>
      <c r="EB4032" s="98">
        <f t="shared" si="1428"/>
        <v>0</v>
      </c>
      <c r="EC4032" s="98">
        <f t="shared" si="1429"/>
        <v>0</v>
      </c>
      <c r="ED4032" s="98">
        <f t="shared" si="1342"/>
        <v>0</v>
      </c>
      <c r="EE4032" s="98">
        <f t="shared" si="1430"/>
        <v>0</v>
      </c>
      <c r="EF4032" s="98">
        <f t="shared" si="1431"/>
        <v>0</v>
      </c>
      <c r="EG4032" s="98">
        <f t="shared" si="1343"/>
        <v>0</v>
      </c>
      <c r="EH4032" s="98">
        <f t="shared" si="1432"/>
        <v>0</v>
      </c>
      <c r="EI4032" s="98">
        <f t="shared" si="1433"/>
        <v>0</v>
      </c>
      <c r="EJ4032" s="98">
        <f t="shared" si="1344"/>
        <v>0</v>
      </c>
      <c r="EK4032" s="98">
        <f t="shared" si="1434"/>
        <v>0</v>
      </c>
      <c r="EL4032" s="98">
        <f t="shared" si="1435"/>
        <v>0</v>
      </c>
      <c r="EM4032" s="98">
        <f t="shared" si="1345"/>
        <v>0</v>
      </c>
      <c r="EN4032" s="98">
        <f t="shared" si="1436"/>
        <v>0</v>
      </c>
      <c r="EO4032" s="98">
        <f t="shared" si="1437"/>
        <v>0</v>
      </c>
      <c r="EP4032" s="98">
        <f t="shared" si="1346"/>
        <v>0</v>
      </c>
      <c r="EQ4032" s="98">
        <f t="shared" si="1438"/>
        <v>0</v>
      </c>
    </row>
    <row r="4033" spans="1:147">
      <c r="A4033" s="97">
        <v>12</v>
      </c>
      <c r="B4033" s="97">
        <f>IF(B4032=0,0,IF(IF(DATA!$J$39&gt;B4032,B4032+1,0)&lt;DATA!$I$39,0,B4032+1))</f>
        <v>0</v>
      </c>
      <c r="C4033" s="97">
        <f t="shared" si="1300"/>
        <v>0</v>
      </c>
      <c r="D4033" s="97">
        <f t="shared" si="1347"/>
        <v>12</v>
      </c>
      <c r="E4033" s="97">
        <f t="shared" si="1301"/>
        <v>120612</v>
      </c>
      <c r="H4033" s="97">
        <v>12</v>
      </c>
      <c r="I4033" s="97">
        <f t="shared" si="1348"/>
        <v>0</v>
      </c>
      <c r="J4033" s="97">
        <f>IF(I4033=0,0,MIN(IF(I4033&lt;$C$4776,J4032+DATA!I99,0),$C$4776))</f>
        <v>0</v>
      </c>
      <c r="M4033" s="98">
        <f t="shared" si="1349"/>
        <v>0</v>
      </c>
      <c r="N4033" s="98">
        <f t="shared" si="1302"/>
        <v>0</v>
      </c>
      <c r="O4033" s="98">
        <f t="shared" si="1350"/>
        <v>0</v>
      </c>
      <c r="P4033" s="98">
        <f t="shared" si="1351"/>
        <v>0</v>
      </c>
      <c r="Q4033" s="98">
        <f t="shared" si="1303"/>
        <v>0</v>
      </c>
      <c r="R4033" s="98">
        <f t="shared" si="1352"/>
        <v>0</v>
      </c>
      <c r="S4033" s="98">
        <f t="shared" si="1353"/>
        <v>0</v>
      </c>
      <c r="T4033" s="98">
        <f t="shared" si="1304"/>
        <v>0</v>
      </c>
      <c r="U4033" s="98">
        <f t="shared" si="1354"/>
        <v>0</v>
      </c>
      <c r="V4033" s="98">
        <f t="shared" si="1355"/>
        <v>0</v>
      </c>
      <c r="W4033" s="98">
        <f t="shared" si="1305"/>
        <v>0</v>
      </c>
      <c r="X4033" s="98">
        <f t="shared" si="1356"/>
        <v>0</v>
      </c>
      <c r="Y4033" s="98">
        <f t="shared" si="1357"/>
        <v>0</v>
      </c>
      <c r="Z4033" s="98">
        <f t="shared" si="1306"/>
        <v>0</v>
      </c>
      <c r="AA4033" s="98">
        <f t="shared" si="1358"/>
        <v>0</v>
      </c>
      <c r="AB4033" s="98">
        <f t="shared" si="1359"/>
        <v>0</v>
      </c>
      <c r="AC4033" s="98">
        <f t="shared" si="1307"/>
        <v>0</v>
      </c>
      <c r="AD4033" s="98">
        <f t="shared" si="1360"/>
        <v>0</v>
      </c>
      <c r="AE4033" s="98">
        <f t="shared" si="1361"/>
        <v>0</v>
      </c>
      <c r="AF4033" s="98">
        <f t="shared" si="1308"/>
        <v>0</v>
      </c>
      <c r="AG4033" s="98">
        <f t="shared" si="1362"/>
        <v>0</v>
      </c>
      <c r="AH4033" s="98">
        <f t="shared" si="1363"/>
        <v>0</v>
      </c>
      <c r="AI4033" s="98">
        <f t="shared" si="1309"/>
        <v>0</v>
      </c>
      <c r="AJ4033" s="98">
        <f t="shared" si="1364"/>
        <v>0</v>
      </c>
      <c r="AK4033" s="98">
        <f t="shared" si="1365"/>
        <v>0</v>
      </c>
      <c r="AL4033" s="98">
        <f t="shared" si="1310"/>
        <v>0</v>
      </c>
      <c r="AM4033" s="98">
        <f t="shared" si="1366"/>
        <v>0</v>
      </c>
      <c r="AN4033" s="98">
        <f t="shared" si="1367"/>
        <v>0</v>
      </c>
      <c r="AO4033" s="98">
        <f t="shared" si="1311"/>
        <v>0</v>
      </c>
      <c r="AP4033" s="98">
        <f t="shared" si="1368"/>
        <v>0</v>
      </c>
      <c r="AQ4033" s="98">
        <f t="shared" si="1369"/>
        <v>0</v>
      </c>
      <c r="AR4033" s="98">
        <f t="shared" si="1312"/>
        <v>0</v>
      </c>
      <c r="AS4033" s="98">
        <f t="shared" si="1370"/>
        <v>0</v>
      </c>
      <c r="AT4033" s="98">
        <f t="shared" si="1371"/>
        <v>0</v>
      </c>
      <c r="AU4033" s="98">
        <f t="shared" si="1313"/>
        <v>0</v>
      </c>
      <c r="AV4033" s="98">
        <f t="shared" si="1372"/>
        <v>0</v>
      </c>
      <c r="AW4033" s="98">
        <f t="shared" si="1373"/>
        <v>0</v>
      </c>
      <c r="AX4033" s="98">
        <f t="shared" si="1314"/>
        <v>0</v>
      </c>
      <c r="AY4033" s="98">
        <f t="shared" si="1374"/>
        <v>0</v>
      </c>
      <c r="AZ4033" s="98">
        <f t="shared" si="1375"/>
        <v>0</v>
      </c>
      <c r="BA4033" s="98">
        <f t="shared" si="1315"/>
        <v>0</v>
      </c>
      <c r="BB4033" s="98">
        <f t="shared" si="1376"/>
        <v>0</v>
      </c>
      <c r="BC4033" s="98">
        <f t="shared" si="1377"/>
        <v>0</v>
      </c>
      <c r="BD4033" s="98">
        <f t="shared" si="1316"/>
        <v>0</v>
      </c>
      <c r="BE4033" s="98">
        <f t="shared" si="1378"/>
        <v>0</v>
      </c>
      <c r="BF4033" s="98">
        <f t="shared" si="1379"/>
        <v>0</v>
      </c>
      <c r="BG4033" s="98">
        <f t="shared" si="1317"/>
        <v>0</v>
      </c>
      <c r="BH4033" s="98">
        <f t="shared" si="1380"/>
        <v>0</v>
      </c>
      <c r="BI4033" s="98">
        <f t="shared" si="1381"/>
        <v>0</v>
      </c>
      <c r="BJ4033" s="98">
        <f t="shared" si="1318"/>
        <v>0</v>
      </c>
      <c r="BK4033" s="98">
        <f t="shared" si="1382"/>
        <v>0</v>
      </c>
      <c r="BL4033" s="98">
        <f t="shared" si="1383"/>
        <v>0</v>
      </c>
      <c r="BM4033" s="98">
        <f t="shared" si="1319"/>
        <v>0</v>
      </c>
      <c r="BN4033" s="98">
        <f t="shared" si="1384"/>
        <v>0</v>
      </c>
      <c r="BO4033" s="98">
        <f t="shared" si="1385"/>
        <v>0</v>
      </c>
      <c r="BP4033" s="98">
        <f t="shared" si="1320"/>
        <v>0</v>
      </c>
      <c r="BQ4033" s="98">
        <f t="shared" si="1386"/>
        <v>0</v>
      </c>
      <c r="BR4033" s="98">
        <f t="shared" si="1387"/>
        <v>0</v>
      </c>
      <c r="BS4033" s="98">
        <f t="shared" si="1321"/>
        <v>0</v>
      </c>
      <c r="BT4033" s="98">
        <f t="shared" si="1388"/>
        <v>0</v>
      </c>
      <c r="BU4033" s="98">
        <f t="shared" si="1389"/>
        <v>0</v>
      </c>
      <c r="BV4033" s="98">
        <f t="shared" si="1322"/>
        <v>0</v>
      </c>
      <c r="BW4033" s="98">
        <f t="shared" si="1390"/>
        <v>0</v>
      </c>
      <c r="BX4033" s="98">
        <f t="shared" si="1391"/>
        <v>0</v>
      </c>
      <c r="BY4033" s="98">
        <f t="shared" si="1323"/>
        <v>0</v>
      </c>
      <c r="BZ4033" s="98">
        <f t="shared" si="1392"/>
        <v>0</v>
      </c>
      <c r="CA4033" s="98">
        <f t="shared" si="1393"/>
        <v>0</v>
      </c>
      <c r="CB4033" s="98">
        <f t="shared" si="1324"/>
        <v>0</v>
      </c>
      <c r="CC4033" s="98">
        <f t="shared" si="1394"/>
        <v>0</v>
      </c>
      <c r="CD4033" s="98">
        <f t="shared" si="1395"/>
        <v>0</v>
      </c>
      <c r="CE4033" s="98">
        <f t="shared" si="1325"/>
        <v>0</v>
      </c>
      <c r="CF4033" s="98">
        <f t="shared" si="1396"/>
        <v>0</v>
      </c>
      <c r="CG4033" s="98">
        <f t="shared" si="1397"/>
        <v>0</v>
      </c>
      <c r="CH4033" s="98">
        <f t="shared" si="1326"/>
        <v>0</v>
      </c>
      <c r="CI4033" s="98">
        <f t="shared" si="1398"/>
        <v>0</v>
      </c>
      <c r="CJ4033" s="98">
        <f t="shared" si="1399"/>
        <v>0</v>
      </c>
      <c r="CK4033" s="98">
        <f t="shared" si="1327"/>
        <v>0</v>
      </c>
      <c r="CL4033" s="98">
        <f t="shared" si="1400"/>
        <v>0</v>
      </c>
      <c r="CM4033" s="98">
        <f t="shared" si="1401"/>
        <v>0</v>
      </c>
      <c r="CN4033" s="98">
        <f t="shared" si="1328"/>
        <v>0</v>
      </c>
      <c r="CO4033" s="98">
        <f t="shared" si="1402"/>
        <v>0</v>
      </c>
      <c r="CP4033" s="98">
        <f t="shared" si="1403"/>
        <v>0</v>
      </c>
      <c r="CQ4033" s="98">
        <f t="shared" si="1329"/>
        <v>0</v>
      </c>
      <c r="CR4033" s="98">
        <f t="shared" si="1404"/>
        <v>0</v>
      </c>
      <c r="CS4033" s="98">
        <f t="shared" si="1405"/>
        <v>0</v>
      </c>
      <c r="CT4033" s="98">
        <f t="shared" si="1330"/>
        <v>0</v>
      </c>
      <c r="CU4033" s="98">
        <f t="shared" si="1406"/>
        <v>0</v>
      </c>
      <c r="CV4033" s="98">
        <f t="shared" si="1407"/>
        <v>0</v>
      </c>
      <c r="CW4033" s="98">
        <f t="shared" si="1331"/>
        <v>0</v>
      </c>
      <c r="CX4033" s="98">
        <f t="shared" si="1408"/>
        <v>0</v>
      </c>
      <c r="CY4033" s="98">
        <f t="shared" si="1409"/>
        <v>0</v>
      </c>
      <c r="CZ4033" s="98">
        <f t="shared" si="1332"/>
        <v>0</v>
      </c>
      <c r="DA4033" s="98">
        <f t="shared" si="1410"/>
        <v>0</v>
      </c>
      <c r="DB4033" s="98">
        <f t="shared" si="1411"/>
        <v>0</v>
      </c>
      <c r="DC4033" s="98">
        <f t="shared" si="1333"/>
        <v>0</v>
      </c>
      <c r="DD4033" s="98">
        <f t="shared" si="1412"/>
        <v>0</v>
      </c>
      <c r="DE4033" s="98">
        <f t="shared" si="1413"/>
        <v>0</v>
      </c>
      <c r="DF4033" s="98">
        <f t="shared" si="1334"/>
        <v>0</v>
      </c>
      <c r="DG4033" s="98">
        <f t="shared" si="1414"/>
        <v>0</v>
      </c>
      <c r="DH4033" s="98">
        <f t="shared" si="1415"/>
        <v>0</v>
      </c>
      <c r="DI4033" s="98">
        <f t="shared" si="1335"/>
        <v>0</v>
      </c>
      <c r="DJ4033" s="98">
        <f t="shared" si="1416"/>
        <v>0</v>
      </c>
      <c r="DK4033" s="98">
        <f t="shared" si="1417"/>
        <v>0</v>
      </c>
      <c r="DL4033" s="98">
        <f t="shared" si="1336"/>
        <v>0</v>
      </c>
      <c r="DM4033" s="98">
        <f t="shared" si="1418"/>
        <v>0</v>
      </c>
      <c r="DN4033" s="98">
        <f t="shared" si="1419"/>
        <v>0</v>
      </c>
      <c r="DO4033" s="98">
        <f t="shared" si="1337"/>
        <v>0</v>
      </c>
      <c r="DP4033" s="98">
        <f t="shared" si="1420"/>
        <v>0</v>
      </c>
      <c r="DQ4033" s="98">
        <f t="shared" si="1421"/>
        <v>0</v>
      </c>
      <c r="DR4033" s="98">
        <f t="shared" si="1338"/>
        <v>0</v>
      </c>
      <c r="DS4033" s="98">
        <f t="shared" si="1422"/>
        <v>0</v>
      </c>
      <c r="DT4033" s="98">
        <f t="shared" si="1423"/>
        <v>0</v>
      </c>
      <c r="DU4033" s="98">
        <f t="shared" si="1339"/>
        <v>0</v>
      </c>
      <c r="DV4033" s="98">
        <f t="shared" si="1424"/>
        <v>0</v>
      </c>
      <c r="DW4033" s="98">
        <f t="shared" si="1425"/>
        <v>0</v>
      </c>
      <c r="DX4033" s="98">
        <f t="shared" si="1340"/>
        <v>0</v>
      </c>
      <c r="DY4033" s="98">
        <f t="shared" si="1426"/>
        <v>0</v>
      </c>
      <c r="DZ4033" s="98">
        <f t="shared" si="1427"/>
        <v>0</v>
      </c>
      <c r="EA4033" s="98">
        <f t="shared" si="1341"/>
        <v>0</v>
      </c>
      <c r="EB4033" s="98">
        <f t="shared" si="1428"/>
        <v>0</v>
      </c>
      <c r="EC4033" s="98">
        <f t="shared" si="1429"/>
        <v>0</v>
      </c>
      <c r="ED4033" s="98">
        <f t="shared" si="1342"/>
        <v>0</v>
      </c>
      <c r="EE4033" s="98">
        <f t="shared" si="1430"/>
        <v>0</v>
      </c>
      <c r="EF4033" s="98">
        <f t="shared" si="1431"/>
        <v>0</v>
      </c>
      <c r="EG4033" s="98">
        <f t="shared" si="1343"/>
        <v>0</v>
      </c>
      <c r="EH4033" s="98">
        <f t="shared" si="1432"/>
        <v>0</v>
      </c>
      <c r="EI4033" s="98">
        <f t="shared" si="1433"/>
        <v>0</v>
      </c>
      <c r="EJ4033" s="98">
        <f t="shared" si="1344"/>
        <v>0</v>
      </c>
      <c r="EK4033" s="98">
        <f t="shared" si="1434"/>
        <v>0</v>
      </c>
      <c r="EL4033" s="98">
        <f t="shared" si="1435"/>
        <v>0</v>
      </c>
      <c r="EM4033" s="98">
        <f t="shared" si="1345"/>
        <v>0</v>
      </c>
      <c r="EN4033" s="98">
        <f t="shared" si="1436"/>
        <v>0</v>
      </c>
      <c r="EO4033" s="98">
        <f t="shared" si="1437"/>
        <v>0</v>
      </c>
      <c r="EP4033" s="98">
        <f t="shared" si="1346"/>
        <v>0</v>
      </c>
      <c r="EQ4033" s="98">
        <f t="shared" si="1438"/>
        <v>0</v>
      </c>
    </row>
    <row r="4034" spans="1:147">
      <c r="A4034" s="97">
        <v>13</v>
      </c>
      <c r="B4034" s="97">
        <f>IF(B4033=0,0,IF(IF(DATA!$J$39&gt;B4033,B4033+1,0)&lt;DATA!$I$39,0,B4033+1))</f>
        <v>0</v>
      </c>
      <c r="C4034" s="97">
        <f t="shared" si="1300"/>
        <v>0</v>
      </c>
      <c r="D4034" s="97">
        <f t="shared" si="1347"/>
        <v>13</v>
      </c>
      <c r="E4034" s="97">
        <f t="shared" si="1301"/>
        <v>120613</v>
      </c>
      <c r="H4034" s="97">
        <v>13</v>
      </c>
      <c r="I4034" s="97">
        <f t="shared" si="1348"/>
        <v>0</v>
      </c>
      <c r="J4034" s="97">
        <f>IF(I4034=0,0,MIN(IF(I4034&lt;$C$4776,J4033+DATA!I100,0),$C$4776))</f>
        <v>0</v>
      </c>
      <c r="M4034" s="98">
        <f t="shared" si="1349"/>
        <v>0</v>
      </c>
      <c r="N4034" s="98">
        <f t="shared" si="1302"/>
        <v>0</v>
      </c>
      <c r="O4034" s="98">
        <f t="shared" si="1350"/>
        <v>0</v>
      </c>
      <c r="P4034" s="98">
        <f t="shared" si="1351"/>
        <v>0</v>
      </c>
      <c r="Q4034" s="98">
        <f t="shared" si="1303"/>
        <v>0</v>
      </c>
      <c r="R4034" s="98">
        <f t="shared" si="1352"/>
        <v>0</v>
      </c>
      <c r="S4034" s="98">
        <f t="shared" si="1353"/>
        <v>0</v>
      </c>
      <c r="T4034" s="98">
        <f t="shared" si="1304"/>
        <v>0</v>
      </c>
      <c r="U4034" s="98">
        <f t="shared" si="1354"/>
        <v>0</v>
      </c>
      <c r="V4034" s="98">
        <f t="shared" si="1355"/>
        <v>0</v>
      </c>
      <c r="W4034" s="98">
        <f t="shared" si="1305"/>
        <v>0</v>
      </c>
      <c r="X4034" s="98">
        <f t="shared" si="1356"/>
        <v>0</v>
      </c>
      <c r="Y4034" s="98">
        <f t="shared" si="1357"/>
        <v>0</v>
      </c>
      <c r="Z4034" s="98">
        <f t="shared" si="1306"/>
        <v>0</v>
      </c>
      <c r="AA4034" s="98">
        <f t="shared" si="1358"/>
        <v>0</v>
      </c>
      <c r="AB4034" s="98">
        <f t="shared" si="1359"/>
        <v>0</v>
      </c>
      <c r="AC4034" s="98">
        <f t="shared" si="1307"/>
        <v>0</v>
      </c>
      <c r="AD4034" s="98">
        <f t="shared" si="1360"/>
        <v>0</v>
      </c>
      <c r="AE4034" s="98">
        <f t="shared" si="1361"/>
        <v>0</v>
      </c>
      <c r="AF4034" s="98">
        <f t="shared" si="1308"/>
        <v>0</v>
      </c>
      <c r="AG4034" s="98">
        <f t="shared" si="1362"/>
        <v>0</v>
      </c>
      <c r="AH4034" s="98">
        <f t="shared" si="1363"/>
        <v>0</v>
      </c>
      <c r="AI4034" s="98">
        <f t="shared" si="1309"/>
        <v>0</v>
      </c>
      <c r="AJ4034" s="98">
        <f t="shared" si="1364"/>
        <v>0</v>
      </c>
      <c r="AK4034" s="98">
        <f t="shared" si="1365"/>
        <v>0</v>
      </c>
      <c r="AL4034" s="98">
        <f t="shared" si="1310"/>
        <v>0</v>
      </c>
      <c r="AM4034" s="98">
        <f t="shared" si="1366"/>
        <v>0</v>
      </c>
      <c r="AN4034" s="98">
        <f t="shared" si="1367"/>
        <v>0</v>
      </c>
      <c r="AO4034" s="98">
        <f t="shared" si="1311"/>
        <v>0</v>
      </c>
      <c r="AP4034" s="98">
        <f t="shared" si="1368"/>
        <v>0</v>
      </c>
      <c r="AQ4034" s="98">
        <f t="shared" si="1369"/>
        <v>0</v>
      </c>
      <c r="AR4034" s="98">
        <f t="shared" si="1312"/>
        <v>0</v>
      </c>
      <c r="AS4034" s="98">
        <f t="shared" si="1370"/>
        <v>0</v>
      </c>
      <c r="AT4034" s="98">
        <f t="shared" si="1371"/>
        <v>0</v>
      </c>
      <c r="AU4034" s="98">
        <f t="shared" si="1313"/>
        <v>0</v>
      </c>
      <c r="AV4034" s="98">
        <f t="shared" si="1372"/>
        <v>0</v>
      </c>
      <c r="AW4034" s="98">
        <f t="shared" si="1373"/>
        <v>0</v>
      </c>
      <c r="AX4034" s="98">
        <f t="shared" si="1314"/>
        <v>0</v>
      </c>
      <c r="AY4034" s="98">
        <f t="shared" si="1374"/>
        <v>0</v>
      </c>
      <c r="AZ4034" s="98">
        <f t="shared" si="1375"/>
        <v>0</v>
      </c>
      <c r="BA4034" s="98">
        <f t="shared" si="1315"/>
        <v>0</v>
      </c>
      <c r="BB4034" s="98">
        <f t="shared" si="1376"/>
        <v>0</v>
      </c>
      <c r="BC4034" s="98">
        <f t="shared" si="1377"/>
        <v>0</v>
      </c>
      <c r="BD4034" s="98">
        <f t="shared" si="1316"/>
        <v>0</v>
      </c>
      <c r="BE4034" s="98">
        <f t="shared" si="1378"/>
        <v>0</v>
      </c>
      <c r="BF4034" s="98">
        <f t="shared" si="1379"/>
        <v>0</v>
      </c>
      <c r="BG4034" s="98">
        <f t="shared" si="1317"/>
        <v>0</v>
      </c>
      <c r="BH4034" s="98">
        <f t="shared" si="1380"/>
        <v>0</v>
      </c>
      <c r="BI4034" s="98">
        <f t="shared" si="1381"/>
        <v>0</v>
      </c>
      <c r="BJ4034" s="98">
        <f t="shared" si="1318"/>
        <v>0</v>
      </c>
      <c r="BK4034" s="98">
        <f t="shared" si="1382"/>
        <v>0</v>
      </c>
      <c r="BL4034" s="98">
        <f t="shared" si="1383"/>
        <v>0</v>
      </c>
      <c r="BM4034" s="98">
        <f t="shared" si="1319"/>
        <v>0</v>
      </c>
      <c r="BN4034" s="98">
        <f t="shared" si="1384"/>
        <v>0</v>
      </c>
      <c r="BO4034" s="98">
        <f t="shared" si="1385"/>
        <v>0</v>
      </c>
      <c r="BP4034" s="98">
        <f t="shared" si="1320"/>
        <v>0</v>
      </c>
      <c r="BQ4034" s="98">
        <f t="shared" si="1386"/>
        <v>0</v>
      </c>
      <c r="BR4034" s="98">
        <f t="shared" si="1387"/>
        <v>0</v>
      </c>
      <c r="BS4034" s="98">
        <f t="shared" si="1321"/>
        <v>0</v>
      </c>
      <c r="BT4034" s="98">
        <f t="shared" si="1388"/>
        <v>0</v>
      </c>
      <c r="BU4034" s="98">
        <f t="shared" si="1389"/>
        <v>0</v>
      </c>
      <c r="BV4034" s="98">
        <f t="shared" si="1322"/>
        <v>0</v>
      </c>
      <c r="BW4034" s="98">
        <f t="shared" si="1390"/>
        <v>0</v>
      </c>
      <c r="BX4034" s="98">
        <f t="shared" si="1391"/>
        <v>0</v>
      </c>
      <c r="BY4034" s="98">
        <f t="shared" si="1323"/>
        <v>0</v>
      </c>
      <c r="BZ4034" s="98">
        <f t="shared" si="1392"/>
        <v>0</v>
      </c>
      <c r="CA4034" s="98">
        <f t="shared" si="1393"/>
        <v>0</v>
      </c>
      <c r="CB4034" s="98">
        <f t="shared" si="1324"/>
        <v>0</v>
      </c>
      <c r="CC4034" s="98">
        <f t="shared" si="1394"/>
        <v>0</v>
      </c>
      <c r="CD4034" s="98">
        <f t="shared" si="1395"/>
        <v>0</v>
      </c>
      <c r="CE4034" s="98">
        <f t="shared" si="1325"/>
        <v>0</v>
      </c>
      <c r="CF4034" s="98">
        <f t="shared" si="1396"/>
        <v>0</v>
      </c>
      <c r="CG4034" s="98">
        <f t="shared" si="1397"/>
        <v>0</v>
      </c>
      <c r="CH4034" s="98">
        <f t="shared" si="1326"/>
        <v>0</v>
      </c>
      <c r="CI4034" s="98">
        <f t="shared" si="1398"/>
        <v>0</v>
      </c>
      <c r="CJ4034" s="98">
        <f t="shared" si="1399"/>
        <v>0</v>
      </c>
      <c r="CK4034" s="98">
        <f t="shared" si="1327"/>
        <v>0</v>
      </c>
      <c r="CL4034" s="98">
        <f t="shared" si="1400"/>
        <v>0</v>
      </c>
      <c r="CM4034" s="98">
        <f t="shared" si="1401"/>
        <v>0</v>
      </c>
      <c r="CN4034" s="98">
        <f t="shared" si="1328"/>
        <v>0</v>
      </c>
      <c r="CO4034" s="98">
        <f t="shared" si="1402"/>
        <v>0</v>
      </c>
      <c r="CP4034" s="98">
        <f t="shared" si="1403"/>
        <v>0</v>
      </c>
      <c r="CQ4034" s="98">
        <f t="shared" si="1329"/>
        <v>0</v>
      </c>
      <c r="CR4034" s="98">
        <f t="shared" si="1404"/>
        <v>0</v>
      </c>
      <c r="CS4034" s="98">
        <f t="shared" si="1405"/>
        <v>0</v>
      </c>
      <c r="CT4034" s="98">
        <f t="shared" si="1330"/>
        <v>0</v>
      </c>
      <c r="CU4034" s="98">
        <f t="shared" si="1406"/>
        <v>0</v>
      </c>
      <c r="CV4034" s="98">
        <f t="shared" si="1407"/>
        <v>0</v>
      </c>
      <c r="CW4034" s="98">
        <f t="shared" si="1331"/>
        <v>0</v>
      </c>
      <c r="CX4034" s="98">
        <f t="shared" si="1408"/>
        <v>0</v>
      </c>
      <c r="CY4034" s="98">
        <f t="shared" si="1409"/>
        <v>0</v>
      </c>
      <c r="CZ4034" s="98">
        <f t="shared" si="1332"/>
        <v>0</v>
      </c>
      <c r="DA4034" s="98">
        <f t="shared" si="1410"/>
        <v>0</v>
      </c>
      <c r="DB4034" s="98">
        <f t="shared" si="1411"/>
        <v>0</v>
      </c>
      <c r="DC4034" s="98">
        <f t="shared" si="1333"/>
        <v>0</v>
      </c>
      <c r="DD4034" s="98">
        <f t="shared" si="1412"/>
        <v>0</v>
      </c>
      <c r="DE4034" s="98">
        <f t="shared" si="1413"/>
        <v>0</v>
      </c>
      <c r="DF4034" s="98">
        <f t="shared" si="1334"/>
        <v>0</v>
      </c>
      <c r="DG4034" s="98">
        <f t="shared" si="1414"/>
        <v>0</v>
      </c>
      <c r="DH4034" s="98">
        <f t="shared" si="1415"/>
        <v>0</v>
      </c>
      <c r="DI4034" s="98">
        <f t="shared" si="1335"/>
        <v>0</v>
      </c>
      <c r="DJ4034" s="98">
        <f t="shared" si="1416"/>
        <v>0</v>
      </c>
      <c r="DK4034" s="98">
        <f t="shared" si="1417"/>
        <v>0</v>
      </c>
      <c r="DL4034" s="98">
        <f t="shared" si="1336"/>
        <v>0</v>
      </c>
      <c r="DM4034" s="98">
        <f t="shared" si="1418"/>
        <v>0</v>
      </c>
      <c r="DN4034" s="98">
        <f t="shared" si="1419"/>
        <v>0</v>
      </c>
      <c r="DO4034" s="98">
        <f t="shared" si="1337"/>
        <v>0</v>
      </c>
      <c r="DP4034" s="98">
        <f t="shared" si="1420"/>
        <v>0</v>
      </c>
      <c r="DQ4034" s="98">
        <f t="shared" si="1421"/>
        <v>0</v>
      </c>
      <c r="DR4034" s="98">
        <f t="shared" si="1338"/>
        <v>0</v>
      </c>
      <c r="DS4034" s="98">
        <f t="shared" si="1422"/>
        <v>0</v>
      </c>
      <c r="DT4034" s="98">
        <f t="shared" si="1423"/>
        <v>0</v>
      </c>
      <c r="DU4034" s="98">
        <f t="shared" si="1339"/>
        <v>0</v>
      </c>
      <c r="DV4034" s="98">
        <f t="shared" si="1424"/>
        <v>0</v>
      </c>
      <c r="DW4034" s="98">
        <f t="shared" si="1425"/>
        <v>0</v>
      </c>
      <c r="DX4034" s="98">
        <f t="shared" si="1340"/>
        <v>0</v>
      </c>
      <c r="DY4034" s="98">
        <f t="shared" si="1426"/>
        <v>0</v>
      </c>
      <c r="DZ4034" s="98">
        <f t="shared" si="1427"/>
        <v>0</v>
      </c>
      <c r="EA4034" s="98">
        <f t="shared" si="1341"/>
        <v>0</v>
      </c>
      <c r="EB4034" s="98">
        <f t="shared" si="1428"/>
        <v>0</v>
      </c>
      <c r="EC4034" s="98">
        <f t="shared" si="1429"/>
        <v>0</v>
      </c>
      <c r="ED4034" s="98">
        <f t="shared" si="1342"/>
        <v>0</v>
      </c>
      <c r="EE4034" s="98">
        <f t="shared" si="1430"/>
        <v>0</v>
      </c>
      <c r="EF4034" s="98">
        <f t="shared" si="1431"/>
        <v>0</v>
      </c>
      <c r="EG4034" s="98">
        <f t="shared" si="1343"/>
        <v>0</v>
      </c>
      <c r="EH4034" s="98">
        <f t="shared" si="1432"/>
        <v>0</v>
      </c>
      <c r="EI4034" s="98">
        <f t="shared" si="1433"/>
        <v>0</v>
      </c>
      <c r="EJ4034" s="98">
        <f t="shared" si="1344"/>
        <v>0</v>
      </c>
      <c r="EK4034" s="98">
        <f t="shared" si="1434"/>
        <v>0</v>
      </c>
      <c r="EL4034" s="98">
        <f t="shared" si="1435"/>
        <v>0</v>
      </c>
      <c r="EM4034" s="98">
        <f t="shared" si="1345"/>
        <v>0</v>
      </c>
      <c r="EN4034" s="98">
        <f t="shared" si="1436"/>
        <v>0</v>
      </c>
      <c r="EO4034" s="98">
        <f t="shared" si="1437"/>
        <v>0</v>
      </c>
      <c r="EP4034" s="98">
        <f t="shared" si="1346"/>
        <v>0</v>
      </c>
      <c r="EQ4034" s="98">
        <f t="shared" si="1438"/>
        <v>0</v>
      </c>
    </row>
    <row r="4035" spans="1:147">
      <c r="A4035" s="97">
        <v>14</v>
      </c>
      <c r="B4035" s="97">
        <f>IF(B4034=0,0,IF(IF(DATA!$J$39&gt;B4034,B4034+1,0)&lt;DATA!$I$39,0,B4034+1))</f>
        <v>0</v>
      </c>
      <c r="C4035" s="97">
        <f t="shared" si="1300"/>
        <v>0</v>
      </c>
      <c r="D4035" s="97">
        <f t="shared" si="1347"/>
        <v>14</v>
      </c>
      <c r="E4035" s="97">
        <f t="shared" si="1301"/>
        <v>120614</v>
      </c>
      <c r="H4035" s="97">
        <v>14</v>
      </c>
      <c r="I4035" s="97">
        <f t="shared" si="1348"/>
        <v>0</v>
      </c>
      <c r="J4035" s="97">
        <f>IF(I4035=0,0,MIN(IF(I4035&lt;$C$4776,J4034+DATA!I101,0),$C$4776))</f>
        <v>0</v>
      </c>
      <c r="M4035" s="98">
        <f t="shared" si="1349"/>
        <v>0</v>
      </c>
      <c r="N4035" s="98">
        <f t="shared" si="1302"/>
        <v>0</v>
      </c>
      <c r="O4035" s="98">
        <f t="shared" si="1350"/>
        <v>0</v>
      </c>
      <c r="P4035" s="98">
        <f t="shared" si="1351"/>
        <v>0</v>
      </c>
      <c r="Q4035" s="98">
        <f t="shared" si="1303"/>
        <v>0</v>
      </c>
      <c r="R4035" s="98">
        <f t="shared" si="1352"/>
        <v>0</v>
      </c>
      <c r="S4035" s="98">
        <f t="shared" si="1353"/>
        <v>0</v>
      </c>
      <c r="T4035" s="98">
        <f t="shared" si="1304"/>
        <v>0</v>
      </c>
      <c r="U4035" s="98">
        <f t="shared" si="1354"/>
        <v>0</v>
      </c>
      <c r="V4035" s="98">
        <f t="shared" si="1355"/>
        <v>0</v>
      </c>
      <c r="W4035" s="98">
        <f t="shared" si="1305"/>
        <v>0</v>
      </c>
      <c r="X4035" s="98">
        <f t="shared" si="1356"/>
        <v>0</v>
      </c>
      <c r="Y4035" s="98">
        <f t="shared" si="1357"/>
        <v>0</v>
      </c>
      <c r="Z4035" s="98">
        <f t="shared" si="1306"/>
        <v>0</v>
      </c>
      <c r="AA4035" s="98">
        <f t="shared" si="1358"/>
        <v>0</v>
      </c>
      <c r="AB4035" s="98">
        <f t="shared" si="1359"/>
        <v>0</v>
      </c>
      <c r="AC4035" s="98">
        <f t="shared" si="1307"/>
        <v>0</v>
      </c>
      <c r="AD4035" s="98">
        <f t="shared" si="1360"/>
        <v>0</v>
      </c>
      <c r="AE4035" s="98">
        <f t="shared" si="1361"/>
        <v>0</v>
      </c>
      <c r="AF4035" s="98">
        <f t="shared" si="1308"/>
        <v>0</v>
      </c>
      <c r="AG4035" s="98">
        <f t="shared" si="1362"/>
        <v>0</v>
      </c>
      <c r="AH4035" s="98">
        <f t="shared" si="1363"/>
        <v>0</v>
      </c>
      <c r="AI4035" s="98">
        <f t="shared" si="1309"/>
        <v>0</v>
      </c>
      <c r="AJ4035" s="98">
        <f t="shared" si="1364"/>
        <v>0</v>
      </c>
      <c r="AK4035" s="98">
        <f t="shared" si="1365"/>
        <v>0</v>
      </c>
      <c r="AL4035" s="98">
        <f t="shared" si="1310"/>
        <v>0</v>
      </c>
      <c r="AM4035" s="98">
        <f t="shared" si="1366"/>
        <v>0</v>
      </c>
      <c r="AN4035" s="98">
        <f t="shared" si="1367"/>
        <v>0</v>
      </c>
      <c r="AO4035" s="98">
        <f t="shared" si="1311"/>
        <v>0</v>
      </c>
      <c r="AP4035" s="98">
        <f t="shared" si="1368"/>
        <v>0</v>
      </c>
      <c r="AQ4035" s="98">
        <f t="shared" si="1369"/>
        <v>0</v>
      </c>
      <c r="AR4035" s="98">
        <f t="shared" si="1312"/>
        <v>0</v>
      </c>
      <c r="AS4035" s="98">
        <f t="shared" si="1370"/>
        <v>0</v>
      </c>
      <c r="AT4035" s="98">
        <f t="shared" si="1371"/>
        <v>0</v>
      </c>
      <c r="AU4035" s="98">
        <f t="shared" si="1313"/>
        <v>0</v>
      </c>
      <c r="AV4035" s="98">
        <f t="shared" si="1372"/>
        <v>0</v>
      </c>
      <c r="AW4035" s="98">
        <f t="shared" si="1373"/>
        <v>0</v>
      </c>
      <c r="AX4035" s="98">
        <f t="shared" si="1314"/>
        <v>0</v>
      </c>
      <c r="AY4035" s="98">
        <f t="shared" si="1374"/>
        <v>0</v>
      </c>
      <c r="AZ4035" s="98">
        <f t="shared" si="1375"/>
        <v>0</v>
      </c>
      <c r="BA4035" s="98">
        <f t="shared" si="1315"/>
        <v>0</v>
      </c>
      <c r="BB4035" s="98">
        <f t="shared" si="1376"/>
        <v>0</v>
      </c>
      <c r="BC4035" s="98">
        <f t="shared" si="1377"/>
        <v>0</v>
      </c>
      <c r="BD4035" s="98">
        <f t="shared" si="1316"/>
        <v>0</v>
      </c>
      <c r="BE4035" s="98">
        <f t="shared" si="1378"/>
        <v>0</v>
      </c>
      <c r="BF4035" s="98">
        <f t="shared" si="1379"/>
        <v>0</v>
      </c>
      <c r="BG4035" s="98">
        <f t="shared" si="1317"/>
        <v>0</v>
      </c>
      <c r="BH4035" s="98">
        <f t="shared" si="1380"/>
        <v>0</v>
      </c>
      <c r="BI4035" s="98">
        <f t="shared" si="1381"/>
        <v>0</v>
      </c>
      <c r="BJ4035" s="98">
        <f t="shared" si="1318"/>
        <v>0</v>
      </c>
      <c r="BK4035" s="98">
        <f t="shared" si="1382"/>
        <v>0</v>
      </c>
      <c r="BL4035" s="98">
        <f t="shared" si="1383"/>
        <v>0</v>
      </c>
      <c r="BM4035" s="98">
        <f t="shared" si="1319"/>
        <v>0</v>
      </c>
      <c r="BN4035" s="98">
        <f t="shared" si="1384"/>
        <v>0</v>
      </c>
      <c r="BO4035" s="98">
        <f t="shared" si="1385"/>
        <v>0</v>
      </c>
      <c r="BP4035" s="98">
        <f t="shared" si="1320"/>
        <v>0</v>
      </c>
      <c r="BQ4035" s="98">
        <f t="shared" si="1386"/>
        <v>0</v>
      </c>
      <c r="BR4035" s="98">
        <f t="shared" si="1387"/>
        <v>0</v>
      </c>
      <c r="BS4035" s="98">
        <f t="shared" si="1321"/>
        <v>0</v>
      </c>
      <c r="BT4035" s="98">
        <f t="shared" si="1388"/>
        <v>0</v>
      </c>
      <c r="BU4035" s="98">
        <f t="shared" si="1389"/>
        <v>0</v>
      </c>
      <c r="BV4035" s="98">
        <f t="shared" si="1322"/>
        <v>0</v>
      </c>
      <c r="BW4035" s="98">
        <f t="shared" si="1390"/>
        <v>0</v>
      </c>
      <c r="BX4035" s="98">
        <f t="shared" si="1391"/>
        <v>0</v>
      </c>
      <c r="BY4035" s="98">
        <f t="shared" si="1323"/>
        <v>0</v>
      </c>
      <c r="BZ4035" s="98">
        <f t="shared" si="1392"/>
        <v>0</v>
      </c>
      <c r="CA4035" s="98">
        <f t="shared" si="1393"/>
        <v>0</v>
      </c>
      <c r="CB4035" s="98">
        <f t="shared" si="1324"/>
        <v>0</v>
      </c>
      <c r="CC4035" s="98">
        <f t="shared" si="1394"/>
        <v>0</v>
      </c>
      <c r="CD4035" s="98">
        <f t="shared" si="1395"/>
        <v>0</v>
      </c>
      <c r="CE4035" s="98">
        <f t="shared" si="1325"/>
        <v>0</v>
      </c>
      <c r="CF4035" s="98">
        <f t="shared" si="1396"/>
        <v>0</v>
      </c>
      <c r="CG4035" s="98">
        <f t="shared" si="1397"/>
        <v>0</v>
      </c>
      <c r="CH4035" s="98">
        <f t="shared" si="1326"/>
        <v>0</v>
      </c>
      <c r="CI4035" s="98">
        <f t="shared" si="1398"/>
        <v>0</v>
      </c>
      <c r="CJ4035" s="98">
        <f t="shared" si="1399"/>
        <v>0</v>
      </c>
      <c r="CK4035" s="98">
        <f t="shared" si="1327"/>
        <v>0</v>
      </c>
      <c r="CL4035" s="98">
        <f t="shared" si="1400"/>
        <v>0</v>
      </c>
      <c r="CM4035" s="98">
        <f t="shared" si="1401"/>
        <v>0</v>
      </c>
      <c r="CN4035" s="98">
        <f t="shared" si="1328"/>
        <v>0</v>
      </c>
      <c r="CO4035" s="98">
        <f t="shared" si="1402"/>
        <v>0</v>
      </c>
      <c r="CP4035" s="98">
        <f t="shared" si="1403"/>
        <v>0</v>
      </c>
      <c r="CQ4035" s="98">
        <f t="shared" si="1329"/>
        <v>0</v>
      </c>
      <c r="CR4035" s="98">
        <f t="shared" si="1404"/>
        <v>0</v>
      </c>
      <c r="CS4035" s="98">
        <f t="shared" si="1405"/>
        <v>0</v>
      </c>
      <c r="CT4035" s="98">
        <f t="shared" si="1330"/>
        <v>0</v>
      </c>
      <c r="CU4035" s="98">
        <f t="shared" si="1406"/>
        <v>0</v>
      </c>
      <c r="CV4035" s="98">
        <f t="shared" si="1407"/>
        <v>0</v>
      </c>
      <c r="CW4035" s="98">
        <f t="shared" si="1331"/>
        <v>0</v>
      </c>
      <c r="CX4035" s="98">
        <f t="shared" si="1408"/>
        <v>0</v>
      </c>
      <c r="CY4035" s="98">
        <f t="shared" si="1409"/>
        <v>0</v>
      </c>
      <c r="CZ4035" s="98">
        <f t="shared" si="1332"/>
        <v>0</v>
      </c>
      <c r="DA4035" s="98">
        <f t="shared" si="1410"/>
        <v>0</v>
      </c>
      <c r="DB4035" s="98">
        <f t="shared" si="1411"/>
        <v>0</v>
      </c>
      <c r="DC4035" s="98">
        <f t="shared" si="1333"/>
        <v>0</v>
      </c>
      <c r="DD4035" s="98">
        <f t="shared" si="1412"/>
        <v>0</v>
      </c>
      <c r="DE4035" s="98">
        <f t="shared" si="1413"/>
        <v>0</v>
      </c>
      <c r="DF4035" s="98">
        <f t="shared" si="1334"/>
        <v>0</v>
      </c>
      <c r="DG4035" s="98">
        <f t="shared" si="1414"/>
        <v>0</v>
      </c>
      <c r="DH4035" s="98">
        <f t="shared" si="1415"/>
        <v>0</v>
      </c>
      <c r="DI4035" s="98">
        <f t="shared" si="1335"/>
        <v>0</v>
      </c>
      <c r="DJ4035" s="98">
        <f t="shared" si="1416"/>
        <v>0</v>
      </c>
      <c r="DK4035" s="98">
        <f t="shared" si="1417"/>
        <v>0</v>
      </c>
      <c r="DL4035" s="98">
        <f t="shared" si="1336"/>
        <v>0</v>
      </c>
      <c r="DM4035" s="98">
        <f t="shared" si="1418"/>
        <v>0</v>
      </c>
      <c r="DN4035" s="98">
        <f t="shared" si="1419"/>
        <v>0</v>
      </c>
      <c r="DO4035" s="98">
        <f t="shared" si="1337"/>
        <v>0</v>
      </c>
      <c r="DP4035" s="98">
        <f t="shared" si="1420"/>
        <v>0</v>
      </c>
      <c r="DQ4035" s="98">
        <f t="shared" si="1421"/>
        <v>0</v>
      </c>
      <c r="DR4035" s="98">
        <f t="shared" si="1338"/>
        <v>0</v>
      </c>
      <c r="DS4035" s="98">
        <f t="shared" si="1422"/>
        <v>0</v>
      </c>
      <c r="DT4035" s="98">
        <f t="shared" si="1423"/>
        <v>0</v>
      </c>
      <c r="DU4035" s="98">
        <f t="shared" si="1339"/>
        <v>0</v>
      </c>
      <c r="DV4035" s="98">
        <f t="shared" si="1424"/>
        <v>0</v>
      </c>
      <c r="DW4035" s="98">
        <f t="shared" si="1425"/>
        <v>0</v>
      </c>
      <c r="DX4035" s="98">
        <f t="shared" si="1340"/>
        <v>0</v>
      </c>
      <c r="DY4035" s="98">
        <f t="shared" si="1426"/>
        <v>0</v>
      </c>
      <c r="DZ4035" s="98">
        <f t="shared" si="1427"/>
        <v>0</v>
      </c>
      <c r="EA4035" s="98">
        <f t="shared" si="1341"/>
        <v>0</v>
      </c>
      <c r="EB4035" s="98">
        <f t="shared" si="1428"/>
        <v>0</v>
      </c>
      <c r="EC4035" s="98">
        <f t="shared" si="1429"/>
        <v>0</v>
      </c>
      <c r="ED4035" s="98">
        <f t="shared" si="1342"/>
        <v>0</v>
      </c>
      <c r="EE4035" s="98">
        <f t="shared" si="1430"/>
        <v>0</v>
      </c>
      <c r="EF4035" s="98">
        <f t="shared" si="1431"/>
        <v>0</v>
      </c>
      <c r="EG4035" s="98">
        <f t="shared" si="1343"/>
        <v>0</v>
      </c>
      <c r="EH4035" s="98">
        <f t="shared" si="1432"/>
        <v>0</v>
      </c>
      <c r="EI4035" s="98">
        <f t="shared" si="1433"/>
        <v>0</v>
      </c>
      <c r="EJ4035" s="98">
        <f t="shared" si="1344"/>
        <v>0</v>
      </c>
      <c r="EK4035" s="98">
        <f t="shared" si="1434"/>
        <v>0</v>
      </c>
      <c r="EL4035" s="98">
        <f t="shared" si="1435"/>
        <v>0</v>
      </c>
      <c r="EM4035" s="98">
        <f t="shared" si="1345"/>
        <v>0</v>
      </c>
      <c r="EN4035" s="98">
        <f t="shared" si="1436"/>
        <v>0</v>
      </c>
      <c r="EO4035" s="98">
        <f t="shared" si="1437"/>
        <v>0</v>
      </c>
      <c r="EP4035" s="98">
        <f t="shared" si="1346"/>
        <v>0</v>
      </c>
      <c r="EQ4035" s="98">
        <f t="shared" si="1438"/>
        <v>0</v>
      </c>
    </row>
    <row r="4036" spans="1:147">
      <c r="A4036" s="97">
        <v>15</v>
      </c>
      <c r="B4036" s="97">
        <f>IF(B4035=0,0,IF(IF(DATA!$J$39&gt;B4035,B4035+1,0)&lt;DATA!$I$39,0,B4035+1))</f>
        <v>0</v>
      </c>
      <c r="C4036" s="97">
        <f t="shared" si="1300"/>
        <v>0</v>
      </c>
      <c r="D4036" s="97">
        <f t="shared" si="1347"/>
        <v>15</v>
      </c>
      <c r="E4036" s="97">
        <f t="shared" si="1301"/>
        <v>120615</v>
      </c>
      <c r="H4036" s="97">
        <v>15</v>
      </c>
      <c r="I4036" s="97">
        <f t="shared" si="1348"/>
        <v>0</v>
      </c>
      <c r="J4036" s="97">
        <f>IF(I4036=0,0,MIN(IF(I4036&lt;$C$4776,J4035+DATA!I102,0),$C$4776))</f>
        <v>0</v>
      </c>
      <c r="M4036" s="98">
        <f t="shared" si="1349"/>
        <v>0</v>
      </c>
      <c r="N4036" s="98">
        <f t="shared" si="1302"/>
        <v>0</v>
      </c>
      <c r="O4036" s="98">
        <f t="shared" si="1350"/>
        <v>0</v>
      </c>
      <c r="P4036" s="98">
        <f t="shared" si="1351"/>
        <v>0</v>
      </c>
      <c r="Q4036" s="98">
        <f t="shared" si="1303"/>
        <v>0</v>
      </c>
      <c r="R4036" s="98">
        <f t="shared" si="1352"/>
        <v>0</v>
      </c>
      <c r="S4036" s="98">
        <f t="shared" si="1353"/>
        <v>0</v>
      </c>
      <c r="T4036" s="98">
        <f t="shared" si="1304"/>
        <v>0</v>
      </c>
      <c r="U4036" s="98">
        <f t="shared" si="1354"/>
        <v>0</v>
      </c>
      <c r="V4036" s="98">
        <f t="shared" si="1355"/>
        <v>0</v>
      </c>
      <c r="W4036" s="98">
        <f t="shared" si="1305"/>
        <v>0</v>
      </c>
      <c r="X4036" s="98">
        <f t="shared" si="1356"/>
        <v>0</v>
      </c>
      <c r="Y4036" s="98">
        <f t="shared" si="1357"/>
        <v>0</v>
      </c>
      <c r="Z4036" s="98">
        <f t="shared" si="1306"/>
        <v>0</v>
      </c>
      <c r="AA4036" s="98">
        <f t="shared" si="1358"/>
        <v>0</v>
      </c>
      <c r="AB4036" s="98">
        <f t="shared" si="1359"/>
        <v>0</v>
      </c>
      <c r="AC4036" s="98">
        <f t="shared" si="1307"/>
        <v>0</v>
      </c>
      <c r="AD4036" s="98">
        <f t="shared" si="1360"/>
        <v>0</v>
      </c>
      <c r="AE4036" s="98">
        <f t="shared" si="1361"/>
        <v>0</v>
      </c>
      <c r="AF4036" s="98">
        <f t="shared" si="1308"/>
        <v>0</v>
      </c>
      <c r="AG4036" s="98">
        <f t="shared" si="1362"/>
        <v>0</v>
      </c>
      <c r="AH4036" s="98">
        <f t="shared" si="1363"/>
        <v>0</v>
      </c>
      <c r="AI4036" s="98">
        <f t="shared" si="1309"/>
        <v>0</v>
      </c>
      <c r="AJ4036" s="98">
        <f t="shared" si="1364"/>
        <v>0</v>
      </c>
      <c r="AK4036" s="98">
        <f t="shared" si="1365"/>
        <v>0</v>
      </c>
      <c r="AL4036" s="98">
        <f t="shared" si="1310"/>
        <v>0</v>
      </c>
      <c r="AM4036" s="98">
        <f t="shared" si="1366"/>
        <v>0</v>
      </c>
      <c r="AN4036" s="98">
        <f t="shared" si="1367"/>
        <v>0</v>
      </c>
      <c r="AO4036" s="98">
        <f t="shared" si="1311"/>
        <v>0</v>
      </c>
      <c r="AP4036" s="98">
        <f t="shared" si="1368"/>
        <v>0</v>
      </c>
      <c r="AQ4036" s="98">
        <f t="shared" si="1369"/>
        <v>0</v>
      </c>
      <c r="AR4036" s="98">
        <f t="shared" si="1312"/>
        <v>0</v>
      </c>
      <c r="AS4036" s="98">
        <f t="shared" si="1370"/>
        <v>0</v>
      </c>
      <c r="AT4036" s="98">
        <f t="shared" si="1371"/>
        <v>0</v>
      </c>
      <c r="AU4036" s="98">
        <f t="shared" si="1313"/>
        <v>0</v>
      </c>
      <c r="AV4036" s="98">
        <f t="shared" si="1372"/>
        <v>0</v>
      </c>
      <c r="AW4036" s="98">
        <f t="shared" si="1373"/>
        <v>0</v>
      </c>
      <c r="AX4036" s="98">
        <f t="shared" si="1314"/>
        <v>0</v>
      </c>
      <c r="AY4036" s="98">
        <f t="shared" si="1374"/>
        <v>0</v>
      </c>
      <c r="AZ4036" s="98">
        <f t="shared" si="1375"/>
        <v>0</v>
      </c>
      <c r="BA4036" s="98">
        <f t="shared" si="1315"/>
        <v>0</v>
      </c>
      <c r="BB4036" s="98">
        <f t="shared" si="1376"/>
        <v>0</v>
      </c>
      <c r="BC4036" s="98">
        <f t="shared" si="1377"/>
        <v>0</v>
      </c>
      <c r="BD4036" s="98">
        <f t="shared" si="1316"/>
        <v>0</v>
      </c>
      <c r="BE4036" s="98">
        <f t="shared" si="1378"/>
        <v>0</v>
      </c>
      <c r="BF4036" s="98">
        <f t="shared" si="1379"/>
        <v>0</v>
      </c>
      <c r="BG4036" s="98">
        <f t="shared" si="1317"/>
        <v>0</v>
      </c>
      <c r="BH4036" s="98">
        <f t="shared" si="1380"/>
        <v>0</v>
      </c>
      <c r="BI4036" s="98">
        <f t="shared" si="1381"/>
        <v>0</v>
      </c>
      <c r="BJ4036" s="98">
        <f t="shared" si="1318"/>
        <v>0</v>
      </c>
      <c r="BK4036" s="98">
        <f t="shared" si="1382"/>
        <v>0</v>
      </c>
      <c r="BL4036" s="98">
        <f t="shared" si="1383"/>
        <v>0</v>
      </c>
      <c r="BM4036" s="98">
        <f t="shared" si="1319"/>
        <v>0</v>
      </c>
      <c r="BN4036" s="98">
        <f t="shared" si="1384"/>
        <v>0</v>
      </c>
      <c r="BO4036" s="98">
        <f t="shared" si="1385"/>
        <v>0</v>
      </c>
      <c r="BP4036" s="98">
        <f t="shared" si="1320"/>
        <v>0</v>
      </c>
      <c r="BQ4036" s="98">
        <f t="shared" si="1386"/>
        <v>0</v>
      </c>
      <c r="BR4036" s="98">
        <f t="shared" si="1387"/>
        <v>0</v>
      </c>
      <c r="BS4036" s="98">
        <f t="shared" si="1321"/>
        <v>0</v>
      </c>
      <c r="BT4036" s="98">
        <f t="shared" si="1388"/>
        <v>0</v>
      </c>
      <c r="BU4036" s="98">
        <f t="shared" si="1389"/>
        <v>0</v>
      </c>
      <c r="BV4036" s="98">
        <f t="shared" si="1322"/>
        <v>0</v>
      </c>
      <c r="BW4036" s="98">
        <f t="shared" si="1390"/>
        <v>0</v>
      </c>
      <c r="BX4036" s="98">
        <f t="shared" si="1391"/>
        <v>0</v>
      </c>
      <c r="BY4036" s="98">
        <f t="shared" si="1323"/>
        <v>0</v>
      </c>
      <c r="BZ4036" s="98">
        <f t="shared" si="1392"/>
        <v>0</v>
      </c>
      <c r="CA4036" s="98">
        <f t="shared" si="1393"/>
        <v>0</v>
      </c>
      <c r="CB4036" s="98">
        <f t="shared" si="1324"/>
        <v>0</v>
      </c>
      <c r="CC4036" s="98">
        <f t="shared" si="1394"/>
        <v>0</v>
      </c>
      <c r="CD4036" s="98">
        <f t="shared" si="1395"/>
        <v>0</v>
      </c>
      <c r="CE4036" s="98">
        <f t="shared" si="1325"/>
        <v>0</v>
      </c>
      <c r="CF4036" s="98">
        <f t="shared" si="1396"/>
        <v>0</v>
      </c>
      <c r="CG4036" s="98">
        <f t="shared" si="1397"/>
        <v>0</v>
      </c>
      <c r="CH4036" s="98">
        <f t="shared" si="1326"/>
        <v>0</v>
      </c>
      <c r="CI4036" s="98">
        <f t="shared" si="1398"/>
        <v>0</v>
      </c>
      <c r="CJ4036" s="98">
        <f t="shared" si="1399"/>
        <v>0</v>
      </c>
      <c r="CK4036" s="98">
        <f t="shared" si="1327"/>
        <v>0</v>
      </c>
      <c r="CL4036" s="98">
        <f t="shared" si="1400"/>
        <v>0</v>
      </c>
      <c r="CM4036" s="98">
        <f t="shared" si="1401"/>
        <v>0</v>
      </c>
      <c r="CN4036" s="98">
        <f t="shared" si="1328"/>
        <v>0</v>
      </c>
      <c r="CO4036" s="98">
        <f t="shared" si="1402"/>
        <v>0</v>
      </c>
      <c r="CP4036" s="98">
        <f t="shared" si="1403"/>
        <v>0</v>
      </c>
      <c r="CQ4036" s="98">
        <f t="shared" si="1329"/>
        <v>0</v>
      </c>
      <c r="CR4036" s="98">
        <f t="shared" si="1404"/>
        <v>0</v>
      </c>
      <c r="CS4036" s="98">
        <f t="shared" si="1405"/>
        <v>0</v>
      </c>
      <c r="CT4036" s="98">
        <f t="shared" si="1330"/>
        <v>0</v>
      </c>
      <c r="CU4036" s="98">
        <f t="shared" si="1406"/>
        <v>0</v>
      </c>
      <c r="CV4036" s="98">
        <f t="shared" si="1407"/>
        <v>0</v>
      </c>
      <c r="CW4036" s="98">
        <f t="shared" si="1331"/>
        <v>0</v>
      </c>
      <c r="CX4036" s="98">
        <f t="shared" si="1408"/>
        <v>0</v>
      </c>
      <c r="CY4036" s="98">
        <f t="shared" si="1409"/>
        <v>0</v>
      </c>
      <c r="CZ4036" s="98">
        <f t="shared" si="1332"/>
        <v>0</v>
      </c>
      <c r="DA4036" s="98">
        <f t="shared" si="1410"/>
        <v>0</v>
      </c>
      <c r="DB4036" s="98">
        <f t="shared" si="1411"/>
        <v>0</v>
      </c>
      <c r="DC4036" s="98">
        <f t="shared" si="1333"/>
        <v>0</v>
      </c>
      <c r="DD4036" s="98">
        <f t="shared" si="1412"/>
        <v>0</v>
      </c>
      <c r="DE4036" s="98">
        <f t="shared" si="1413"/>
        <v>0</v>
      </c>
      <c r="DF4036" s="98">
        <f t="shared" si="1334"/>
        <v>0</v>
      </c>
      <c r="DG4036" s="98">
        <f t="shared" si="1414"/>
        <v>0</v>
      </c>
      <c r="DH4036" s="98">
        <f t="shared" si="1415"/>
        <v>0</v>
      </c>
      <c r="DI4036" s="98">
        <f t="shared" si="1335"/>
        <v>0</v>
      </c>
      <c r="DJ4036" s="98">
        <f t="shared" si="1416"/>
        <v>0</v>
      </c>
      <c r="DK4036" s="98">
        <f t="shared" si="1417"/>
        <v>0</v>
      </c>
      <c r="DL4036" s="98">
        <f t="shared" si="1336"/>
        <v>0</v>
      </c>
      <c r="DM4036" s="98">
        <f t="shared" si="1418"/>
        <v>0</v>
      </c>
      <c r="DN4036" s="98">
        <f t="shared" si="1419"/>
        <v>0</v>
      </c>
      <c r="DO4036" s="98">
        <f t="shared" si="1337"/>
        <v>0</v>
      </c>
      <c r="DP4036" s="98">
        <f t="shared" si="1420"/>
        <v>0</v>
      </c>
      <c r="DQ4036" s="98">
        <f t="shared" si="1421"/>
        <v>0</v>
      </c>
      <c r="DR4036" s="98">
        <f t="shared" si="1338"/>
        <v>0</v>
      </c>
      <c r="DS4036" s="98">
        <f t="shared" si="1422"/>
        <v>0</v>
      </c>
      <c r="DT4036" s="98">
        <f t="shared" si="1423"/>
        <v>0</v>
      </c>
      <c r="DU4036" s="98">
        <f t="shared" si="1339"/>
        <v>0</v>
      </c>
      <c r="DV4036" s="98">
        <f t="shared" si="1424"/>
        <v>0</v>
      </c>
      <c r="DW4036" s="98">
        <f t="shared" si="1425"/>
        <v>0</v>
      </c>
      <c r="DX4036" s="98">
        <f t="shared" si="1340"/>
        <v>0</v>
      </c>
      <c r="DY4036" s="98">
        <f t="shared" si="1426"/>
        <v>0</v>
      </c>
      <c r="DZ4036" s="98">
        <f t="shared" si="1427"/>
        <v>0</v>
      </c>
      <c r="EA4036" s="98">
        <f t="shared" si="1341"/>
        <v>0</v>
      </c>
      <c r="EB4036" s="98">
        <f t="shared" si="1428"/>
        <v>0</v>
      </c>
      <c r="EC4036" s="98">
        <f t="shared" si="1429"/>
        <v>0</v>
      </c>
      <c r="ED4036" s="98">
        <f t="shared" si="1342"/>
        <v>0</v>
      </c>
      <c r="EE4036" s="98">
        <f t="shared" si="1430"/>
        <v>0</v>
      </c>
      <c r="EF4036" s="98">
        <f t="shared" si="1431"/>
        <v>0</v>
      </c>
      <c r="EG4036" s="98">
        <f t="shared" si="1343"/>
        <v>0</v>
      </c>
      <c r="EH4036" s="98">
        <f t="shared" si="1432"/>
        <v>0</v>
      </c>
      <c r="EI4036" s="98">
        <f t="shared" si="1433"/>
        <v>0</v>
      </c>
      <c r="EJ4036" s="98">
        <f t="shared" si="1344"/>
        <v>0</v>
      </c>
      <c r="EK4036" s="98">
        <f t="shared" si="1434"/>
        <v>0</v>
      </c>
      <c r="EL4036" s="98">
        <f t="shared" si="1435"/>
        <v>0</v>
      </c>
      <c r="EM4036" s="98">
        <f t="shared" si="1345"/>
        <v>0</v>
      </c>
      <c r="EN4036" s="98">
        <f t="shared" si="1436"/>
        <v>0</v>
      </c>
      <c r="EO4036" s="98">
        <f t="shared" si="1437"/>
        <v>0</v>
      </c>
      <c r="EP4036" s="98">
        <f t="shared" si="1346"/>
        <v>0</v>
      </c>
      <c r="EQ4036" s="98">
        <f t="shared" si="1438"/>
        <v>0</v>
      </c>
    </row>
    <row r="4037" spans="1:147">
      <c r="A4037" s="97">
        <v>16</v>
      </c>
      <c r="B4037" s="97">
        <f>IF(B4036=0,0,IF(IF(DATA!$J$39&gt;B4036,B4036+1,0)&lt;DATA!$I$39,0,B4036+1))</f>
        <v>0</v>
      </c>
      <c r="C4037" s="97">
        <f t="shared" si="1300"/>
        <v>0</v>
      </c>
      <c r="D4037" s="97">
        <f t="shared" si="1347"/>
        <v>16</v>
      </c>
      <c r="E4037" s="97">
        <f t="shared" si="1301"/>
        <v>120616</v>
      </c>
      <c r="H4037" s="97">
        <v>16</v>
      </c>
      <c r="I4037" s="97">
        <f t="shared" si="1348"/>
        <v>0</v>
      </c>
      <c r="J4037" s="97">
        <f>IF(I4037=0,0,MIN(IF(I4037&lt;$C$4776,J4036+DATA!I103,0),$C$4776))</f>
        <v>0</v>
      </c>
      <c r="M4037" s="98">
        <f t="shared" si="1349"/>
        <v>0</v>
      </c>
      <c r="N4037" s="98">
        <f t="shared" si="1302"/>
        <v>0</v>
      </c>
      <c r="O4037" s="98">
        <f t="shared" si="1350"/>
        <v>0</v>
      </c>
      <c r="P4037" s="98">
        <f t="shared" si="1351"/>
        <v>0</v>
      </c>
      <c r="Q4037" s="98">
        <f t="shared" si="1303"/>
        <v>0</v>
      </c>
      <c r="R4037" s="98">
        <f t="shared" si="1352"/>
        <v>0</v>
      </c>
      <c r="S4037" s="98">
        <f t="shared" si="1353"/>
        <v>0</v>
      </c>
      <c r="T4037" s="98">
        <f t="shared" si="1304"/>
        <v>0</v>
      </c>
      <c r="U4037" s="98">
        <f t="shared" si="1354"/>
        <v>0</v>
      </c>
      <c r="V4037" s="98">
        <f t="shared" si="1355"/>
        <v>0</v>
      </c>
      <c r="W4037" s="98">
        <f t="shared" si="1305"/>
        <v>0</v>
      </c>
      <c r="X4037" s="98">
        <f t="shared" si="1356"/>
        <v>0</v>
      </c>
      <c r="Y4037" s="98">
        <f t="shared" si="1357"/>
        <v>0</v>
      </c>
      <c r="Z4037" s="98">
        <f t="shared" si="1306"/>
        <v>0</v>
      </c>
      <c r="AA4037" s="98">
        <f t="shared" si="1358"/>
        <v>0</v>
      </c>
      <c r="AB4037" s="98">
        <f t="shared" si="1359"/>
        <v>0</v>
      </c>
      <c r="AC4037" s="98">
        <f t="shared" si="1307"/>
        <v>0</v>
      </c>
      <c r="AD4037" s="98">
        <f t="shared" si="1360"/>
        <v>0</v>
      </c>
      <c r="AE4037" s="98">
        <f t="shared" si="1361"/>
        <v>0</v>
      </c>
      <c r="AF4037" s="98">
        <f t="shared" si="1308"/>
        <v>0</v>
      </c>
      <c r="AG4037" s="98">
        <f t="shared" si="1362"/>
        <v>0</v>
      </c>
      <c r="AH4037" s="98">
        <f t="shared" si="1363"/>
        <v>0</v>
      </c>
      <c r="AI4037" s="98">
        <f t="shared" si="1309"/>
        <v>0</v>
      </c>
      <c r="AJ4037" s="98">
        <f t="shared" si="1364"/>
        <v>0</v>
      </c>
      <c r="AK4037" s="98">
        <f t="shared" si="1365"/>
        <v>0</v>
      </c>
      <c r="AL4037" s="98">
        <f t="shared" si="1310"/>
        <v>0</v>
      </c>
      <c r="AM4037" s="98">
        <f t="shared" si="1366"/>
        <v>0</v>
      </c>
      <c r="AN4037" s="98">
        <f t="shared" si="1367"/>
        <v>0</v>
      </c>
      <c r="AO4037" s="98">
        <f t="shared" si="1311"/>
        <v>0</v>
      </c>
      <c r="AP4037" s="98">
        <f t="shared" si="1368"/>
        <v>0</v>
      </c>
      <c r="AQ4037" s="98">
        <f t="shared" si="1369"/>
        <v>0</v>
      </c>
      <c r="AR4037" s="98">
        <f t="shared" si="1312"/>
        <v>0</v>
      </c>
      <c r="AS4037" s="98">
        <f t="shared" si="1370"/>
        <v>0</v>
      </c>
      <c r="AT4037" s="98">
        <f t="shared" si="1371"/>
        <v>0</v>
      </c>
      <c r="AU4037" s="98">
        <f t="shared" si="1313"/>
        <v>0</v>
      </c>
      <c r="AV4037" s="98">
        <f t="shared" si="1372"/>
        <v>0</v>
      </c>
      <c r="AW4037" s="98">
        <f t="shared" si="1373"/>
        <v>0</v>
      </c>
      <c r="AX4037" s="98">
        <f t="shared" si="1314"/>
        <v>0</v>
      </c>
      <c r="AY4037" s="98">
        <f t="shared" si="1374"/>
        <v>0</v>
      </c>
      <c r="AZ4037" s="98">
        <f t="shared" si="1375"/>
        <v>0</v>
      </c>
      <c r="BA4037" s="98">
        <f t="shared" si="1315"/>
        <v>0</v>
      </c>
      <c r="BB4037" s="98">
        <f t="shared" si="1376"/>
        <v>0</v>
      </c>
      <c r="BC4037" s="98">
        <f t="shared" si="1377"/>
        <v>0</v>
      </c>
      <c r="BD4037" s="98">
        <f t="shared" si="1316"/>
        <v>0</v>
      </c>
      <c r="BE4037" s="98">
        <f t="shared" si="1378"/>
        <v>0</v>
      </c>
      <c r="BF4037" s="98">
        <f t="shared" si="1379"/>
        <v>0</v>
      </c>
      <c r="BG4037" s="98">
        <f t="shared" si="1317"/>
        <v>0</v>
      </c>
      <c r="BH4037" s="98">
        <f t="shared" si="1380"/>
        <v>0</v>
      </c>
      <c r="BI4037" s="98">
        <f t="shared" si="1381"/>
        <v>0</v>
      </c>
      <c r="BJ4037" s="98">
        <f t="shared" si="1318"/>
        <v>0</v>
      </c>
      <c r="BK4037" s="98">
        <f t="shared" si="1382"/>
        <v>0</v>
      </c>
      <c r="BL4037" s="98">
        <f t="shared" si="1383"/>
        <v>0</v>
      </c>
      <c r="BM4037" s="98">
        <f t="shared" si="1319"/>
        <v>0</v>
      </c>
      <c r="BN4037" s="98">
        <f t="shared" si="1384"/>
        <v>0</v>
      </c>
      <c r="BO4037" s="98">
        <f t="shared" si="1385"/>
        <v>0</v>
      </c>
      <c r="BP4037" s="98">
        <f t="shared" si="1320"/>
        <v>0</v>
      </c>
      <c r="BQ4037" s="98">
        <f t="shared" si="1386"/>
        <v>0</v>
      </c>
      <c r="BR4037" s="98">
        <f t="shared" si="1387"/>
        <v>0</v>
      </c>
      <c r="BS4037" s="98">
        <f t="shared" si="1321"/>
        <v>0</v>
      </c>
      <c r="BT4037" s="98">
        <f t="shared" si="1388"/>
        <v>0</v>
      </c>
      <c r="BU4037" s="98">
        <f t="shared" si="1389"/>
        <v>0</v>
      </c>
      <c r="BV4037" s="98">
        <f t="shared" si="1322"/>
        <v>0</v>
      </c>
      <c r="BW4037" s="98">
        <f t="shared" si="1390"/>
        <v>0</v>
      </c>
      <c r="BX4037" s="98">
        <f t="shared" si="1391"/>
        <v>0</v>
      </c>
      <c r="BY4037" s="98">
        <f t="shared" si="1323"/>
        <v>0</v>
      </c>
      <c r="BZ4037" s="98">
        <f t="shared" si="1392"/>
        <v>0</v>
      </c>
      <c r="CA4037" s="98">
        <f t="shared" si="1393"/>
        <v>0</v>
      </c>
      <c r="CB4037" s="98">
        <f t="shared" si="1324"/>
        <v>0</v>
      </c>
      <c r="CC4037" s="98">
        <f t="shared" si="1394"/>
        <v>0</v>
      </c>
      <c r="CD4037" s="98">
        <f t="shared" si="1395"/>
        <v>0</v>
      </c>
      <c r="CE4037" s="98">
        <f t="shared" si="1325"/>
        <v>0</v>
      </c>
      <c r="CF4037" s="98">
        <f t="shared" si="1396"/>
        <v>0</v>
      </c>
      <c r="CG4037" s="98">
        <f t="shared" si="1397"/>
        <v>0</v>
      </c>
      <c r="CH4037" s="98">
        <f t="shared" si="1326"/>
        <v>0</v>
      </c>
      <c r="CI4037" s="98">
        <f t="shared" si="1398"/>
        <v>0</v>
      </c>
      <c r="CJ4037" s="98">
        <f t="shared" si="1399"/>
        <v>0</v>
      </c>
      <c r="CK4037" s="98">
        <f t="shared" si="1327"/>
        <v>0</v>
      </c>
      <c r="CL4037" s="98">
        <f t="shared" si="1400"/>
        <v>0</v>
      </c>
      <c r="CM4037" s="98">
        <f t="shared" si="1401"/>
        <v>0</v>
      </c>
      <c r="CN4037" s="98">
        <f t="shared" si="1328"/>
        <v>0</v>
      </c>
      <c r="CO4037" s="98">
        <f t="shared" si="1402"/>
        <v>0</v>
      </c>
      <c r="CP4037" s="98">
        <f t="shared" si="1403"/>
        <v>0</v>
      </c>
      <c r="CQ4037" s="98">
        <f t="shared" si="1329"/>
        <v>0</v>
      </c>
      <c r="CR4037" s="98">
        <f t="shared" si="1404"/>
        <v>0</v>
      </c>
      <c r="CS4037" s="98">
        <f t="shared" si="1405"/>
        <v>0</v>
      </c>
      <c r="CT4037" s="98">
        <f t="shared" si="1330"/>
        <v>0</v>
      </c>
      <c r="CU4037" s="98">
        <f t="shared" si="1406"/>
        <v>0</v>
      </c>
      <c r="CV4037" s="98">
        <f t="shared" si="1407"/>
        <v>0</v>
      </c>
      <c r="CW4037" s="98">
        <f t="shared" si="1331"/>
        <v>0</v>
      </c>
      <c r="CX4037" s="98">
        <f t="shared" si="1408"/>
        <v>0</v>
      </c>
      <c r="CY4037" s="98">
        <f t="shared" si="1409"/>
        <v>0</v>
      </c>
      <c r="CZ4037" s="98">
        <f t="shared" si="1332"/>
        <v>0</v>
      </c>
      <c r="DA4037" s="98">
        <f t="shared" si="1410"/>
        <v>0</v>
      </c>
      <c r="DB4037" s="98">
        <f t="shared" si="1411"/>
        <v>0</v>
      </c>
      <c r="DC4037" s="98">
        <f t="shared" si="1333"/>
        <v>0</v>
      </c>
      <c r="DD4037" s="98">
        <f t="shared" si="1412"/>
        <v>0</v>
      </c>
      <c r="DE4037" s="98">
        <f t="shared" si="1413"/>
        <v>0</v>
      </c>
      <c r="DF4037" s="98">
        <f t="shared" si="1334"/>
        <v>0</v>
      </c>
      <c r="DG4037" s="98">
        <f t="shared" si="1414"/>
        <v>0</v>
      </c>
      <c r="DH4037" s="98">
        <f t="shared" si="1415"/>
        <v>0</v>
      </c>
      <c r="DI4037" s="98">
        <f t="shared" si="1335"/>
        <v>0</v>
      </c>
      <c r="DJ4037" s="98">
        <f t="shared" si="1416"/>
        <v>0</v>
      </c>
      <c r="DK4037" s="98">
        <f t="shared" si="1417"/>
        <v>0</v>
      </c>
      <c r="DL4037" s="98">
        <f t="shared" si="1336"/>
        <v>0</v>
      </c>
      <c r="DM4037" s="98">
        <f t="shared" si="1418"/>
        <v>0</v>
      </c>
      <c r="DN4037" s="98">
        <f t="shared" si="1419"/>
        <v>0</v>
      </c>
      <c r="DO4037" s="98">
        <f t="shared" si="1337"/>
        <v>0</v>
      </c>
      <c r="DP4037" s="98">
        <f t="shared" si="1420"/>
        <v>0</v>
      </c>
      <c r="DQ4037" s="98">
        <f t="shared" si="1421"/>
        <v>0</v>
      </c>
      <c r="DR4037" s="98">
        <f t="shared" si="1338"/>
        <v>0</v>
      </c>
      <c r="DS4037" s="98">
        <f t="shared" si="1422"/>
        <v>0</v>
      </c>
      <c r="DT4037" s="98">
        <f t="shared" si="1423"/>
        <v>0</v>
      </c>
      <c r="DU4037" s="98">
        <f t="shared" si="1339"/>
        <v>0</v>
      </c>
      <c r="DV4037" s="98">
        <f t="shared" si="1424"/>
        <v>0</v>
      </c>
      <c r="DW4037" s="98">
        <f t="shared" si="1425"/>
        <v>0</v>
      </c>
      <c r="DX4037" s="98">
        <f t="shared" si="1340"/>
        <v>0</v>
      </c>
      <c r="DY4037" s="98">
        <f t="shared" si="1426"/>
        <v>0</v>
      </c>
      <c r="DZ4037" s="98">
        <f t="shared" si="1427"/>
        <v>0</v>
      </c>
      <c r="EA4037" s="98">
        <f t="shared" si="1341"/>
        <v>0</v>
      </c>
      <c r="EB4037" s="98">
        <f t="shared" si="1428"/>
        <v>0</v>
      </c>
      <c r="EC4037" s="98">
        <f t="shared" si="1429"/>
        <v>0</v>
      </c>
      <c r="ED4037" s="98">
        <f t="shared" si="1342"/>
        <v>0</v>
      </c>
      <c r="EE4037" s="98">
        <f t="shared" si="1430"/>
        <v>0</v>
      </c>
      <c r="EF4037" s="98">
        <f t="shared" si="1431"/>
        <v>0</v>
      </c>
      <c r="EG4037" s="98">
        <f t="shared" si="1343"/>
        <v>0</v>
      </c>
      <c r="EH4037" s="98">
        <f t="shared" si="1432"/>
        <v>0</v>
      </c>
      <c r="EI4037" s="98">
        <f t="shared" si="1433"/>
        <v>0</v>
      </c>
      <c r="EJ4037" s="98">
        <f t="shared" si="1344"/>
        <v>0</v>
      </c>
      <c r="EK4037" s="98">
        <f t="shared" si="1434"/>
        <v>0</v>
      </c>
      <c r="EL4037" s="98">
        <f t="shared" si="1435"/>
        <v>0</v>
      </c>
      <c r="EM4037" s="98">
        <f t="shared" si="1345"/>
        <v>0</v>
      </c>
      <c r="EN4037" s="98">
        <f t="shared" si="1436"/>
        <v>0</v>
      </c>
      <c r="EO4037" s="98">
        <f t="shared" si="1437"/>
        <v>0</v>
      </c>
      <c r="EP4037" s="98">
        <f t="shared" si="1346"/>
        <v>0</v>
      </c>
      <c r="EQ4037" s="98">
        <f t="shared" si="1438"/>
        <v>0</v>
      </c>
    </row>
    <row r="4038" spans="1:147">
      <c r="A4038" s="97">
        <v>17</v>
      </c>
      <c r="B4038" s="97">
        <f>IF(B4037=0,0,IF(IF(DATA!$J$39&gt;B4037,B4037+1,0)&lt;DATA!$I$39,0,B4037+1))</f>
        <v>0</v>
      </c>
      <c r="C4038" s="97">
        <f t="shared" si="1300"/>
        <v>0</v>
      </c>
      <c r="D4038" s="97">
        <f t="shared" si="1347"/>
        <v>17</v>
      </c>
      <c r="E4038" s="97">
        <f t="shared" si="1301"/>
        <v>120617</v>
      </c>
      <c r="H4038" s="97">
        <v>17</v>
      </c>
      <c r="I4038" s="97">
        <f t="shared" si="1348"/>
        <v>0</v>
      </c>
      <c r="J4038" s="97">
        <f>IF(I4038=0,0,MIN(IF(I4038&lt;$C$4776,J4037+DATA!I104,0),$C$4776))</f>
        <v>0</v>
      </c>
      <c r="M4038" s="98">
        <f t="shared" si="1349"/>
        <v>0</v>
      </c>
      <c r="N4038" s="98">
        <f t="shared" si="1302"/>
        <v>0</v>
      </c>
      <c r="O4038" s="98">
        <f t="shared" si="1350"/>
        <v>0</v>
      </c>
      <c r="P4038" s="98">
        <f t="shared" si="1351"/>
        <v>0</v>
      </c>
      <c r="Q4038" s="98">
        <f t="shared" si="1303"/>
        <v>0</v>
      </c>
      <c r="R4038" s="98">
        <f t="shared" si="1352"/>
        <v>0</v>
      </c>
      <c r="S4038" s="98">
        <f t="shared" si="1353"/>
        <v>0</v>
      </c>
      <c r="T4038" s="98">
        <f t="shared" si="1304"/>
        <v>0</v>
      </c>
      <c r="U4038" s="98">
        <f t="shared" si="1354"/>
        <v>0</v>
      </c>
      <c r="V4038" s="98">
        <f t="shared" si="1355"/>
        <v>0</v>
      </c>
      <c r="W4038" s="98">
        <f t="shared" si="1305"/>
        <v>0</v>
      </c>
      <c r="X4038" s="98">
        <f t="shared" si="1356"/>
        <v>0</v>
      </c>
      <c r="Y4038" s="98">
        <f t="shared" si="1357"/>
        <v>0</v>
      </c>
      <c r="Z4038" s="98">
        <f t="shared" si="1306"/>
        <v>0</v>
      </c>
      <c r="AA4038" s="98">
        <f t="shared" si="1358"/>
        <v>0</v>
      </c>
      <c r="AB4038" s="98">
        <f t="shared" si="1359"/>
        <v>0</v>
      </c>
      <c r="AC4038" s="98">
        <f t="shared" si="1307"/>
        <v>0</v>
      </c>
      <c r="AD4038" s="98">
        <f t="shared" si="1360"/>
        <v>0</v>
      </c>
      <c r="AE4038" s="98">
        <f t="shared" si="1361"/>
        <v>0</v>
      </c>
      <c r="AF4038" s="98">
        <f t="shared" si="1308"/>
        <v>0</v>
      </c>
      <c r="AG4038" s="98">
        <f t="shared" si="1362"/>
        <v>0</v>
      </c>
      <c r="AH4038" s="98">
        <f t="shared" si="1363"/>
        <v>0</v>
      </c>
      <c r="AI4038" s="98">
        <f t="shared" si="1309"/>
        <v>0</v>
      </c>
      <c r="AJ4038" s="98">
        <f t="shared" si="1364"/>
        <v>0</v>
      </c>
      <c r="AK4038" s="98">
        <f t="shared" si="1365"/>
        <v>0</v>
      </c>
      <c r="AL4038" s="98">
        <f t="shared" si="1310"/>
        <v>0</v>
      </c>
      <c r="AM4038" s="98">
        <f t="shared" si="1366"/>
        <v>0</v>
      </c>
      <c r="AN4038" s="98">
        <f t="shared" si="1367"/>
        <v>0</v>
      </c>
      <c r="AO4038" s="98">
        <f t="shared" si="1311"/>
        <v>0</v>
      </c>
      <c r="AP4038" s="98">
        <f t="shared" si="1368"/>
        <v>0</v>
      </c>
      <c r="AQ4038" s="98">
        <f t="shared" si="1369"/>
        <v>0</v>
      </c>
      <c r="AR4038" s="98">
        <f t="shared" si="1312"/>
        <v>0</v>
      </c>
      <c r="AS4038" s="98">
        <f t="shared" si="1370"/>
        <v>0</v>
      </c>
      <c r="AT4038" s="98">
        <f t="shared" si="1371"/>
        <v>0</v>
      </c>
      <c r="AU4038" s="98">
        <f t="shared" si="1313"/>
        <v>0</v>
      </c>
      <c r="AV4038" s="98">
        <f t="shared" si="1372"/>
        <v>0</v>
      </c>
      <c r="AW4038" s="98">
        <f t="shared" si="1373"/>
        <v>0</v>
      </c>
      <c r="AX4038" s="98">
        <f t="shared" si="1314"/>
        <v>0</v>
      </c>
      <c r="AY4038" s="98">
        <f t="shared" si="1374"/>
        <v>0</v>
      </c>
      <c r="AZ4038" s="98">
        <f t="shared" si="1375"/>
        <v>0</v>
      </c>
      <c r="BA4038" s="98">
        <f t="shared" si="1315"/>
        <v>0</v>
      </c>
      <c r="BB4038" s="98">
        <f t="shared" si="1376"/>
        <v>0</v>
      </c>
      <c r="BC4038" s="98">
        <f t="shared" si="1377"/>
        <v>0</v>
      </c>
      <c r="BD4038" s="98">
        <f t="shared" si="1316"/>
        <v>0</v>
      </c>
      <c r="BE4038" s="98">
        <f t="shared" si="1378"/>
        <v>0</v>
      </c>
      <c r="BF4038" s="98">
        <f t="shared" si="1379"/>
        <v>0</v>
      </c>
      <c r="BG4038" s="98">
        <f t="shared" si="1317"/>
        <v>0</v>
      </c>
      <c r="BH4038" s="98">
        <f t="shared" si="1380"/>
        <v>0</v>
      </c>
      <c r="BI4038" s="98">
        <f t="shared" si="1381"/>
        <v>0</v>
      </c>
      <c r="BJ4038" s="98">
        <f t="shared" si="1318"/>
        <v>0</v>
      </c>
      <c r="BK4038" s="98">
        <f t="shared" si="1382"/>
        <v>0</v>
      </c>
      <c r="BL4038" s="98">
        <f t="shared" si="1383"/>
        <v>0</v>
      </c>
      <c r="BM4038" s="98">
        <f t="shared" si="1319"/>
        <v>0</v>
      </c>
      <c r="BN4038" s="98">
        <f t="shared" si="1384"/>
        <v>0</v>
      </c>
      <c r="BO4038" s="98">
        <f t="shared" si="1385"/>
        <v>0</v>
      </c>
      <c r="BP4038" s="98">
        <f t="shared" si="1320"/>
        <v>0</v>
      </c>
      <c r="BQ4038" s="98">
        <f t="shared" si="1386"/>
        <v>0</v>
      </c>
      <c r="BR4038" s="98">
        <f t="shared" si="1387"/>
        <v>0</v>
      </c>
      <c r="BS4038" s="98">
        <f t="shared" si="1321"/>
        <v>0</v>
      </c>
      <c r="BT4038" s="98">
        <f t="shared" si="1388"/>
        <v>0</v>
      </c>
      <c r="BU4038" s="98">
        <f t="shared" si="1389"/>
        <v>0</v>
      </c>
      <c r="BV4038" s="98">
        <f t="shared" si="1322"/>
        <v>0</v>
      </c>
      <c r="BW4038" s="98">
        <f t="shared" si="1390"/>
        <v>0</v>
      </c>
      <c r="BX4038" s="98">
        <f t="shared" si="1391"/>
        <v>0</v>
      </c>
      <c r="BY4038" s="98">
        <f t="shared" si="1323"/>
        <v>0</v>
      </c>
      <c r="BZ4038" s="98">
        <f t="shared" si="1392"/>
        <v>0</v>
      </c>
      <c r="CA4038" s="98">
        <f t="shared" si="1393"/>
        <v>0</v>
      </c>
      <c r="CB4038" s="98">
        <f t="shared" si="1324"/>
        <v>0</v>
      </c>
      <c r="CC4038" s="98">
        <f t="shared" si="1394"/>
        <v>0</v>
      </c>
      <c r="CD4038" s="98">
        <f t="shared" si="1395"/>
        <v>0</v>
      </c>
      <c r="CE4038" s="98">
        <f t="shared" si="1325"/>
        <v>0</v>
      </c>
      <c r="CF4038" s="98">
        <f t="shared" si="1396"/>
        <v>0</v>
      </c>
      <c r="CG4038" s="98">
        <f t="shared" si="1397"/>
        <v>0</v>
      </c>
      <c r="CH4038" s="98">
        <f t="shared" si="1326"/>
        <v>0</v>
      </c>
      <c r="CI4038" s="98">
        <f t="shared" si="1398"/>
        <v>0</v>
      </c>
      <c r="CJ4038" s="98">
        <f t="shared" si="1399"/>
        <v>0</v>
      </c>
      <c r="CK4038" s="98">
        <f t="shared" si="1327"/>
        <v>0</v>
      </c>
      <c r="CL4038" s="98">
        <f t="shared" si="1400"/>
        <v>0</v>
      </c>
      <c r="CM4038" s="98">
        <f t="shared" si="1401"/>
        <v>0</v>
      </c>
      <c r="CN4038" s="98">
        <f t="shared" si="1328"/>
        <v>0</v>
      </c>
      <c r="CO4038" s="98">
        <f t="shared" si="1402"/>
        <v>0</v>
      </c>
      <c r="CP4038" s="98">
        <f t="shared" si="1403"/>
        <v>0</v>
      </c>
      <c r="CQ4038" s="98">
        <f t="shared" si="1329"/>
        <v>0</v>
      </c>
      <c r="CR4038" s="98">
        <f t="shared" si="1404"/>
        <v>0</v>
      </c>
      <c r="CS4038" s="98">
        <f t="shared" si="1405"/>
        <v>0</v>
      </c>
      <c r="CT4038" s="98">
        <f t="shared" si="1330"/>
        <v>0</v>
      </c>
      <c r="CU4038" s="98">
        <f t="shared" si="1406"/>
        <v>0</v>
      </c>
      <c r="CV4038" s="98">
        <f t="shared" si="1407"/>
        <v>0</v>
      </c>
      <c r="CW4038" s="98">
        <f t="shared" si="1331"/>
        <v>0</v>
      </c>
      <c r="CX4038" s="98">
        <f t="shared" si="1408"/>
        <v>0</v>
      </c>
      <c r="CY4038" s="98">
        <f t="shared" si="1409"/>
        <v>0</v>
      </c>
      <c r="CZ4038" s="98">
        <f t="shared" si="1332"/>
        <v>0</v>
      </c>
      <c r="DA4038" s="98">
        <f t="shared" si="1410"/>
        <v>0</v>
      </c>
      <c r="DB4038" s="98">
        <f t="shared" si="1411"/>
        <v>0</v>
      </c>
      <c r="DC4038" s="98">
        <f t="shared" si="1333"/>
        <v>0</v>
      </c>
      <c r="DD4038" s="98">
        <f t="shared" si="1412"/>
        <v>0</v>
      </c>
      <c r="DE4038" s="98">
        <f t="shared" si="1413"/>
        <v>0</v>
      </c>
      <c r="DF4038" s="98">
        <f t="shared" si="1334"/>
        <v>0</v>
      </c>
      <c r="DG4038" s="98">
        <f t="shared" si="1414"/>
        <v>0</v>
      </c>
      <c r="DH4038" s="98">
        <f t="shared" si="1415"/>
        <v>0</v>
      </c>
      <c r="DI4038" s="98">
        <f t="shared" si="1335"/>
        <v>0</v>
      </c>
      <c r="DJ4038" s="98">
        <f t="shared" si="1416"/>
        <v>0</v>
      </c>
      <c r="DK4038" s="98">
        <f t="shared" si="1417"/>
        <v>0</v>
      </c>
      <c r="DL4038" s="98">
        <f t="shared" si="1336"/>
        <v>0</v>
      </c>
      <c r="DM4038" s="98">
        <f t="shared" si="1418"/>
        <v>0</v>
      </c>
      <c r="DN4038" s="98">
        <f t="shared" si="1419"/>
        <v>0</v>
      </c>
      <c r="DO4038" s="98">
        <f t="shared" si="1337"/>
        <v>0</v>
      </c>
      <c r="DP4038" s="98">
        <f t="shared" si="1420"/>
        <v>0</v>
      </c>
      <c r="DQ4038" s="98">
        <f t="shared" si="1421"/>
        <v>0</v>
      </c>
      <c r="DR4038" s="98">
        <f t="shared" si="1338"/>
        <v>0</v>
      </c>
      <c r="DS4038" s="98">
        <f t="shared" si="1422"/>
        <v>0</v>
      </c>
      <c r="DT4038" s="98">
        <f t="shared" si="1423"/>
        <v>0</v>
      </c>
      <c r="DU4038" s="98">
        <f t="shared" si="1339"/>
        <v>0</v>
      </c>
      <c r="DV4038" s="98">
        <f t="shared" si="1424"/>
        <v>0</v>
      </c>
      <c r="DW4038" s="98">
        <f t="shared" si="1425"/>
        <v>0</v>
      </c>
      <c r="DX4038" s="98">
        <f t="shared" si="1340"/>
        <v>0</v>
      </c>
      <c r="DY4038" s="98">
        <f t="shared" si="1426"/>
        <v>0</v>
      </c>
      <c r="DZ4038" s="98">
        <f t="shared" si="1427"/>
        <v>0</v>
      </c>
      <c r="EA4038" s="98">
        <f t="shared" si="1341"/>
        <v>0</v>
      </c>
      <c r="EB4038" s="98">
        <f t="shared" si="1428"/>
        <v>0</v>
      </c>
      <c r="EC4038" s="98">
        <f t="shared" si="1429"/>
        <v>0</v>
      </c>
      <c r="ED4038" s="98">
        <f t="shared" si="1342"/>
        <v>0</v>
      </c>
      <c r="EE4038" s="98">
        <f t="shared" si="1430"/>
        <v>0</v>
      </c>
      <c r="EF4038" s="98">
        <f t="shared" si="1431"/>
        <v>0</v>
      </c>
      <c r="EG4038" s="98">
        <f t="shared" si="1343"/>
        <v>0</v>
      </c>
      <c r="EH4038" s="98">
        <f t="shared" si="1432"/>
        <v>0</v>
      </c>
      <c r="EI4038" s="98">
        <f t="shared" si="1433"/>
        <v>0</v>
      </c>
      <c r="EJ4038" s="98">
        <f t="shared" si="1344"/>
        <v>0</v>
      </c>
      <c r="EK4038" s="98">
        <f t="shared" si="1434"/>
        <v>0</v>
      </c>
      <c r="EL4038" s="98">
        <f t="shared" si="1435"/>
        <v>0</v>
      </c>
      <c r="EM4038" s="98">
        <f t="shared" si="1345"/>
        <v>0</v>
      </c>
      <c r="EN4038" s="98">
        <f t="shared" si="1436"/>
        <v>0</v>
      </c>
      <c r="EO4038" s="98">
        <f t="shared" si="1437"/>
        <v>0</v>
      </c>
      <c r="EP4038" s="98">
        <f t="shared" si="1346"/>
        <v>0</v>
      </c>
      <c r="EQ4038" s="98">
        <f t="shared" si="1438"/>
        <v>0</v>
      </c>
    </row>
    <row r="4039" spans="1:147">
      <c r="A4039" s="97">
        <v>18</v>
      </c>
      <c r="B4039" s="97">
        <f>IF(B4038=0,0,IF(IF(DATA!$J$39&gt;B4038,B4038+1,0)&lt;DATA!$I$39,0,B4038+1))</f>
        <v>0</v>
      </c>
      <c r="C4039" s="97">
        <f t="shared" si="1300"/>
        <v>0</v>
      </c>
      <c r="D4039" s="97">
        <f t="shared" si="1347"/>
        <v>18</v>
      </c>
      <c r="E4039" s="97">
        <f t="shared" si="1301"/>
        <v>120618</v>
      </c>
      <c r="H4039" s="97">
        <v>18</v>
      </c>
      <c r="I4039" s="97">
        <f t="shared" si="1348"/>
        <v>0</v>
      </c>
      <c r="J4039" s="97">
        <f>IF(I4039=0,0,MIN(IF(I4039&lt;$C$4776,J4038+DATA!I105,0),$C$4776))</f>
        <v>0</v>
      </c>
      <c r="M4039" s="98">
        <f t="shared" si="1349"/>
        <v>0</v>
      </c>
      <c r="N4039" s="98">
        <f t="shared" si="1302"/>
        <v>0</v>
      </c>
      <c r="O4039" s="98">
        <f t="shared" si="1350"/>
        <v>0</v>
      </c>
      <c r="P4039" s="98">
        <f t="shared" si="1351"/>
        <v>0</v>
      </c>
      <c r="Q4039" s="98">
        <f t="shared" si="1303"/>
        <v>0</v>
      </c>
      <c r="R4039" s="98">
        <f t="shared" si="1352"/>
        <v>0</v>
      </c>
      <c r="S4039" s="98">
        <f t="shared" si="1353"/>
        <v>0</v>
      </c>
      <c r="T4039" s="98">
        <f t="shared" si="1304"/>
        <v>0</v>
      </c>
      <c r="U4039" s="98">
        <f t="shared" si="1354"/>
        <v>0</v>
      </c>
      <c r="V4039" s="98">
        <f t="shared" si="1355"/>
        <v>0</v>
      </c>
      <c r="W4039" s="98">
        <f t="shared" si="1305"/>
        <v>0</v>
      </c>
      <c r="X4039" s="98">
        <f t="shared" si="1356"/>
        <v>0</v>
      </c>
      <c r="Y4039" s="98">
        <f t="shared" si="1357"/>
        <v>0</v>
      </c>
      <c r="Z4039" s="98">
        <f t="shared" si="1306"/>
        <v>0</v>
      </c>
      <c r="AA4039" s="98">
        <f t="shared" si="1358"/>
        <v>0</v>
      </c>
      <c r="AB4039" s="98">
        <f t="shared" si="1359"/>
        <v>0</v>
      </c>
      <c r="AC4039" s="98">
        <f t="shared" si="1307"/>
        <v>0</v>
      </c>
      <c r="AD4039" s="98">
        <f t="shared" si="1360"/>
        <v>0</v>
      </c>
      <c r="AE4039" s="98">
        <f t="shared" si="1361"/>
        <v>0</v>
      </c>
      <c r="AF4039" s="98">
        <f t="shared" si="1308"/>
        <v>0</v>
      </c>
      <c r="AG4039" s="98">
        <f t="shared" si="1362"/>
        <v>0</v>
      </c>
      <c r="AH4039" s="98">
        <f t="shared" si="1363"/>
        <v>0</v>
      </c>
      <c r="AI4039" s="98">
        <f t="shared" si="1309"/>
        <v>0</v>
      </c>
      <c r="AJ4039" s="98">
        <f t="shared" si="1364"/>
        <v>0</v>
      </c>
      <c r="AK4039" s="98">
        <f t="shared" si="1365"/>
        <v>0</v>
      </c>
      <c r="AL4039" s="98">
        <f t="shared" si="1310"/>
        <v>0</v>
      </c>
      <c r="AM4039" s="98">
        <f t="shared" si="1366"/>
        <v>0</v>
      </c>
      <c r="AN4039" s="98">
        <f t="shared" si="1367"/>
        <v>0</v>
      </c>
      <c r="AO4039" s="98">
        <f t="shared" si="1311"/>
        <v>0</v>
      </c>
      <c r="AP4039" s="98">
        <f t="shared" si="1368"/>
        <v>0</v>
      </c>
      <c r="AQ4039" s="98">
        <f t="shared" si="1369"/>
        <v>0</v>
      </c>
      <c r="AR4039" s="98">
        <f t="shared" si="1312"/>
        <v>0</v>
      </c>
      <c r="AS4039" s="98">
        <f t="shared" si="1370"/>
        <v>0</v>
      </c>
      <c r="AT4039" s="98">
        <f t="shared" si="1371"/>
        <v>0</v>
      </c>
      <c r="AU4039" s="98">
        <f t="shared" si="1313"/>
        <v>0</v>
      </c>
      <c r="AV4039" s="98">
        <f t="shared" si="1372"/>
        <v>0</v>
      </c>
      <c r="AW4039" s="98">
        <f t="shared" si="1373"/>
        <v>0</v>
      </c>
      <c r="AX4039" s="98">
        <f t="shared" si="1314"/>
        <v>0</v>
      </c>
      <c r="AY4039" s="98">
        <f t="shared" si="1374"/>
        <v>0</v>
      </c>
      <c r="AZ4039" s="98">
        <f t="shared" si="1375"/>
        <v>0</v>
      </c>
      <c r="BA4039" s="98">
        <f t="shared" si="1315"/>
        <v>0</v>
      </c>
      <c r="BB4039" s="98">
        <f t="shared" si="1376"/>
        <v>0</v>
      </c>
      <c r="BC4039" s="98">
        <f t="shared" si="1377"/>
        <v>0</v>
      </c>
      <c r="BD4039" s="98">
        <f t="shared" si="1316"/>
        <v>0</v>
      </c>
      <c r="BE4039" s="98">
        <f t="shared" si="1378"/>
        <v>0</v>
      </c>
      <c r="BF4039" s="98">
        <f t="shared" si="1379"/>
        <v>0</v>
      </c>
      <c r="BG4039" s="98">
        <f t="shared" si="1317"/>
        <v>0</v>
      </c>
      <c r="BH4039" s="98">
        <f t="shared" si="1380"/>
        <v>0</v>
      </c>
      <c r="BI4039" s="98">
        <f t="shared" si="1381"/>
        <v>0</v>
      </c>
      <c r="BJ4039" s="98">
        <f t="shared" si="1318"/>
        <v>0</v>
      </c>
      <c r="BK4039" s="98">
        <f t="shared" si="1382"/>
        <v>0</v>
      </c>
      <c r="BL4039" s="98">
        <f t="shared" si="1383"/>
        <v>0</v>
      </c>
      <c r="BM4039" s="98">
        <f t="shared" si="1319"/>
        <v>0</v>
      </c>
      <c r="BN4039" s="98">
        <f t="shared" si="1384"/>
        <v>0</v>
      </c>
      <c r="BO4039" s="98">
        <f t="shared" si="1385"/>
        <v>0</v>
      </c>
      <c r="BP4039" s="98">
        <f t="shared" si="1320"/>
        <v>0</v>
      </c>
      <c r="BQ4039" s="98">
        <f t="shared" si="1386"/>
        <v>0</v>
      </c>
      <c r="BR4039" s="98">
        <f t="shared" si="1387"/>
        <v>0</v>
      </c>
      <c r="BS4039" s="98">
        <f t="shared" si="1321"/>
        <v>0</v>
      </c>
      <c r="BT4039" s="98">
        <f t="shared" si="1388"/>
        <v>0</v>
      </c>
      <c r="BU4039" s="98">
        <f t="shared" si="1389"/>
        <v>0</v>
      </c>
      <c r="BV4039" s="98">
        <f t="shared" si="1322"/>
        <v>0</v>
      </c>
      <c r="BW4039" s="98">
        <f t="shared" si="1390"/>
        <v>0</v>
      </c>
      <c r="BX4039" s="98">
        <f t="shared" si="1391"/>
        <v>0</v>
      </c>
      <c r="BY4039" s="98">
        <f t="shared" si="1323"/>
        <v>0</v>
      </c>
      <c r="BZ4039" s="98">
        <f t="shared" si="1392"/>
        <v>0</v>
      </c>
      <c r="CA4039" s="98">
        <f t="shared" si="1393"/>
        <v>0</v>
      </c>
      <c r="CB4039" s="98">
        <f t="shared" si="1324"/>
        <v>0</v>
      </c>
      <c r="CC4039" s="98">
        <f t="shared" si="1394"/>
        <v>0</v>
      </c>
      <c r="CD4039" s="98">
        <f t="shared" si="1395"/>
        <v>0</v>
      </c>
      <c r="CE4039" s="98">
        <f t="shared" si="1325"/>
        <v>0</v>
      </c>
      <c r="CF4039" s="98">
        <f t="shared" si="1396"/>
        <v>0</v>
      </c>
      <c r="CG4039" s="98">
        <f t="shared" si="1397"/>
        <v>0</v>
      </c>
      <c r="CH4039" s="98">
        <f t="shared" si="1326"/>
        <v>0</v>
      </c>
      <c r="CI4039" s="98">
        <f t="shared" si="1398"/>
        <v>0</v>
      </c>
      <c r="CJ4039" s="98">
        <f t="shared" si="1399"/>
        <v>0</v>
      </c>
      <c r="CK4039" s="98">
        <f t="shared" si="1327"/>
        <v>0</v>
      </c>
      <c r="CL4039" s="98">
        <f t="shared" si="1400"/>
        <v>0</v>
      </c>
      <c r="CM4039" s="98">
        <f t="shared" si="1401"/>
        <v>0</v>
      </c>
      <c r="CN4039" s="98">
        <f t="shared" si="1328"/>
        <v>0</v>
      </c>
      <c r="CO4039" s="98">
        <f t="shared" si="1402"/>
        <v>0</v>
      </c>
      <c r="CP4039" s="98">
        <f t="shared" si="1403"/>
        <v>0</v>
      </c>
      <c r="CQ4039" s="98">
        <f t="shared" si="1329"/>
        <v>0</v>
      </c>
      <c r="CR4039" s="98">
        <f t="shared" si="1404"/>
        <v>0</v>
      </c>
      <c r="CS4039" s="98">
        <f t="shared" si="1405"/>
        <v>0</v>
      </c>
      <c r="CT4039" s="98">
        <f t="shared" si="1330"/>
        <v>0</v>
      </c>
      <c r="CU4039" s="98">
        <f t="shared" si="1406"/>
        <v>0</v>
      </c>
      <c r="CV4039" s="98">
        <f t="shared" si="1407"/>
        <v>0</v>
      </c>
      <c r="CW4039" s="98">
        <f t="shared" si="1331"/>
        <v>0</v>
      </c>
      <c r="CX4039" s="98">
        <f t="shared" si="1408"/>
        <v>0</v>
      </c>
      <c r="CY4039" s="98">
        <f t="shared" si="1409"/>
        <v>0</v>
      </c>
      <c r="CZ4039" s="98">
        <f t="shared" si="1332"/>
        <v>0</v>
      </c>
      <c r="DA4039" s="98">
        <f t="shared" si="1410"/>
        <v>0</v>
      </c>
      <c r="DB4039" s="98">
        <f t="shared" si="1411"/>
        <v>0</v>
      </c>
      <c r="DC4039" s="98">
        <f t="shared" si="1333"/>
        <v>0</v>
      </c>
      <c r="DD4039" s="98">
        <f t="shared" si="1412"/>
        <v>0</v>
      </c>
      <c r="DE4039" s="98">
        <f t="shared" si="1413"/>
        <v>0</v>
      </c>
      <c r="DF4039" s="98">
        <f t="shared" si="1334"/>
        <v>0</v>
      </c>
      <c r="DG4039" s="98">
        <f t="shared" si="1414"/>
        <v>0</v>
      </c>
      <c r="DH4039" s="98">
        <f t="shared" si="1415"/>
        <v>0</v>
      </c>
      <c r="DI4039" s="98">
        <f t="shared" si="1335"/>
        <v>0</v>
      </c>
      <c r="DJ4039" s="98">
        <f t="shared" si="1416"/>
        <v>0</v>
      </c>
      <c r="DK4039" s="98">
        <f t="shared" si="1417"/>
        <v>0</v>
      </c>
      <c r="DL4039" s="98">
        <f t="shared" si="1336"/>
        <v>0</v>
      </c>
      <c r="DM4039" s="98">
        <f t="shared" si="1418"/>
        <v>0</v>
      </c>
      <c r="DN4039" s="98">
        <f t="shared" si="1419"/>
        <v>0</v>
      </c>
      <c r="DO4039" s="98">
        <f t="shared" si="1337"/>
        <v>0</v>
      </c>
      <c r="DP4039" s="98">
        <f t="shared" si="1420"/>
        <v>0</v>
      </c>
      <c r="DQ4039" s="98">
        <f t="shared" si="1421"/>
        <v>0</v>
      </c>
      <c r="DR4039" s="98">
        <f t="shared" si="1338"/>
        <v>0</v>
      </c>
      <c r="DS4039" s="98">
        <f t="shared" si="1422"/>
        <v>0</v>
      </c>
      <c r="DT4039" s="98">
        <f t="shared" si="1423"/>
        <v>0</v>
      </c>
      <c r="DU4039" s="98">
        <f t="shared" si="1339"/>
        <v>0</v>
      </c>
      <c r="DV4039" s="98">
        <f t="shared" si="1424"/>
        <v>0</v>
      </c>
      <c r="DW4039" s="98">
        <f t="shared" si="1425"/>
        <v>0</v>
      </c>
      <c r="DX4039" s="98">
        <f t="shared" si="1340"/>
        <v>0</v>
      </c>
      <c r="DY4039" s="98">
        <f t="shared" si="1426"/>
        <v>0</v>
      </c>
      <c r="DZ4039" s="98">
        <f t="shared" si="1427"/>
        <v>0</v>
      </c>
      <c r="EA4039" s="98">
        <f t="shared" si="1341"/>
        <v>0</v>
      </c>
      <c r="EB4039" s="98">
        <f t="shared" si="1428"/>
        <v>0</v>
      </c>
      <c r="EC4039" s="98">
        <f t="shared" si="1429"/>
        <v>0</v>
      </c>
      <c r="ED4039" s="98">
        <f t="shared" si="1342"/>
        <v>0</v>
      </c>
      <c r="EE4039" s="98">
        <f t="shared" si="1430"/>
        <v>0</v>
      </c>
      <c r="EF4039" s="98">
        <f t="shared" si="1431"/>
        <v>0</v>
      </c>
      <c r="EG4039" s="98">
        <f t="shared" si="1343"/>
        <v>0</v>
      </c>
      <c r="EH4039" s="98">
        <f t="shared" si="1432"/>
        <v>0</v>
      </c>
      <c r="EI4039" s="98">
        <f t="shared" si="1433"/>
        <v>0</v>
      </c>
      <c r="EJ4039" s="98">
        <f t="shared" si="1344"/>
        <v>0</v>
      </c>
      <c r="EK4039" s="98">
        <f t="shared" si="1434"/>
        <v>0</v>
      </c>
      <c r="EL4039" s="98">
        <f t="shared" si="1435"/>
        <v>0</v>
      </c>
      <c r="EM4039" s="98">
        <f t="shared" si="1345"/>
        <v>0</v>
      </c>
      <c r="EN4039" s="98">
        <f t="shared" si="1436"/>
        <v>0</v>
      </c>
      <c r="EO4039" s="98">
        <f t="shared" si="1437"/>
        <v>0</v>
      </c>
      <c r="EP4039" s="98">
        <f t="shared" si="1346"/>
        <v>0</v>
      </c>
      <c r="EQ4039" s="98">
        <f t="shared" si="1438"/>
        <v>0</v>
      </c>
    </row>
    <row r="4040" spans="1:147">
      <c r="A4040" s="97">
        <v>19</v>
      </c>
      <c r="B4040" s="97">
        <f>IF(B4039=0,0,IF(IF(DATA!$J$39&gt;B4039,B4039+1,0)&lt;DATA!$I$39,0,B4039+1))</f>
        <v>0</v>
      </c>
      <c r="C4040" s="97">
        <f t="shared" si="1300"/>
        <v>0</v>
      </c>
      <c r="D4040" s="97">
        <f t="shared" si="1347"/>
        <v>19</v>
      </c>
      <c r="E4040" s="97">
        <f t="shared" si="1301"/>
        <v>120619</v>
      </c>
      <c r="H4040" s="97">
        <v>19</v>
      </c>
      <c r="I4040" s="97">
        <f t="shared" si="1348"/>
        <v>0</v>
      </c>
      <c r="J4040" s="97">
        <f>IF(I4040=0,0,MIN(IF(I4040&lt;$C$4776,J4039+DATA!I106,0),$C$4776))</f>
        <v>0</v>
      </c>
      <c r="M4040" s="98">
        <f t="shared" si="1349"/>
        <v>0</v>
      </c>
      <c r="N4040" s="98">
        <f t="shared" si="1302"/>
        <v>0</v>
      </c>
      <c r="O4040" s="98">
        <f t="shared" si="1350"/>
        <v>0</v>
      </c>
      <c r="P4040" s="98">
        <f t="shared" si="1351"/>
        <v>0</v>
      </c>
      <c r="Q4040" s="98">
        <f t="shared" si="1303"/>
        <v>0</v>
      </c>
      <c r="R4040" s="98">
        <f t="shared" si="1352"/>
        <v>0</v>
      </c>
      <c r="S4040" s="98">
        <f t="shared" si="1353"/>
        <v>0</v>
      </c>
      <c r="T4040" s="98">
        <f t="shared" si="1304"/>
        <v>0</v>
      </c>
      <c r="U4040" s="98">
        <f t="shared" si="1354"/>
        <v>0</v>
      </c>
      <c r="V4040" s="98">
        <f t="shared" si="1355"/>
        <v>0</v>
      </c>
      <c r="W4040" s="98">
        <f t="shared" si="1305"/>
        <v>0</v>
      </c>
      <c r="X4040" s="98">
        <f t="shared" si="1356"/>
        <v>0</v>
      </c>
      <c r="Y4040" s="98">
        <f t="shared" si="1357"/>
        <v>0</v>
      </c>
      <c r="Z4040" s="98">
        <f t="shared" si="1306"/>
        <v>0</v>
      </c>
      <c r="AA4040" s="98">
        <f t="shared" si="1358"/>
        <v>0</v>
      </c>
      <c r="AB4040" s="98">
        <f t="shared" si="1359"/>
        <v>0</v>
      </c>
      <c r="AC4040" s="98">
        <f t="shared" si="1307"/>
        <v>0</v>
      </c>
      <c r="AD4040" s="98">
        <f t="shared" si="1360"/>
        <v>0</v>
      </c>
      <c r="AE4040" s="98">
        <f t="shared" si="1361"/>
        <v>0</v>
      </c>
      <c r="AF4040" s="98">
        <f t="shared" si="1308"/>
        <v>0</v>
      </c>
      <c r="AG4040" s="98">
        <f t="shared" si="1362"/>
        <v>0</v>
      </c>
      <c r="AH4040" s="98">
        <f t="shared" si="1363"/>
        <v>0</v>
      </c>
      <c r="AI4040" s="98">
        <f t="shared" si="1309"/>
        <v>0</v>
      </c>
      <c r="AJ4040" s="98">
        <f t="shared" si="1364"/>
        <v>0</v>
      </c>
      <c r="AK4040" s="98">
        <f t="shared" si="1365"/>
        <v>0</v>
      </c>
      <c r="AL4040" s="98">
        <f t="shared" si="1310"/>
        <v>0</v>
      </c>
      <c r="AM4040" s="98">
        <f t="shared" si="1366"/>
        <v>0</v>
      </c>
      <c r="AN4040" s="98">
        <f t="shared" si="1367"/>
        <v>0</v>
      </c>
      <c r="AO4040" s="98">
        <f t="shared" si="1311"/>
        <v>0</v>
      </c>
      <c r="AP4040" s="98">
        <f t="shared" si="1368"/>
        <v>0</v>
      </c>
      <c r="AQ4040" s="98">
        <f t="shared" si="1369"/>
        <v>0</v>
      </c>
      <c r="AR4040" s="98">
        <f t="shared" si="1312"/>
        <v>0</v>
      </c>
      <c r="AS4040" s="98">
        <f t="shared" si="1370"/>
        <v>0</v>
      </c>
      <c r="AT4040" s="98">
        <f t="shared" si="1371"/>
        <v>0</v>
      </c>
      <c r="AU4040" s="98">
        <f t="shared" si="1313"/>
        <v>0</v>
      </c>
      <c r="AV4040" s="98">
        <f t="shared" si="1372"/>
        <v>0</v>
      </c>
      <c r="AW4040" s="98">
        <f t="shared" si="1373"/>
        <v>0</v>
      </c>
      <c r="AX4040" s="98">
        <f t="shared" si="1314"/>
        <v>0</v>
      </c>
      <c r="AY4040" s="98">
        <f t="shared" si="1374"/>
        <v>0</v>
      </c>
      <c r="AZ4040" s="98">
        <f t="shared" si="1375"/>
        <v>0</v>
      </c>
      <c r="BA4040" s="98">
        <f t="shared" si="1315"/>
        <v>0</v>
      </c>
      <c r="BB4040" s="98">
        <f t="shared" si="1376"/>
        <v>0</v>
      </c>
      <c r="BC4040" s="98">
        <f t="shared" si="1377"/>
        <v>0</v>
      </c>
      <c r="BD4040" s="98">
        <f t="shared" si="1316"/>
        <v>0</v>
      </c>
      <c r="BE4040" s="98">
        <f t="shared" si="1378"/>
        <v>0</v>
      </c>
      <c r="BF4040" s="98">
        <f t="shared" si="1379"/>
        <v>0</v>
      </c>
      <c r="BG4040" s="98">
        <f t="shared" si="1317"/>
        <v>0</v>
      </c>
      <c r="BH4040" s="98">
        <f t="shared" si="1380"/>
        <v>0</v>
      </c>
      <c r="BI4040" s="98">
        <f t="shared" si="1381"/>
        <v>0</v>
      </c>
      <c r="BJ4040" s="98">
        <f t="shared" si="1318"/>
        <v>0</v>
      </c>
      <c r="BK4040" s="98">
        <f t="shared" si="1382"/>
        <v>0</v>
      </c>
      <c r="BL4040" s="98">
        <f t="shared" si="1383"/>
        <v>0</v>
      </c>
      <c r="BM4040" s="98">
        <f t="shared" si="1319"/>
        <v>0</v>
      </c>
      <c r="BN4040" s="98">
        <f t="shared" si="1384"/>
        <v>0</v>
      </c>
      <c r="BO4040" s="98">
        <f t="shared" si="1385"/>
        <v>0</v>
      </c>
      <c r="BP4040" s="98">
        <f t="shared" si="1320"/>
        <v>0</v>
      </c>
      <c r="BQ4040" s="98">
        <f t="shared" si="1386"/>
        <v>0</v>
      </c>
      <c r="BR4040" s="98">
        <f t="shared" si="1387"/>
        <v>0</v>
      </c>
      <c r="BS4040" s="98">
        <f t="shared" si="1321"/>
        <v>0</v>
      </c>
      <c r="BT4040" s="98">
        <f t="shared" si="1388"/>
        <v>0</v>
      </c>
      <c r="BU4040" s="98">
        <f t="shared" si="1389"/>
        <v>0</v>
      </c>
      <c r="BV4040" s="98">
        <f t="shared" si="1322"/>
        <v>0</v>
      </c>
      <c r="BW4040" s="98">
        <f t="shared" si="1390"/>
        <v>0</v>
      </c>
      <c r="BX4040" s="98">
        <f t="shared" si="1391"/>
        <v>0</v>
      </c>
      <c r="BY4040" s="98">
        <f t="shared" si="1323"/>
        <v>0</v>
      </c>
      <c r="BZ4040" s="98">
        <f t="shared" si="1392"/>
        <v>0</v>
      </c>
      <c r="CA4040" s="98">
        <f t="shared" si="1393"/>
        <v>0</v>
      </c>
      <c r="CB4040" s="98">
        <f t="shared" si="1324"/>
        <v>0</v>
      </c>
      <c r="CC4040" s="98">
        <f t="shared" si="1394"/>
        <v>0</v>
      </c>
      <c r="CD4040" s="98">
        <f t="shared" si="1395"/>
        <v>0</v>
      </c>
      <c r="CE4040" s="98">
        <f t="shared" si="1325"/>
        <v>0</v>
      </c>
      <c r="CF4040" s="98">
        <f t="shared" si="1396"/>
        <v>0</v>
      </c>
      <c r="CG4040" s="98">
        <f t="shared" si="1397"/>
        <v>0</v>
      </c>
      <c r="CH4040" s="98">
        <f t="shared" si="1326"/>
        <v>0</v>
      </c>
      <c r="CI4040" s="98">
        <f t="shared" si="1398"/>
        <v>0</v>
      </c>
      <c r="CJ4040" s="98">
        <f t="shared" si="1399"/>
        <v>0</v>
      </c>
      <c r="CK4040" s="98">
        <f t="shared" si="1327"/>
        <v>0</v>
      </c>
      <c r="CL4040" s="98">
        <f t="shared" si="1400"/>
        <v>0</v>
      </c>
      <c r="CM4040" s="98">
        <f t="shared" si="1401"/>
        <v>0</v>
      </c>
      <c r="CN4040" s="98">
        <f t="shared" si="1328"/>
        <v>0</v>
      </c>
      <c r="CO4040" s="98">
        <f t="shared" si="1402"/>
        <v>0</v>
      </c>
      <c r="CP4040" s="98">
        <f t="shared" si="1403"/>
        <v>0</v>
      </c>
      <c r="CQ4040" s="98">
        <f t="shared" si="1329"/>
        <v>0</v>
      </c>
      <c r="CR4040" s="98">
        <f t="shared" si="1404"/>
        <v>0</v>
      </c>
      <c r="CS4040" s="98">
        <f t="shared" si="1405"/>
        <v>0</v>
      </c>
      <c r="CT4040" s="98">
        <f t="shared" si="1330"/>
        <v>0</v>
      </c>
      <c r="CU4040" s="98">
        <f t="shared" si="1406"/>
        <v>0</v>
      </c>
      <c r="CV4040" s="98">
        <f t="shared" si="1407"/>
        <v>0</v>
      </c>
      <c r="CW4040" s="98">
        <f t="shared" si="1331"/>
        <v>0</v>
      </c>
      <c r="CX4040" s="98">
        <f t="shared" si="1408"/>
        <v>0</v>
      </c>
      <c r="CY4040" s="98">
        <f t="shared" si="1409"/>
        <v>0</v>
      </c>
      <c r="CZ4040" s="98">
        <f t="shared" si="1332"/>
        <v>0</v>
      </c>
      <c r="DA4040" s="98">
        <f t="shared" si="1410"/>
        <v>0</v>
      </c>
      <c r="DB4040" s="98">
        <f t="shared" si="1411"/>
        <v>0</v>
      </c>
      <c r="DC4040" s="98">
        <f t="shared" si="1333"/>
        <v>0</v>
      </c>
      <c r="DD4040" s="98">
        <f t="shared" si="1412"/>
        <v>0</v>
      </c>
      <c r="DE4040" s="98">
        <f t="shared" si="1413"/>
        <v>0</v>
      </c>
      <c r="DF4040" s="98">
        <f t="shared" si="1334"/>
        <v>0</v>
      </c>
      <c r="DG4040" s="98">
        <f t="shared" si="1414"/>
        <v>0</v>
      </c>
      <c r="DH4040" s="98">
        <f t="shared" si="1415"/>
        <v>0</v>
      </c>
      <c r="DI4040" s="98">
        <f t="shared" si="1335"/>
        <v>0</v>
      </c>
      <c r="DJ4040" s="98">
        <f t="shared" si="1416"/>
        <v>0</v>
      </c>
      <c r="DK4040" s="98">
        <f t="shared" si="1417"/>
        <v>0</v>
      </c>
      <c r="DL4040" s="98">
        <f t="shared" si="1336"/>
        <v>0</v>
      </c>
      <c r="DM4040" s="98">
        <f t="shared" si="1418"/>
        <v>0</v>
      </c>
      <c r="DN4040" s="98">
        <f t="shared" si="1419"/>
        <v>0</v>
      </c>
      <c r="DO4040" s="98">
        <f t="shared" si="1337"/>
        <v>0</v>
      </c>
      <c r="DP4040" s="98">
        <f t="shared" si="1420"/>
        <v>0</v>
      </c>
      <c r="DQ4040" s="98">
        <f t="shared" si="1421"/>
        <v>0</v>
      </c>
      <c r="DR4040" s="98">
        <f t="shared" si="1338"/>
        <v>0</v>
      </c>
      <c r="DS4040" s="98">
        <f t="shared" si="1422"/>
        <v>0</v>
      </c>
      <c r="DT4040" s="98">
        <f t="shared" si="1423"/>
        <v>0</v>
      </c>
      <c r="DU4040" s="98">
        <f t="shared" si="1339"/>
        <v>0</v>
      </c>
      <c r="DV4040" s="98">
        <f t="shared" si="1424"/>
        <v>0</v>
      </c>
      <c r="DW4040" s="98">
        <f t="shared" si="1425"/>
        <v>0</v>
      </c>
      <c r="DX4040" s="98">
        <f t="shared" si="1340"/>
        <v>0</v>
      </c>
      <c r="DY4040" s="98">
        <f t="shared" si="1426"/>
        <v>0</v>
      </c>
      <c r="DZ4040" s="98">
        <f t="shared" si="1427"/>
        <v>0</v>
      </c>
      <c r="EA4040" s="98">
        <f t="shared" si="1341"/>
        <v>0</v>
      </c>
      <c r="EB4040" s="98">
        <f t="shared" si="1428"/>
        <v>0</v>
      </c>
      <c r="EC4040" s="98">
        <f t="shared" si="1429"/>
        <v>0</v>
      </c>
      <c r="ED4040" s="98">
        <f t="shared" si="1342"/>
        <v>0</v>
      </c>
      <c r="EE4040" s="98">
        <f t="shared" si="1430"/>
        <v>0</v>
      </c>
      <c r="EF4040" s="98">
        <f t="shared" si="1431"/>
        <v>0</v>
      </c>
      <c r="EG4040" s="98">
        <f t="shared" si="1343"/>
        <v>0</v>
      </c>
      <c r="EH4040" s="98">
        <f t="shared" si="1432"/>
        <v>0</v>
      </c>
      <c r="EI4040" s="98">
        <f t="shared" si="1433"/>
        <v>0</v>
      </c>
      <c r="EJ4040" s="98">
        <f t="shared" si="1344"/>
        <v>0</v>
      </c>
      <c r="EK4040" s="98">
        <f t="shared" si="1434"/>
        <v>0</v>
      </c>
      <c r="EL4040" s="98">
        <f t="shared" si="1435"/>
        <v>0</v>
      </c>
      <c r="EM4040" s="98">
        <f t="shared" si="1345"/>
        <v>0</v>
      </c>
      <c r="EN4040" s="98">
        <f t="shared" si="1436"/>
        <v>0</v>
      </c>
      <c r="EO4040" s="98">
        <f t="shared" si="1437"/>
        <v>0</v>
      </c>
      <c r="EP4040" s="98">
        <f t="shared" si="1346"/>
        <v>0</v>
      </c>
      <c r="EQ4040" s="98">
        <f t="shared" si="1438"/>
        <v>0</v>
      </c>
    </row>
    <row r="4041" spans="1:147">
      <c r="A4041" s="97">
        <v>20</v>
      </c>
      <c r="B4041" s="97">
        <f>IF(B4040=0,0,IF(IF(DATA!$J$39&gt;B4040,B4040+1,0)&lt;DATA!$I$39,0,B4040+1))</f>
        <v>0</v>
      </c>
      <c r="C4041" s="97">
        <f t="shared" si="1300"/>
        <v>0</v>
      </c>
      <c r="D4041" s="97">
        <f t="shared" si="1347"/>
        <v>20</v>
      </c>
      <c r="E4041" s="97">
        <f t="shared" si="1301"/>
        <v>120620</v>
      </c>
      <c r="H4041" s="97">
        <v>20</v>
      </c>
      <c r="I4041" s="97">
        <f t="shared" si="1348"/>
        <v>0</v>
      </c>
      <c r="J4041" s="97">
        <f>IF(I4041=0,0,MIN(IF(I4041&lt;$C$4776,J4040+DATA!I107,0),$C$4776))</f>
        <v>0</v>
      </c>
      <c r="M4041" s="98">
        <f t="shared" si="1349"/>
        <v>0</v>
      </c>
      <c r="N4041" s="98">
        <f t="shared" si="1302"/>
        <v>0</v>
      </c>
      <c r="O4041" s="98">
        <f t="shared" si="1350"/>
        <v>0</v>
      </c>
      <c r="P4041" s="98">
        <f t="shared" si="1351"/>
        <v>0</v>
      </c>
      <c r="Q4041" s="98">
        <f t="shared" si="1303"/>
        <v>0</v>
      </c>
      <c r="R4041" s="98">
        <f t="shared" si="1352"/>
        <v>0</v>
      </c>
      <c r="S4041" s="98">
        <f t="shared" si="1353"/>
        <v>0</v>
      </c>
      <c r="T4041" s="98">
        <f t="shared" si="1304"/>
        <v>0</v>
      </c>
      <c r="U4041" s="98">
        <f t="shared" si="1354"/>
        <v>0</v>
      </c>
      <c r="V4041" s="98">
        <f t="shared" si="1355"/>
        <v>0</v>
      </c>
      <c r="W4041" s="98">
        <f t="shared" si="1305"/>
        <v>0</v>
      </c>
      <c r="X4041" s="98">
        <f t="shared" si="1356"/>
        <v>0</v>
      </c>
      <c r="Y4041" s="98">
        <f t="shared" si="1357"/>
        <v>0</v>
      </c>
      <c r="Z4041" s="98">
        <f t="shared" si="1306"/>
        <v>0</v>
      </c>
      <c r="AA4041" s="98">
        <f t="shared" si="1358"/>
        <v>0</v>
      </c>
      <c r="AB4041" s="98">
        <f t="shared" si="1359"/>
        <v>0</v>
      </c>
      <c r="AC4041" s="98">
        <f t="shared" si="1307"/>
        <v>0</v>
      </c>
      <c r="AD4041" s="98">
        <f t="shared" si="1360"/>
        <v>0</v>
      </c>
      <c r="AE4041" s="98">
        <f t="shared" si="1361"/>
        <v>0</v>
      </c>
      <c r="AF4041" s="98">
        <f t="shared" si="1308"/>
        <v>0</v>
      </c>
      <c r="AG4041" s="98">
        <f t="shared" si="1362"/>
        <v>0</v>
      </c>
      <c r="AH4041" s="98">
        <f t="shared" si="1363"/>
        <v>0</v>
      </c>
      <c r="AI4041" s="98">
        <f t="shared" si="1309"/>
        <v>0</v>
      </c>
      <c r="AJ4041" s="98">
        <f t="shared" si="1364"/>
        <v>0</v>
      </c>
      <c r="AK4041" s="98">
        <f t="shared" si="1365"/>
        <v>0</v>
      </c>
      <c r="AL4041" s="98">
        <f t="shared" si="1310"/>
        <v>0</v>
      </c>
      <c r="AM4041" s="98">
        <f t="shared" si="1366"/>
        <v>0</v>
      </c>
      <c r="AN4041" s="98">
        <f t="shared" si="1367"/>
        <v>0</v>
      </c>
      <c r="AO4041" s="98">
        <f t="shared" si="1311"/>
        <v>0</v>
      </c>
      <c r="AP4041" s="98">
        <f t="shared" si="1368"/>
        <v>0</v>
      </c>
      <c r="AQ4041" s="98">
        <f t="shared" si="1369"/>
        <v>0</v>
      </c>
      <c r="AR4041" s="98">
        <f t="shared" si="1312"/>
        <v>0</v>
      </c>
      <c r="AS4041" s="98">
        <f t="shared" si="1370"/>
        <v>0</v>
      </c>
      <c r="AT4041" s="98">
        <f t="shared" si="1371"/>
        <v>0</v>
      </c>
      <c r="AU4041" s="98">
        <f t="shared" si="1313"/>
        <v>0</v>
      </c>
      <c r="AV4041" s="98">
        <f t="shared" si="1372"/>
        <v>0</v>
      </c>
      <c r="AW4041" s="98">
        <f t="shared" si="1373"/>
        <v>0</v>
      </c>
      <c r="AX4041" s="98">
        <f t="shared" si="1314"/>
        <v>0</v>
      </c>
      <c r="AY4041" s="98">
        <f t="shared" si="1374"/>
        <v>0</v>
      </c>
      <c r="AZ4041" s="98">
        <f t="shared" si="1375"/>
        <v>0</v>
      </c>
      <c r="BA4041" s="98">
        <f t="shared" si="1315"/>
        <v>0</v>
      </c>
      <c r="BB4041" s="98">
        <f t="shared" si="1376"/>
        <v>0</v>
      </c>
      <c r="BC4041" s="98">
        <f t="shared" si="1377"/>
        <v>0</v>
      </c>
      <c r="BD4041" s="98">
        <f t="shared" si="1316"/>
        <v>0</v>
      </c>
      <c r="BE4041" s="98">
        <f t="shared" si="1378"/>
        <v>0</v>
      </c>
      <c r="BF4041" s="98">
        <f t="shared" si="1379"/>
        <v>0</v>
      </c>
      <c r="BG4041" s="98">
        <f t="shared" si="1317"/>
        <v>0</v>
      </c>
      <c r="BH4041" s="98">
        <f t="shared" si="1380"/>
        <v>0</v>
      </c>
      <c r="BI4041" s="98">
        <f t="shared" si="1381"/>
        <v>0</v>
      </c>
      <c r="BJ4041" s="98">
        <f t="shared" si="1318"/>
        <v>0</v>
      </c>
      <c r="BK4041" s="98">
        <f t="shared" si="1382"/>
        <v>0</v>
      </c>
      <c r="BL4041" s="98">
        <f t="shared" si="1383"/>
        <v>0</v>
      </c>
      <c r="BM4041" s="98">
        <f t="shared" si="1319"/>
        <v>0</v>
      </c>
      <c r="BN4041" s="98">
        <f t="shared" si="1384"/>
        <v>0</v>
      </c>
      <c r="BO4041" s="98">
        <f t="shared" si="1385"/>
        <v>0</v>
      </c>
      <c r="BP4041" s="98">
        <f t="shared" si="1320"/>
        <v>0</v>
      </c>
      <c r="BQ4041" s="98">
        <f t="shared" si="1386"/>
        <v>0</v>
      </c>
      <c r="BR4041" s="98">
        <f t="shared" si="1387"/>
        <v>0</v>
      </c>
      <c r="BS4041" s="98">
        <f t="shared" si="1321"/>
        <v>0</v>
      </c>
      <c r="BT4041" s="98">
        <f t="shared" si="1388"/>
        <v>0</v>
      </c>
      <c r="BU4041" s="98">
        <f t="shared" si="1389"/>
        <v>0</v>
      </c>
      <c r="BV4041" s="98">
        <f t="shared" si="1322"/>
        <v>0</v>
      </c>
      <c r="BW4041" s="98">
        <f t="shared" si="1390"/>
        <v>0</v>
      </c>
      <c r="BX4041" s="98">
        <f t="shared" si="1391"/>
        <v>0</v>
      </c>
      <c r="BY4041" s="98">
        <f t="shared" si="1323"/>
        <v>0</v>
      </c>
      <c r="BZ4041" s="98">
        <f t="shared" si="1392"/>
        <v>0</v>
      </c>
      <c r="CA4041" s="98">
        <f t="shared" si="1393"/>
        <v>0</v>
      </c>
      <c r="CB4041" s="98">
        <f t="shared" si="1324"/>
        <v>0</v>
      </c>
      <c r="CC4041" s="98">
        <f t="shared" si="1394"/>
        <v>0</v>
      </c>
      <c r="CD4041" s="98">
        <f t="shared" si="1395"/>
        <v>0</v>
      </c>
      <c r="CE4041" s="98">
        <f t="shared" si="1325"/>
        <v>0</v>
      </c>
      <c r="CF4041" s="98">
        <f t="shared" si="1396"/>
        <v>0</v>
      </c>
      <c r="CG4041" s="98">
        <f t="shared" si="1397"/>
        <v>0</v>
      </c>
      <c r="CH4041" s="98">
        <f t="shared" si="1326"/>
        <v>0</v>
      </c>
      <c r="CI4041" s="98">
        <f t="shared" si="1398"/>
        <v>0</v>
      </c>
      <c r="CJ4041" s="98">
        <f t="shared" si="1399"/>
        <v>0</v>
      </c>
      <c r="CK4041" s="98">
        <f t="shared" si="1327"/>
        <v>0</v>
      </c>
      <c r="CL4041" s="98">
        <f t="shared" si="1400"/>
        <v>0</v>
      </c>
      <c r="CM4041" s="98">
        <f t="shared" si="1401"/>
        <v>0</v>
      </c>
      <c r="CN4041" s="98">
        <f t="shared" si="1328"/>
        <v>0</v>
      </c>
      <c r="CO4041" s="98">
        <f t="shared" si="1402"/>
        <v>0</v>
      </c>
      <c r="CP4041" s="98">
        <f t="shared" si="1403"/>
        <v>0</v>
      </c>
      <c r="CQ4041" s="98">
        <f t="shared" si="1329"/>
        <v>0</v>
      </c>
      <c r="CR4041" s="98">
        <f t="shared" si="1404"/>
        <v>0</v>
      </c>
      <c r="CS4041" s="98">
        <f t="shared" si="1405"/>
        <v>0</v>
      </c>
      <c r="CT4041" s="98">
        <f t="shared" si="1330"/>
        <v>0</v>
      </c>
      <c r="CU4041" s="98">
        <f t="shared" si="1406"/>
        <v>0</v>
      </c>
      <c r="CV4041" s="98">
        <f t="shared" si="1407"/>
        <v>0</v>
      </c>
      <c r="CW4041" s="98">
        <f t="shared" si="1331"/>
        <v>0</v>
      </c>
      <c r="CX4041" s="98">
        <f t="shared" si="1408"/>
        <v>0</v>
      </c>
      <c r="CY4041" s="98">
        <f t="shared" si="1409"/>
        <v>0</v>
      </c>
      <c r="CZ4041" s="98">
        <f t="shared" si="1332"/>
        <v>0</v>
      </c>
      <c r="DA4041" s="98">
        <f t="shared" si="1410"/>
        <v>0</v>
      </c>
      <c r="DB4041" s="98">
        <f t="shared" si="1411"/>
        <v>0</v>
      </c>
      <c r="DC4041" s="98">
        <f t="shared" si="1333"/>
        <v>0</v>
      </c>
      <c r="DD4041" s="98">
        <f t="shared" si="1412"/>
        <v>0</v>
      </c>
      <c r="DE4041" s="98">
        <f t="shared" si="1413"/>
        <v>0</v>
      </c>
      <c r="DF4041" s="98">
        <f t="shared" si="1334"/>
        <v>0</v>
      </c>
      <c r="DG4041" s="98">
        <f t="shared" si="1414"/>
        <v>0</v>
      </c>
      <c r="DH4041" s="98">
        <f t="shared" si="1415"/>
        <v>0</v>
      </c>
      <c r="DI4041" s="98">
        <f t="shared" si="1335"/>
        <v>0</v>
      </c>
      <c r="DJ4041" s="98">
        <f t="shared" si="1416"/>
        <v>0</v>
      </c>
      <c r="DK4041" s="98">
        <f t="shared" si="1417"/>
        <v>0</v>
      </c>
      <c r="DL4041" s="98">
        <f t="shared" si="1336"/>
        <v>0</v>
      </c>
      <c r="DM4041" s="98">
        <f t="shared" si="1418"/>
        <v>0</v>
      </c>
      <c r="DN4041" s="98">
        <f t="shared" si="1419"/>
        <v>0</v>
      </c>
      <c r="DO4041" s="98">
        <f t="shared" si="1337"/>
        <v>0</v>
      </c>
      <c r="DP4041" s="98">
        <f t="shared" si="1420"/>
        <v>0</v>
      </c>
      <c r="DQ4041" s="98">
        <f t="shared" si="1421"/>
        <v>0</v>
      </c>
      <c r="DR4041" s="98">
        <f t="shared" si="1338"/>
        <v>0</v>
      </c>
      <c r="DS4041" s="98">
        <f t="shared" si="1422"/>
        <v>0</v>
      </c>
      <c r="DT4041" s="98">
        <f t="shared" si="1423"/>
        <v>0</v>
      </c>
      <c r="DU4041" s="98">
        <f t="shared" si="1339"/>
        <v>0</v>
      </c>
      <c r="DV4041" s="98">
        <f t="shared" si="1424"/>
        <v>0</v>
      </c>
      <c r="DW4041" s="98">
        <f t="shared" si="1425"/>
        <v>0</v>
      </c>
      <c r="DX4041" s="98">
        <f t="shared" si="1340"/>
        <v>0</v>
      </c>
      <c r="DY4041" s="98">
        <f t="shared" si="1426"/>
        <v>0</v>
      </c>
      <c r="DZ4041" s="98">
        <f t="shared" si="1427"/>
        <v>0</v>
      </c>
      <c r="EA4041" s="98">
        <f t="shared" si="1341"/>
        <v>0</v>
      </c>
      <c r="EB4041" s="98">
        <f t="shared" si="1428"/>
        <v>0</v>
      </c>
      <c r="EC4041" s="98">
        <f t="shared" si="1429"/>
        <v>0</v>
      </c>
      <c r="ED4041" s="98">
        <f t="shared" si="1342"/>
        <v>0</v>
      </c>
      <c r="EE4041" s="98">
        <f t="shared" si="1430"/>
        <v>0</v>
      </c>
      <c r="EF4041" s="98">
        <f t="shared" si="1431"/>
        <v>0</v>
      </c>
      <c r="EG4041" s="98">
        <f t="shared" si="1343"/>
        <v>0</v>
      </c>
      <c r="EH4041" s="98">
        <f t="shared" si="1432"/>
        <v>0</v>
      </c>
      <c r="EI4041" s="98">
        <f t="shared" si="1433"/>
        <v>0</v>
      </c>
      <c r="EJ4041" s="98">
        <f t="shared" si="1344"/>
        <v>0</v>
      </c>
      <c r="EK4041" s="98">
        <f t="shared" si="1434"/>
        <v>0</v>
      </c>
      <c r="EL4041" s="98">
        <f t="shared" si="1435"/>
        <v>0</v>
      </c>
      <c r="EM4041" s="98">
        <f t="shared" si="1345"/>
        <v>0</v>
      </c>
      <c r="EN4041" s="98">
        <f t="shared" si="1436"/>
        <v>0</v>
      </c>
      <c r="EO4041" s="98">
        <f t="shared" si="1437"/>
        <v>0</v>
      </c>
      <c r="EP4041" s="98">
        <f t="shared" si="1346"/>
        <v>0</v>
      </c>
      <c r="EQ4041" s="98">
        <f t="shared" si="1438"/>
        <v>0</v>
      </c>
    </row>
    <row r="4042" spans="1:147">
      <c r="A4042" s="97">
        <v>21</v>
      </c>
      <c r="B4042" s="97">
        <f>IF(B4041=0,0,IF(IF(DATA!$J$39&gt;B4041,B4041+1,0)&lt;DATA!$I$39,0,B4041+1))</f>
        <v>0</v>
      </c>
      <c r="C4042" s="97">
        <f t="shared" si="1300"/>
        <v>0</v>
      </c>
      <c r="D4042" s="97">
        <f t="shared" si="1347"/>
        <v>21</v>
      </c>
      <c r="E4042" s="97">
        <f t="shared" si="1301"/>
        <v>120621</v>
      </c>
      <c r="H4042" s="97">
        <v>21</v>
      </c>
      <c r="I4042" s="97">
        <f t="shared" si="1348"/>
        <v>0</v>
      </c>
      <c r="J4042" s="97">
        <f>IF(I4042=0,0,MIN(IF(I4042&lt;$C$4776,J4041+DATA!I108,0),$C$4776))</f>
        <v>0</v>
      </c>
      <c r="M4042" s="98">
        <f t="shared" si="1349"/>
        <v>0</v>
      </c>
      <c r="N4042" s="98">
        <f t="shared" si="1302"/>
        <v>0</v>
      </c>
      <c r="O4042" s="98">
        <f t="shared" si="1350"/>
        <v>0</v>
      </c>
      <c r="P4042" s="98">
        <f t="shared" si="1351"/>
        <v>0</v>
      </c>
      <c r="Q4042" s="98">
        <f t="shared" si="1303"/>
        <v>0</v>
      </c>
      <c r="R4042" s="98">
        <f t="shared" si="1352"/>
        <v>0</v>
      </c>
      <c r="S4042" s="98">
        <f t="shared" si="1353"/>
        <v>0</v>
      </c>
      <c r="T4042" s="98">
        <f t="shared" si="1304"/>
        <v>0</v>
      </c>
      <c r="U4042" s="98">
        <f t="shared" si="1354"/>
        <v>0</v>
      </c>
      <c r="V4042" s="98">
        <f t="shared" si="1355"/>
        <v>0</v>
      </c>
      <c r="W4042" s="98">
        <f t="shared" si="1305"/>
        <v>0</v>
      </c>
      <c r="X4042" s="98">
        <f t="shared" si="1356"/>
        <v>0</v>
      </c>
      <c r="Y4042" s="98">
        <f t="shared" si="1357"/>
        <v>0</v>
      </c>
      <c r="Z4042" s="98">
        <f t="shared" si="1306"/>
        <v>0</v>
      </c>
      <c r="AA4042" s="98">
        <f t="shared" si="1358"/>
        <v>0</v>
      </c>
      <c r="AB4042" s="98">
        <f t="shared" si="1359"/>
        <v>0</v>
      </c>
      <c r="AC4042" s="98">
        <f t="shared" si="1307"/>
        <v>0</v>
      </c>
      <c r="AD4042" s="98">
        <f t="shared" si="1360"/>
        <v>0</v>
      </c>
      <c r="AE4042" s="98">
        <f t="shared" si="1361"/>
        <v>0</v>
      </c>
      <c r="AF4042" s="98">
        <f t="shared" si="1308"/>
        <v>0</v>
      </c>
      <c r="AG4042" s="98">
        <f t="shared" si="1362"/>
        <v>0</v>
      </c>
      <c r="AH4042" s="98">
        <f t="shared" si="1363"/>
        <v>0</v>
      </c>
      <c r="AI4042" s="98">
        <f t="shared" si="1309"/>
        <v>0</v>
      </c>
      <c r="AJ4042" s="98">
        <f t="shared" si="1364"/>
        <v>0</v>
      </c>
      <c r="AK4042" s="98">
        <f t="shared" si="1365"/>
        <v>0</v>
      </c>
      <c r="AL4042" s="98">
        <f t="shared" si="1310"/>
        <v>0</v>
      </c>
      <c r="AM4042" s="98">
        <f t="shared" si="1366"/>
        <v>0</v>
      </c>
      <c r="AN4042" s="98">
        <f t="shared" si="1367"/>
        <v>0</v>
      </c>
      <c r="AO4042" s="98">
        <f t="shared" si="1311"/>
        <v>0</v>
      </c>
      <c r="AP4042" s="98">
        <f t="shared" si="1368"/>
        <v>0</v>
      </c>
      <c r="AQ4042" s="98">
        <f t="shared" si="1369"/>
        <v>0</v>
      </c>
      <c r="AR4042" s="98">
        <f t="shared" si="1312"/>
        <v>0</v>
      </c>
      <c r="AS4042" s="98">
        <f t="shared" si="1370"/>
        <v>0</v>
      </c>
      <c r="AT4042" s="98">
        <f t="shared" si="1371"/>
        <v>0</v>
      </c>
      <c r="AU4042" s="98">
        <f t="shared" si="1313"/>
        <v>0</v>
      </c>
      <c r="AV4042" s="98">
        <f t="shared" si="1372"/>
        <v>0</v>
      </c>
      <c r="AW4042" s="98">
        <f t="shared" si="1373"/>
        <v>0</v>
      </c>
      <c r="AX4042" s="98">
        <f t="shared" si="1314"/>
        <v>0</v>
      </c>
      <c r="AY4042" s="98">
        <f t="shared" si="1374"/>
        <v>0</v>
      </c>
      <c r="AZ4042" s="98">
        <f t="shared" si="1375"/>
        <v>0</v>
      </c>
      <c r="BA4042" s="98">
        <f t="shared" si="1315"/>
        <v>0</v>
      </c>
      <c r="BB4042" s="98">
        <f t="shared" si="1376"/>
        <v>0</v>
      </c>
      <c r="BC4042" s="98">
        <f t="shared" si="1377"/>
        <v>0</v>
      </c>
      <c r="BD4042" s="98">
        <f t="shared" si="1316"/>
        <v>0</v>
      </c>
      <c r="BE4042" s="98">
        <f t="shared" si="1378"/>
        <v>0</v>
      </c>
      <c r="BF4042" s="98">
        <f t="shared" si="1379"/>
        <v>0</v>
      </c>
      <c r="BG4042" s="98">
        <f t="shared" si="1317"/>
        <v>0</v>
      </c>
      <c r="BH4042" s="98">
        <f t="shared" si="1380"/>
        <v>0</v>
      </c>
      <c r="BI4042" s="98">
        <f t="shared" si="1381"/>
        <v>0</v>
      </c>
      <c r="BJ4042" s="98">
        <f t="shared" si="1318"/>
        <v>0</v>
      </c>
      <c r="BK4042" s="98">
        <f t="shared" si="1382"/>
        <v>0</v>
      </c>
      <c r="BL4042" s="98">
        <f t="shared" si="1383"/>
        <v>0</v>
      </c>
      <c r="BM4042" s="98">
        <f t="shared" si="1319"/>
        <v>0</v>
      </c>
      <c r="BN4042" s="98">
        <f t="shared" si="1384"/>
        <v>0</v>
      </c>
      <c r="BO4042" s="98">
        <f t="shared" si="1385"/>
        <v>0</v>
      </c>
      <c r="BP4042" s="98">
        <f t="shared" si="1320"/>
        <v>0</v>
      </c>
      <c r="BQ4042" s="98">
        <f t="shared" si="1386"/>
        <v>0</v>
      </c>
      <c r="BR4042" s="98">
        <f t="shared" si="1387"/>
        <v>0</v>
      </c>
      <c r="BS4042" s="98">
        <f t="shared" si="1321"/>
        <v>0</v>
      </c>
      <c r="BT4042" s="98">
        <f t="shared" si="1388"/>
        <v>0</v>
      </c>
      <c r="BU4042" s="98">
        <f t="shared" si="1389"/>
        <v>0</v>
      </c>
      <c r="BV4042" s="98">
        <f t="shared" si="1322"/>
        <v>0</v>
      </c>
      <c r="BW4042" s="98">
        <f t="shared" si="1390"/>
        <v>0</v>
      </c>
      <c r="BX4042" s="98">
        <f t="shared" si="1391"/>
        <v>0</v>
      </c>
      <c r="BY4042" s="98">
        <f t="shared" si="1323"/>
        <v>0</v>
      </c>
      <c r="BZ4042" s="98">
        <f t="shared" si="1392"/>
        <v>0</v>
      </c>
      <c r="CA4042" s="98">
        <f t="shared" si="1393"/>
        <v>0</v>
      </c>
      <c r="CB4042" s="98">
        <f t="shared" si="1324"/>
        <v>0</v>
      </c>
      <c r="CC4042" s="98">
        <f t="shared" si="1394"/>
        <v>0</v>
      </c>
      <c r="CD4042" s="98">
        <f t="shared" si="1395"/>
        <v>0</v>
      </c>
      <c r="CE4042" s="98">
        <f t="shared" si="1325"/>
        <v>0</v>
      </c>
      <c r="CF4042" s="98">
        <f t="shared" si="1396"/>
        <v>0</v>
      </c>
      <c r="CG4042" s="98">
        <f t="shared" si="1397"/>
        <v>0</v>
      </c>
      <c r="CH4042" s="98">
        <f t="shared" si="1326"/>
        <v>0</v>
      </c>
      <c r="CI4042" s="98">
        <f t="shared" si="1398"/>
        <v>0</v>
      </c>
      <c r="CJ4042" s="98">
        <f t="shared" si="1399"/>
        <v>0</v>
      </c>
      <c r="CK4042" s="98">
        <f t="shared" si="1327"/>
        <v>0</v>
      </c>
      <c r="CL4042" s="98">
        <f t="shared" si="1400"/>
        <v>0</v>
      </c>
      <c r="CM4042" s="98">
        <f t="shared" si="1401"/>
        <v>0</v>
      </c>
      <c r="CN4042" s="98">
        <f t="shared" si="1328"/>
        <v>0</v>
      </c>
      <c r="CO4042" s="98">
        <f t="shared" si="1402"/>
        <v>0</v>
      </c>
      <c r="CP4042" s="98">
        <f t="shared" si="1403"/>
        <v>0</v>
      </c>
      <c r="CQ4042" s="98">
        <f t="shared" si="1329"/>
        <v>0</v>
      </c>
      <c r="CR4042" s="98">
        <f t="shared" si="1404"/>
        <v>0</v>
      </c>
      <c r="CS4042" s="98">
        <f t="shared" si="1405"/>
        <v>0</v>
      </c>
      <c r="CT4042" s="98">
        <f t="shared" si="1330"/>
        <v>0</v>
      </c>
      <c r="CU4042" s="98">
        <f t="shared" si="1406"/>
        <v>0</v>
      </c>
      <c r="CV4042" s="98">
        <f t="shared" si="1407"/>
        <v>0</v>
      </c>
      <c r="CW4042" s="98">
        <f t="shared" si="1331"/>
        <v>0</v>
      </c>
      <c r="CX4042" s="98">
        <f t="shared" si="1408"/>
        <v>0</v>
      </c>
      <c r="CY4042" s="98">
        <f t="shared" si="1409"/>
        <v>0</v>
      </c>
      <c r="CZ4042" s="98">
        <f t="shared" si="1332"/>
        <v>0</v>
      </c>
      <c r="DA4042" s="98">
        <f t="shared" si="1410"/>
        <v>0</v>
      </c>
      <c r="DB4042" s="98">
        <f t="shared" si="1411"/>
        <v>0</v>
      </c>
      <c r="DC4042" s="98">
        <f t="shared" si="1333"/>
        <v>0</v>
      </c>
      <c r="DD4042" s="98">
        <f t="shared" si="1412"/>
        <v>0</v>
      </c>
      <c r="DE4042" s="98">
        <f t="shared" si="1413"/>
        <v>0</v>
      </c>
      <c r="DF4042" s="98">
        <f t="shared" si="1334"/>
        <v>0</v>
      </c>
      <c r="DG4042" s="98">
        <f t="shared" si="1414"/>
        <v>0</v>
      </c>
      <c r="DH4042" s="98">
        <f t="shared" si="1415"/>
        <v>0</v>
      </c>
      <c r="DI4042" s="98">
        <f t="shared" si="1335"/>
        <v>0</v>
      </c>
      <c r="DJ4042" s="98">
        <f t="shared" si="1416"/>
        <v>0</v>
      </c>
      <c r="DK4042" s="98">
        <f t="shared" si="1417"/>
        <v>0</v>
      </c>
      <c r="DL4042" s="98">
        <f t="shared" si="1336"/>
        <v>0</v>
      </c>
      <c r="DM4042" s="98">
        <f t="shared" si="1418"/>
        <v>0</v>
      </c>
      <c r="DN4042" s="98">
        <f t="shared" si="1419"/>
        <v>0</v>
      </c>
      <c r="DO4042" s="98">
        <f t="shared" si="1337"/>
        <v>0</v>
      </c>
      <c r="DP4042" s="98">
        <f t="shared" si="1420"/>
        <v>0</v>
      </c>
      <c r="DQ4042" s="98">
        <f t="shared" si="1421"/>
        <v>0</v>
      </c>
      <c r="DR4042" s="98">
        <f t="shared" si="1338"/>
        <v>0</v>
      </c>
      <c r="DS4042" s="98">
        <f t="shared" si="1422"/>
        <v>0</v>
      </c>
      <c r="DT4042" s="98">
        <f t="shared" si="1423"/>
        <v>0</v>
      </c>
      <c r="DU4042" s="98">
        <f t="shared" si="1339"/>
        <v>0</v>
      </c>
      <c r="DV4042" s="98">
        <f t="shared" si="1424"/>
        <v>0</v>
      </c>
      <c r="DW4042" s="98">
        <f t="shared" si="1425"/>
        <v>0</v>
      </c>
      <c r="DX4042" s="98">
        <f t="shared" si="1340"/>
        <v>0</v>
      </c>
      <c r="DY4042" s="98">
        <f t="shared" si="1426"/>
        <v>0</v>
      </c>
      <c r="DZ4042" s="98">
        <f t="shared" si="1427"/>
        <v>0</v>
      </c>
      <c r="EA4042" s="98">
        <f t="shared" si="1341"/>
        <v>0</v>
      </c>
      <c r="EB4042" s="98">
        <f t="shared" si="1428"/>
        <v>0</v>
      </c>
      <c r="EC4042" s="98">
        <f t="shared" si="1429"/>
        <v>0</v>
      </c>
      <c r="ED4042" s="98">
        <f t="shared" si="1342"/>
        <v>0</v>
      </c>
      <c r="EE4042" s="98">
        <f t="shared" si="1430"/>
        <v>0</v>
      </c>
      <c r="EF4042" s="98">
        <f t="shared" si="1431"/>
        <v>0</v>
      </c>
      <c r="EG4042" s="98">
        <f t="shared" si="1343"/>
        <v>0</v>
      </c>
      <c r="EH4042" s="98">
        <f t="shared" si="1432"/>
        <v>0</v>
      </c>
      <c r="EI4042" s="98">
        <f t="shared" si="1433"/>
        <v>0</v>
      </c>
      <c r="EJ4042" s="98">
        <f t="shared" si="1344"/>
        <v>0</v>
      </c>
      <c r="EK4042" s="98">
        <f t="shared" si="1434"/>
        <v>0</v>
      </c>
      <c r="EL4042" s="98">
        <f t="shared" si="1435"/>
        <v>0</v>
      </c>
      <c r="EM4042" s="98">
        <f t="shared" si="1345"/>
        <v>0</v>
      </c>
      <c r="EN4042" s="98">
        <f t="shared" si="1436"/>
        <v>0</v>
      </c>
      <c r="EO4042" s="98">
        <f t="shared" si="1437"/>
        <v>0</v>
      </c>
      <c r="EP4042" s="98">
        <f t="shared" si="1346"/>
        <v>0</v>
      </c>
      <c r="EQ4042" s="98">
        <f t="shared" si="1438"/>
        <v>0</v>
      </c>
    </row>
    <row r="4043" spans="1:147">
      <c r="A4043" s="97">
        <v>22</v>
      </c>
      <c r="B4043" s="97">
        <f>IF(B4042=0,0,IF(IF(DATA!$J$39&gt;B4042,B4042+1,0)&lt;DATA!$I$39,0,B4042+1))</f>
        <v>0</v>
      </c>
      <c r="C4043" s="97">
        <f t="shared" si="1300"/>
        <v>0</v>
      </c>
      <c r="D4043" s="97">
        <f t="shared" si="1347"/>
        <v>22</v>
      </c>
      <c r="E4043" s="97">
        <f t="shared" si="1301"/>
        <v>120622</v>
      </c>
      <c r="H4043" s="97">
        <v>22</v>
      </c>
      <c r="I4043" s="97">
        <f t="shared" si="1348"/>
        <v>0</v>
      </c>
      <c r="J4043" s="97">
        <f>IF(I4043=0,0,MIN(IF(I4043&lt;$C$4776,J4042+DATA!I109,0),$C$4776))</f>
        <v>0</v>
      </c>
      <c r="M4043" s="98">
        <f t="shared" si="1349"/>
        <v>0</v>
      </c>
      <c r="N4043" s="98">
        <f t="shared" si="1302"/>
        <v>0</v>
      </c>
      <c r="O4043" s="98">
        <f t="shared" si="1350"/>
        <v>0</v>
      </c>
      <c r="P4043" s="98">
        <f t="shared" si="1351"/>
        <v>0</v>
      </c>
      <c r="Q4043" s="98">
        <f t="shared" si="1303"/>
        <v>0</v>
      </c>
      <c r="R4043" s="98">
        <f t="shared" si="1352"/>
        <v>0</v>
      </c>
      <c r="S4043" s="98">
        <f t="shared" si="1353"/>
        <v>0</v>
      </c>
      <c r="T4043" s="98">
        <f t="shared" si="1304"/>
        <v>0</v>
      </c>
      <c r="U4043" s="98">
        <f t="shared" si="1354"/>
        <v>0</v>
      </c>
      <c r="V4043" s="98">
        <f t="shared" si="1355"/>
        <v>0</v>
      </c>
      <c r="W4043" s="98">
        <f t="shared" si="1305"/>
        <v>0</v>
      </c>
      <c r="X4043" s="98">
        <f t="shared" si="1356"/>
        <v>0</v>
      </c>
      <c r="Y4043" s="98">
        <f t="shared" si="1357"/>
        <v>0</v>
      </c>
      <c r="Z4043" s="98">
        <f t="shared" si="1306"/>
        <v>0</v>
      </c>
      <c r="AA4043" s="98">
        <f t="shared" si="1358"/>
        <v>0</v>
      </c>
      <c r="AB4043" s="98">
        <f t="shared" si="1359"/>
        <v>0</v>
      </c>
      <c r="AC4043" s="98">
        <f t="shared" si="1307"/>
        <v>0</v>
      </c>
      <c r="AD4043" s="98">
        <f t="shared" si="1360"/>
        <v>0</v>
      </c>
      <c r="AE4043" s="98">
        <f t="shared" si="1361"/>
        <v>0</v>
      </c>
      <c r="AF4043" s="98">
        <f t="shared" si="1308"/>
        <v>0</v>
      </c>
      <c r="AG4043" s="98">
        <f t="shared" si="1362"/>
        <v>0</v>
      </c>
      <c r="AH4043" s="98">
        <f t="shared" si="1363"/>
        <v>0</v>
      </c>
      <c r="AI4043" s="98">
        <f t="shared" si="1309"/>
        <v>0</v>
      </c>
      <c r="AJ4043" s="98">
        <f t="shared" si="1364"/>
        <v>0</v>
      </c>
      <c r="AK4043" s="98">
        <f t="shared" si="1365"/>
        <v>0</v>
      </c>
      <c r="AL4043" s="98">
        <f t="shared" si="1310"/>
        <v>0</v>
      </c>
      <c r="AM4043" s="98">
        <f t="shared" si="1366"/>
        <v>0</v>
      </c>
      <c r="AN4043" s="98">
        <f t="shared" si="1367"/>
        <v>0</v>
      </c>
      <c r="AO4043" s="98">
        <f t="shared" si="1311"/>
        <v>0</v>
      </c>
      <c r="AP4043" s="98">
        <f t="shared" si="1368"/>
        <v>0</v>
      </c>
      <c r="AQ4043" s="98">
        <f t="shared" si="1369"/>
        <v>0</v>
      </c>
      <c r="AR4043" s="98">
        <f t="shared" si="1312"/>
        <v>0</v>
      </c>
      <c r="AS4043" s="98">
        <f t="shared" si="1370"/>
        <v>0</v>
      </c>
      <c r="AT4043" s="98">
        <f t="shared" si="1371"/>
        <v>0</v>
      </c>
      <c r="AU4043" s="98">
        <f t="shared" si="1313"/>
        <v>0</v>
      </c>
      <c r="AV4043" s="98">
        <f t="shared" si="1372"/>
        <v>0</v>
      </c>
      <c r="AW4043" s="98">
        <f t="shared" si="1373"/>
        <v>0</v>
      </c>
      <c r="AX4043" s="98">
        <f t="shared" si="1314"/>
        <v>0</v>
      </c>
      <c r="AY4043" s="98">
        <f t="shared" si="1374"/>
        <v>0</v>
      </c>
      <c r="AZ4043" s="98">
        <f t="shared" si="1375"/>
        <v>0</v>
      </c>
      <c r="BA4043" s="98">
        <f t="shared" si="1315"/>
        <v>0</v>
      </c>
      <c r="BB4043" s="98">
        <f t="shared" si="1376"/>
        <v>0</v>
      </c>
      <c r="BC4043" s="98">
        <f t="shared" si="1377"/>
        <v>0</v>
      </c>
      <c r="BD4043" s="98">
        <f t="shared" si="1316"/>
        <v>0</v>
      </c>
      <c r="BE4043" s="98">
        <f t="shared" si="1378"/>
        <v>0</v>
      </c>
      <c r="BF4043" s="98">
        <f t="shared" si="1379"/>
        <v>0</v>
      </c>
      <c r="BG4043" s="98">
        <f t="shared" si="1317"/>
        <v>0</v>
      </c>
      <c r="BH4043" s="98">
        <f t="shared" si="1380"/>
        <v>0</v>
      </c>
      <c r="BI4043" s="98">
        <f t="shared" si="1381"/>
        <v>0</v>
      </c>
      <c r="BJ4043" s="98">
        <f t="shared" si="1318"/>
        <v>0</v>
      </c>
      <c r="BK4043" s="98">
        <f t="shared" si="1382"/>
        <v>0</v>
      </c>
      <c r="BL4043" s="98">
        <f t="shared" si="1383"/>
        <v>0</v>
      </c>
      <c r="BM4043" s="98">
        <f t="shared" si="1319"/>
        <v>0</v>
      </c>
      <c r="BN4043" s="98">
        <f t="shared" si="1384"/>
        <v>0</v>
      </c>
      <c r="BO4043" s="98">
        <f t="shared" si="1385"/>
        <v>0</v>
      </c>
      <c r="BP4043" s="98">
        <f t="shared" si="1320"/>
        <v>0</v>
      </c>
      <c r="BQ4043" s="98">
        <f t="shared" si="1386"/>
        <v>0</v>
      </c>
      <c r="BR4043" s="98">
        <f t="shared" si="1387"/>
        <v>0</v>
      </c>
      <c r="BS4043" s="98">
        <f t="shared" si="1321"/>
        <v>0</v>
      </c>
      <c r="BT4043" s="98">
        <f t="shared" si="1388"/>
        <v>0</v>
      </c>
      <c r="BU4043" s="98">
        <f t="shared" si="1389"/>
        <v>0</v>
      </c>
      <c r="BV4043" s="98">
        <f t="shared" si="1322"/>
        <v>0</v>
      </c>
      <c r="BW4043" s="98">
        <f t="shared" si="1390"/>
        <v>0</v>
      </c>
      <c r="BX4043" s="98">
        <f t="shared" si="1391"/>
        <v>0</v>
      </c>
      <c r="BY4043" s="98">
        <f t="shared" si="1323"/>
        <v>0</v>
      </c>
      <c r="BZ4043" s="98">
        <f t="shared" si="1392"/>
        <v>0</v>
      </c>
      <c r="CA4043" s="98">
        <f t="shared" si="1393"/>
        <v>0</v>
      </c>
      <c r="CB4043" s="98">
        <f t="shared" si="1324"/>
        <v>0</v>
      </c>
      <c r="CC4043" s="98">
        <f t="shared" si="1394"/>
        <v>0</v>
      </c>
      <c r="CD4043" s="98">
        <f t="shared" si="1395"/>
        <v>0</v>
      </c>
      <c r="CE4043" s="98">
        <f t="shared" si="1325"/>
        <v>0</v>
      </c>
      <c r="CF4043" s="98">
        <f t="shared" si="1396"/>
        <v>0</v>
      </c>
      <c r="CG4043" s="98">
        <f t="shared" si="1397"/>
        <v>0</v>
      </c>
      <c r="CH4043" s="98">
        <f t="shared" si="1326"/>
        <v>0</v>
      </c>
      <c r="CI4043" s="98">
        <f t="shared" si="1398"/>
        <v>0</v>
      </c>
      <c r="CJ4043" s="98">
        <f t="shared" si="1399"/>
        <v>0</v>
      </c>
      <c r="CK4043" s="98">
        <f t="shared" si="1327"/>
        <v>0</v>
      </c>
      <c r="CL4043" s="98">
        <f t="shared" si="1400"/>
        <v>0</v>
      </c>
      <c r="CM4043" s="98">
        <f t="shared" si="1401"/>
        <v>0</v>
      </c>
      <c r="CN4043" s="98">
        <f t="shared" si="1328"/>
        <v>0</v>
      </c>
      <c r="CO4043" s="98">
        <f t="shared" si="1402"/>
        <v>0</v>
      </c>
      <c r="CP4043" s="98">
        <f t="shared" si="1403"/>
        <v>0</v>
      </c>
      <c r="CQ4043" s="98">
        <f t="shared" si="1329"/>
        <v>0</v>
      </c>
      <c r="CR4043" s="98">
        <f t="shared" si="1404"/>
        <v>0</v>
      </c>
      <c r="CS4043" s="98">
        <f t="shared" si="1405"/>
        <v>0</v>
      </c>
      <c r="CT4043" s="98">
        <f t="shared" si="1330"/>
        <v>0</v>
      </c>
      <c r="CU4043" s="98">
        <f t="shared" si="1406"/>
        <v>0</v>
      </c>
      <c r="CV4043" s="98">
        <f t="shared" si="1407"/>
        <v>0</v>
      </c>
      <c r="CW4043" s="98">
        <f t="shared" si="1331"/>
        <v>0</v>
      </c>
      <c r="CX4043" s="98">
        <f t="shared" si="1408"/>
        <v>0</v>
      </c>
      <c r="CY4043" s="98">
        <f t="shared" si="1409"/>
        <v>0</v>
      </c>
      <c r="CZ4043" s="98">
        <f t="shared" si="1332"/>
        <v>0</v>
      </c>
      <c r="DA4043" s="98">
        <f t="shared" si="1410"/>
        <v>0</v>
      </c>
      <c r="DB4043" s="98">
        <f t="shared" si="1411"/>
        <v>0</v>
      </c>
      <c r="DC4043" s="98">
        <f t="shared" si="1333"/>
        <v>0</v>
      </c>
      <c r="DD4043" s="98">
        <f t="shared" si="1412"/>
        <v>0</v>
      </c>
      <c r="DE4043" s="98">
        <f t="shared" si="1413"/>
        <v>0</v>
      </c>
      <c r="DF4043" s="98">
        <f t="shared" si="1334"/>
        <v>0</v>
      </c>
      <c r="DG4043" s="98">
        <f t="shared" si="1414"/>
        <v>0</v>
      </c>
      <c r="DH4043" s="98">
        <f t="shared" si="1415"/>
        <v>0</v>
      </c>
      <c r="DI4043" s="98">
        <f t="shared" si="1335"/>
        <v>0</v>
      </c>
      <c r="DJ4043" s="98">
        <f t="shared" si="1416"/>
        <v>0</v>
      </c>
      <c r="DK4043" s="98">
        <f t="shared" si="1417"/>
        <v>0</v>
      </c>
      <c r="DL4043" s="98">
        <f t="shared" si="1336"/>
        <v>0</v>
      </c>
      <c r="DM4043" s="98">
        <f t="shared" si="1418"/>
        <v>0</v>
      </c>
      <c r="DN4043" s="98">
        <f t="shared" si="1419"/>
        <v>0</v>
      </c>
      <c r="DO4043" s="98">
        <f t="shared" si="1337"/>
        <v>0</v>
      </c>
      <c r="DP4043" s="98">
        <f t="shared" si="1420"/>
        <v>0</v>
      </c>
      <c r="DQ4043" s="98">
        <f t="shared" si="1421"/>
        <v>0</v>
      </c>
      <c r="DR4043" s="98">
        <f t="shared" si="1338"/>
        <v>0</v>
      </c>
      <c r="DS4043" s="98">
        <f t="shared" si="1422"/>
        <v>0</v>
      </c>
      <c r="DT4043" s="98">
        <f t="shared" si="1423"/>
        <v>0</v>
      </c>
      <c r="DU4043" s="98">
        <f t="shared" si="1339"/>
        <v>0</v>
      </c>
      <c r="DV4043" s="98">
        <f t="shared" si="1424"/>
        <v>0</v>
      </c>
      <c r="DW4043" s="98">
        <f t="shared" si="1425"/>
        <v>0</v>
      </c>
      <c r="DX4043" s="98">
        <f t="shared" si="1340"/>
        <v>0</v>
      </c>
      <c r="DY4043" s="98">
        <f t="shared" si="1426"/>
        <v>0</v>
      </c>
      <c r="DZ4043" s="98">
        <f t="shared" si="1427"/>
        <v>0</v>
      </c>
      <c r="EA4043" s="98">
        <f t="shared" si="1341"/>
        <v>0</v>
      </c>
      <c r="EB4043" s="98">
        <f t="shared" si="1428"/>
        <v>0</v>
      </c>
      <c r="EC4043" s="98">
        <f t="shared" si="1429"/>
        <v>0</v>
      </c>
      <c r="ED4043" s="98">
        <f t="shared" si="1342"/>
        <v>0</v>
      </c>
      <c r="EE4043" s="98">
        <f t="shared" si="1430"/>
        <v>0</v>
      </c>
      <c r="EF4043" s="98">
        <f t="shared" si="1431"/>
        <v>0</v>
      </c>
      <c r="EG4043" s="98">
        <f t="shared" si="1343"/>
        <v>0</v>
      </c>
      <c r="EH4043" s="98">
        <f t="shared" si="1432"/>
        <v>0</v>
      </c>
      <c r="EI4043" s="98">
        <f t="shared" si="1433"/>
        <v>0</v>
      </c>
      <c r="EJ4043" s="98">
        <f t="shared" si="1344"/>
        <v>0</v>
      </c>
      <c r="EK4043" s="98">
        <f t="shared" si="1434"/>
        <v>0</v>
      </c>
      <c r="EL4043" s="98">
        <f t="shared" si="1435"/>
        <v>0</v>
      </c>
      <c r="EM4043" s="98">
        <f t="shared" si="1345"/>
        <v>0</v>
      </c>
      <c r="EN4043" s="98">
        <f t="shared" si="1436"/>
        <v>0</v>
      </c>
      <c r="EO4043" s="98">
        <f t="shared" si="1437"/>
        <v>0</v>
      </c>
      <c r="EP4043" s="98">
        <f t="shared" si="1346"/>
        <v>0</v>
      </c>
      <c r="EQ4043" s="98">
        <f t="shared" si="1438"/>
        <v>0</v>
      </c>
    </row>
    <row r="4044" spans="1:147">
      <c r="A4044" s="97">
        <v>23</v>
      </c>
      <c r="B4044" s="97">
        <f>IF(B4043=0,0,IF(IF(DATA!$J$39&gt;B4043,B4043+1,0)&lt;DATA!$I$39,0,B4043+1))</f>
        <v>0</v>
      </c>
      <c r="C4044" s="97">
        <f t="shared" si="1300"/>
        <v>0</v>
      </c>
      <c r="D4044" s="97">
        <f t="shared" si="1347"/>
        <v>23</v>
      </c>
      <c r="E4044" s="97">
        <f t="shared" si="1301"/>
        <v>120623</v>
      </c>
      <c r="H4044" s="97">
        <v>23</v>
      </c>
      <c r="I4044" s="97">
        <f t="shared" si="1348"/>
        <v>0</v>
      </c>
      <c r="J4044" s="97">
        <f>IF(I4044=0,0,MIN(IF(I4044&lt;$C$4776,J4043+DATA!I110,0),$C$4776))</f>
        <v>0</v>
      </c>
      <c r="M4044" s="98">
        <f t="shared" si="1349"/>
        <v>0</v>
      </c>
      <c r="N4044" s="98">
        <f t="shared" si="1302"/>
        <v>0</v>
      </c>
      <c r="O4044" s="98">
        <f t="shared" si="1350"/>
        <v>0</v>
      </c>
      <c r="P4044" s="98">
        <f t="shared" si="1351"/>
        <v>0</v>
      </c>
      <c r="Q4044" s="98">
        <f t="shared" si="1303"/>
        <v>0</v>
      </c>
      <c r="R4044" s="98">
        <f t="shared" si="1352"/>
        <v>0</v>
      </c>
      <c r="S4044" s="98">
        <f t="shared" si="1353"/>
        <v>0</v>
      </c>
      <c r="T4044" s="98">
        <f t="shared" si="1304"/>
        <v>0</v>
      </c>
      <c r="U4044" s="98">
        <f t="shared" si="1354"/>
        <v>0</v>
      </c>
      <c r="V4044" s="98">
        <f t="shared" si="1355"/>
        <v>0</v>
      </c>
      <c r="W4044" s="98">
        <f t="shared" si="1305"/>
        <v>0</v>
      </c>
      <c r="X4044" s="98">
        <f t="shared" si="1356"/>
        <v>0</v>
      </c>
      <c r="Y4044" s="98">
        <f t="shared" si="1357"/>
        <v>0</v>
      </c>
      <c r="Z4044" s="98">
        <f t="shared" si="1306"/>
        <v>0</v>
      </c>
      <c r="AA4044" s="98">
        <f t="shared" si="1358"/>
        <v>0</v>
      </c>
      <c r="AB4044" s="98">
        <f t="shared" si="1359"/>
        <v>0</v>
      </c>
      <c r="AC4044" s="98">
        <f t="shared" si="1307"/>
        <v>0</v>
      </c>
      <c r="AD4044" s="98">
        <f t="shared" si="1360"/>
        <v>0</v>
      </c>
      <c r="AE4044" s="98">
        <f t="shared" si="1361"/>
        <v>0</v>
      </c>
      <c r="AF4044" s="98">
        <f t="shared" si="1308"/>
        <v>0</v>
      </c>
      <c r="AG4044" s="98">
        <f t="shared" si="1362"/>
        <v>0</v>
      </c>
      <c r="AH4044" s="98">
        <f t="shared" si="1363"/>
        <v>0</v>
      </c>
      <c r="AI4044" s="98">
        <f t="shared" si="1309"/>
        <v>0</v>
      </c>
      <c r="AJ4044" s="98">
        <f t="shared" si="1364"/>
        <v>0</v>
      </c>
      <c r="AK4044" s="98">
        <f t="shared" si="1365"/>
        <v>0</v>
      </c>
      <c r="AL4044" s="98">
        <f t="shared" si="1310"/>
        <v>0</v>
      </c>
      <c r="AM4044" s="98">
        <f t="shared" si="1366"/>
        <v>0</v>
      </c>
      <c r="AN4044" s="98">
        <f t="shared" si="1367"/>
        <v>0</v>
      </c>
      <c r="AO4044" s="98">
        <f t="shared" si="1311"/>
        <v>0</v>
      </c>
      <c r="AP4044" s="98">
        <f t="shared" si="1368"/>
        <v>0</v>
      </c>
      <c r="AQ4044" s="98">
        <f t="shared" si="1369"/>
        <v>0</v>
      </c>
      <c r="AR4044" s="98">
        <f t="shared" si="1312"/>
        <v>0</v>
      </c>
      <c r="AS4044" s="98">
        <f t="shared" si="1370"/>
        <v>0</v>
      </c>
      <c r="AT4044" s="98">
        <f t="shared" si="1371"/>
        <v>0</v>
      </c>
      <c r="AU4044" s="98">
        <f t="shared" si="1313"/>
        <v>0</v>
      </c>
      <c r="AV4044" s="98">
        <f t="shared" si="1372"/>
        <v>0</v>
      </c>
      <c r="AW4044" s="98">
        <f t="shared" si="1373"/>
        <v>0</v>
      </c>
      <c r="AX4044" s="98">
        <f t="shared" si="1314"/>
        <v>0</v>
      </c>
      <c r="AY4044" s="98">
        <f t="shared" si="1374"/>
        <v>0</v>
      </c>
      <c r="AZ4044" s="98">
        <f t="shared" si="1375"/>
        <v>0</v>
      </c>
      <c r="BA4044" s="98">
        <f t="shared" si="1315"/>
        <v>0</v>
      </c>
      <c r="BB4044" s="98">
        <f t="shared" si="1376"/>
        <v>0</v>
      </c>
      <c r="BC4044" s="98">
        <f t="shared" si="1377"/>
        <v>0</v>
      </c>
      <c r="BD4044" s="98">
        <f t="shared" si="1316"/>
        <v>0</v>
      </c>
      <c r="BE4044" s="98">
        <f t="shared" si="1378"/>
        <v>0</v>
      </c>
      <c r="BF4044" s="98">
        <f t="shared" si="1379"/>
        <v>0</v>
      </c>
      <c r="BG4044" s="98">
        <f t="shared" si="1317"/>
        <v>0</v>
      </c>
      <c r="BH4044" s="98">
        <f t="shared" si="1380"/>
        <v>0</v>
      </c>
      <c r="BI4044" s="98">
        <f t="shared" si="1381"/>
        <v>0</v>
      </c>
      <c r="BJ4044" s="98">
        <f t="shared" si="1318"/>
        <v>0</v>
      </c>
      <c r="BK4044" s="98">
        <f t="shared" si="1382"/>
        <v>0</v>
      </c>
      <c r="BL4044" s="98">
        <f t="shared" si="1383"/>
        <v>0</v>
      </c>
      <c r="BM4044" s="98">
        <f t="shared" si="1319"/>
        <v>0</v>
      </c>
      <c r="BN4044" s="98">
        <f t="shared" si="1384"/>
        <v>0</v>
      </c>
      <c r="BO4044" s="98">
        <f t="shared" si="1385"/>
        <v>0</v>
      </c>
      <c r="BP4044" s="98">
        <f t="shared" si="1320"/>
        <v>0</v>
      </c>
      <c r="BQ4044" s="98">
        <f t="shared" si="1386"/>
        <v>0</v>
      </c>
      <c r="BR4044" s="98">
        <f t="shared" si="1387"/>
        <v>0</v>
      </c>
      <c r="BS4044" s="98">
        <f t="shared" si="1321"/>
        <v>0</v>
      </c>
      <c r="BT4044" s="98">
        <f t="shared" si="1388"/>
        <v>0</v>
      </c>
      <c r="BU4044" s="98">
        <f t="shared" si="1389"/>
        <v>0</v>
      </c>
      <c r="BV4044" s="98">
        <f t="shared" si="1322"/>
        <v>0</v>
      </c>
      <c r="BW4044" s="98">
        <f t="shared" si="1390"/>
        <v>0</v>
      </c>
      <c r="BX4044" s="98">
        <f t="shared" si="1391"/>
        <v>0</v>
      </c>
      <c r="BY4044" s="98">
        <f t="shared" si="1323"/>
        <v>0</v>
      </c>
      <c r="BZ4044" s="98">
        <f t="shared" si="1392"/>
        <v>0</v>
      </c>
      <c r="CA4044" s="98">
        <f t="shared" si="1393"/>
        <v>0</v>
      </c>
      <c r="CB4044" s="98">
        <f t="shared" si="1324"/>
        <v>0</v>
      </c>
      <c r="CC4044" s="98">
        <f t="shared" si="1394"/>
        <v>0</v>
      </c>
      <c r="CD4044" s="98">
        <f t="shared" si="1395"/>
        <v>0</v>
      </c>
      <c r="CE4044" s="98">
        <f t="shared" si="1325"/>
        <v>0</v>
      </c>
      <c r="CF4044" s="98">
        <f t="shared" si="1396"/>
        <v>0</v>
      </c>
      <c r="CG4044" s="98">
        <f t="shared" si="1397"/>
        <v>0</v>
      </c>
      <c r="CH4044" s="98">
        <f t="shared" si="1326"/>
        <v>0</v>
      </c>
      <c r="CI4044" s="98">
        <f t="shared" si="1398"/>
        <v>0</v>
      </c>
      <c r="CJ4044" s="98">
        <f t="shared" si="1399"/>
        <v>0</v>
      </c>
      <c r="CK4044" s="98">
        <f t="shared" si="1327"/>
        <v>0</v>
      </c>
      <c r="CL4044" s="98">
        <f t="shared" si="1400"/>
        <v>0</v>
      </c>
      <c r="CM4044" s="98">
        <f t="shared" si="1401"/>
        <v>0</v>
      </c>
      <c r="CN4044" s="98">
        <f t="shared" si="1328"/>
        <v>0</v>
      </c>
      <c r="CO4044" s="98">
        <f t="shared" si="1402"/>
        <v>0</v>
      </c>
      <c r="CP4044" s="98">
        <f t="shared" si="1403"/>
        <v>0</v>
      </c>
      <c r="CQ4044" s="98">
        <f t="shared" si="1329"/>
        <v>0</v>
      </c>
      <c r="CR4044" s="98">
        <f t="shared" si="1404"/>
        <v>0</v>
      </c>
      <c r="CS4044" s="98">
        <f t="shared" si="1405"/>
        <v>0</v>
      </c>
      <c r="CT4044" s="98">
        <f t="shared" si="1330"/>
        <v>0</v>
      </c>
      <c r="CU4044" s="98">
        <f t="shared" si="1406"/>
        <v>0</v>
      </c>
      <c r="CV4044" s="98">
        <f t="shared" si="1407"/>
        <v>0</v>
      </c>
      <c r="CW4044" s="98">
        <f t="shared" si="1331"/>
        <v>0</v>
      </c>
      <c r="CX4044" s="98">
        <f t="shared" si="1408"/>
        <v>0</v>
      </c>
      <c r="CY4044" s="98">
        <f t="shared" si="1409"/>
        <v>0</v>
      </c>
      <c r="CZ4044" s="98">
        <f t="shared" si="1332"/>
        <v>0</v>
      </c>
      <c r="DA4044" s="98">
        <f t="shared" si="1410"/>
        <v>0</v>
      </c>
      <c r="DB4044" s="98">
        <f t="shared" si="1411"/>
        <v>0</v>
      </c>
      <c r="DC4044" s="98">
        <f t="shared" si="1333"/>
        <v>0</v>
      </c>
      <c r="DD4044" s="98">
        <f t="shared" si="1412"/>
        <v>0</v>
      </c>
      <c r="DE4044" s="98">
        <f t="shared" si="1413"/>
        <v>0</v>
      </c>
      <c r="DF4044" s="98">
        <f t="shared" si="1334"/>
        <v>0</v>
      </c>
      <c r="DG4044" s="98">
        <f t="shared" si="1414"/>
        <v>0</v>
      </c>
      <c r="DH4044" s="98">
        <f t="shared" si="1415"/>
        <v>0</v>
      </c>
      <c r="DI4044" s="98">
        <f t="shared" si="1335"/>
        <v>0</v>
      </c>
      <c r="DJ4044" s="98">
        <f t="shared" si="1416"/>
        <v>0</v>
      </c>
      <c r="DK4044" s="98">
        <f t="shared" si="1417"/>
        <v>0</v>
      </c>
      <c r="DL4044" s="98">
        <f t="shared" si="1336"/>
        <v>0</v>
      </c>
      <c r="DM4044" s="98">
        <f t="shared" si="1418"/>
        <v>0</v>
      </c>
      <c r="DN4044" s="98">
        <f t="shared" si="1419"/>
        <v>0</v>
      </c>
      <c r="DO4044" s="98">
        <f t="shared" si="1337"/>
        <v>0</v>
      </c>
      <c r="DP4044" s="98">
        <f t="shared" si="1420"/>
        <v>0</v>
      </c>
      <c r="DQ4044" s="98">
        <f t="shared" si="1421"/>
        <v>0</v>
      </c>
      <c r="DR4044" s="98">
        <f t="shared" si="1338"/>
        <v>0</v>
      </c>
      <c r="DS4044" s="98">
        <f t="shared" si="1422"/>
        <v>0</v>
      </c>
      <c r="DT4044" s="98">
        <f t="shared" si="1423"/>
        <v>0</v>
      </c>
      <c r="DU4044" s="98">
        <f t="shared" si="1339"/>
        <v>0</v>
      </c>
      <c r="DV4044" s="98">
        <f t="shared" si="1424"/>
        <v>0</v>
      </c>
      <c r="DW4044" s="98">
        <f t="shared" si="1425"/>
        <v>0</v>
      </c>
      <c r="DX4044" s="98">
        <f t="shared" si="1340"/>
        <v>0</v>
      </c>
      <c r="DY4044" s="98">
        <f t="shared" si="1426"/>
        <v>0</v>
      </c>
      <c r="DZ4044" s="98">
        <f t="shared" si="1427"/>
        <v>0</v>
      </c>
      <c r="EA4044" s="98">
        <f t="shared" si="1341"/>
        <v>0</v>
      </c>
      <c r="EB4044" s="98">
        <f t="shared" si="1428"/>
        <v>0</v>
      </c>
      <c r="EC4044" s="98">
        <f t="shared" si="1429"/>
        <v>0</v>
      </c>
      <c r="ED4044" s="98">
        <f t="shared" si="1342"/>
        <v>0</v>
      </c>
      <c r="EE4044" s="98">
        <f t="shared" si="1430"/>
        <v>0</v>
      </c>
      <c r="EF4044" s="98">
        <f t="shared" si="1431"/>
        <v>0</v>
      </c>
      <c r="EG4044" s="98">
        <f t="shared" si="1343"/>
        <v>0</v>
      </c>
      <c r="EH4044" s="98">
        <f t="shared" si="1432"/>
        <v>0</v>
      </c>
      <c r="EI4044" s="98">
        <f t="shared" si="1433"/>
        <v>0</v>
      </c>
      <c r="EJ4044" s="98">
        <f t="shared" si="1344"/>
        <v>0</v>
      </c>
      <c r="EK4044" s="98">
        <f t="shared" si="1434"/>
        <v>0</v>
      </c>
      <c r="EL4044" s="98">
        <f t="shared" si="1435"/>
        <v>0</v>
      </c>
      <c r="EM4044" s="98">
        <f t="shared" si="1345"/>
        <v>0</v>
      </c>
      <c r="EN4044" s="98">
        <f t="shared" si="1436"/>
        <v>0</v>
      </c>
      <c r="EO4044" s="98">
        <f t="shared" si="1437"/>
        <v>0</v>
      </c>
      <c r="EP4044" s="98">
        <f t="shared" si="1346"/>
        <v>0</v>
      </c>
      <c r="EQ4044" s="98">
        <f t="shared" si="1438"/>
        <v>0</v>
      </c>
    </row>
    <row r="4045" spans="1:147">
      <c r="A4045" s="97">
        <v>24</v>
      </c>
      <c r="B4045" s="97">
        <f>IF(B4044=0,0,IF(IF(DATA!$J$39&gt;B4044,B4044+1,0)&lt;DATA!$I$39,0,B4044+1))</f>
        <v>0</v>
      </c>
      <c r="C4045" s="97">
        <f t="shared" si="1300"/>
        <v>0</v>
      </c>
      <c r="D4045" s="97">
        <f t="shared" si="1347"/>
        <v>24</v>
      </c>
      <c r="E4045" s="97">
        <f t="shared" si="1301"/>
        <v>120624</v>
      </c>
      <c r="H4045" s="97">
        <v>24</v>
      </c>
      <c r="I4045" s="97">
        <f t="shared" si="1348"/>
        <v>0</v>
      </c>
      <c r="J4045" s="97">
        <f>IF(I4045=0,0,MIN(IF(I4045&lt;$C$4776,J4044+DATA!I111,0),$C$4776))</f>
        <v>0</v>
      </c>
      <c r="M4045" s="98">
        <f t="shared" si="1349"/>
        <v>0</v>
      </c>
      <c r="N4045" s="98">
        <f t="shared" si="1302"/>
        <v>0</v>
      </c>
      <c r="O4045" s="98">
        <f t="shared" si="1350"/>
        <v>0</v>
      </c>
      <c r="P4045" s="98">
        <f t="shared" si="1351"/>
        <v>0</v>
      </c>
      <c r="Q4045" s="98">
        <f t="shared" si="1303"/>
        <v>0</v>
      </c>
      <c r="R4045" s="98">
        <f t="shared" si="1352"/>
        <v>0</v>
      </c>
      <c r="S4045" s="98">
        <f t="shared" si="1353"/>
        <v>0</v>
      </c>
      <c r="T4045" s="98">
        <f t="shared" si="1304"/>
        <v>0</v>
      </c>
      <c r="U4045" s="98">
        <f t="shared" si="1354"/>
        <v>0</v>
      </c>
      <c r="V4045" s="98">
        <f t="shared" si="1355"/>
        <v>0</v>
      </c>
      <c r="W4045" s="98">
        <f t="shared" si="1305"/>
        <v>0</v>
      </c>
      <c r="X4045" s="98">
        <f t="shared" si="1356"/>
        <v>0</v>
      </c>
      <c r="Y4045" s="98">
        <f t="shared" si="1357"/>
        <v>0</v>
      </c>
      <c r="Z4045" s="98">
        <f t="shared" si="1306"/>
        <v>0</v>
      </c>
      <c r="AA4045" s="98">
        <f t="shared" si="1358"/>
        <v>0</v>
      </c>
      <c r="AB4045" s="98">
        <f t="shared" si="1359"/>
        <v>0</v>
      </c>
      <c r="AC4045" s="98">
        <f t="shared" si="1307"/>
        <v>0</v>
      </c>
      <c r="AD4045" s="98">
        <f t="shared" si="1360"/>
        <v>0</v>
      </c>
      <c r="AE4045" s="98">
        <f t="shared" si="1361"/>
        <v>0</v>
      </c>
      <c r="AF4045" s="98">
        <f t="shared" si="1308"/>
        <v>0</v>
      </c>
      <c r="AG4045" s="98">
        <f t="shared" si="1362"/>
        <v>0</v>
      </c>
      <c r="AH4045" s="98">
        <f t="shared" si="1363"/>
        <v>0</v>
      </c>
      <c r="AI4045" s="98">
        <f t="shared" si="1309"/>
        <v>0</v>
      </c>
      <c r="AJ4045" s="98">
        <f t="shared" si="1364"/>
        <v>0</v>
      </c>
      <c r="AK4045" s="98">
        <f t="shared" si="1365"/>
        <v>0</v>
      </c>
      <c r="AL4045" s="98">
        <f t="shared" si="1310"/>
        <v>0</v>
      </c>
      <c r="AM4045" s="98">
        <f t="shared" si="1366"/>
        <v>0</v>
      </c>
      <c r="AN4045" s="98">
        <f t="shared" si="1367"/>
        <v>0</v>
      </c>
      <c r="AO4045" s="98">
        <f t="shared" si="1311"/>
        <v>0</v>
      </c>
      <c r="AP4045" s="98">
        <f t="shared" si="1368"/>
        <v>0</v>
      </c>
      <c r="AQ4045" s="98">
        <f t="shared" si="1369"/>
        <v>0</v>
      </c>
      <c r="AR4045" s="98">
        <f t="shared" si="1312"/>
        <v>0</v>
      </c>
      <c r="AS4045" s="98">
        <f t="shared" si="1370"/>
        <v>0</v>
      </c>
      <c r="AT4045" s="98">
        <f t="shared" si="1371"/>
        <v>0</v>
      </c>
      <c r="AU4045" s="98">
        <f t="shared" si="1313"/>
        <v>0</v>
      </c>
      <c r="AV4045" s="98">
        <f t="shared" si="1372"/>
        <v>0</v>
      </c>
      <c r="AW4045" s="98">
        <f t="shared" si="1373"/>
        <v>0</v>
      </c>
      <c r="AX4045" s="98">
        <f t="shared" si="1314"/>
        <v>0</v>
      </c>
      <c r="AY4045" s="98">
        <f t="shared" si="1374"/>
        <v>0</v>
      </c>
      <c r="AZ4045" s="98">
        <f t="shared" si="1375"/>
        <v>0</v>
      </c>
      <c r="BA4045" s="98">
        <f t="shared" si="1315"/>
        <v>0</v>
      </c>
      <c r="BB4045" s="98">
        <f t="shared" si="1376"/>
        <v>0</v>
      </c>
      <c r="BC4045" s="98">
        <f t="shared" si="1377"/>
        <v>0</v>
      </c>
      <c r="BD4045" s="98">
        <f t="shared" si="1316"/>
        <v>0</v>
      </c>
      <c r="BE4045" s="98">
        <f t="shared" si="1378"/>
        <v>0</v>
      </c>
      <c r="BF4045" s="98">
        <f t="shared" si="1379"/>
        <v>0</v>
      </c>
      <c r="BG4045" s="98">
        <f t="shared" si="1317"/>
        <v>0</v>
      </c>
      <c r="BH4045" s="98">
        <f t="shared" si="1380"/>
        <v>0</v>
      </c>
      <c r="BI4045" s="98">
        <f t="shared" si="1381"/>
        <v>0</v>
      </c>
      <c r="BJ4045" s="98">
        <f t="shared" si="1318"/>
        <v>0</v>
      </c>
      <c r="BK4045" s="98">
        <f t="shared" si="1382"/>
        <v>0</v>
      </c>
      <c r="BL4045" s="98">
        <f t="shared" si="1383"/>
        <v>0</v>
      </c>
      <c r="BM4045" s="98">
        <f t="shared" si="1319"/>
        <v>0</v>
      </c>
      <c r="BN4045" s="98">
        <f t="shared" si="1384"/>
        <v>0</v>
      </c>
      <c r="BO4045" s="98">
        <f t="shared" si="1385"/>
        <v>0</v>
      </c>
      <c r="BP4045" s="98">
        <f t="shared" si="1320"/>
        <v>0</v>
      </c>
      <c r="BQ4045" s="98">
        <f t="shared" si="1386"/>
        <v>0</v>
      </c>
      <c r="BR4045" s="98">
        <f t="shared" si="1387"/>
        <v>0</v>
      </c>
      <c r="BS4045" s="98">
        <f t="shared" si="1321"/>
        <v>0</v>
      </c>
      <c r="BT4045" s="98">
        <f t="shared" si="1388"/>
        <v>0</v>
      </c>
      <c r="BU4045" s="98">
        <f t="shared" si="1389"/>
        <v>0</v>
      </c>
      <c r="BV4045" s="98">
        <f t="shared" si="1322"/>
        <v>0</v>
      </c>
      <c r="BW4045" s="98">
        <f t="shared" si="1390"/>
        <v>0</v>
      </c>
      <c r="BX4045" s="98">
        <f t="shared" si="1391"/>
        <v>0</v>
      </c>
      <c r="BY4045" s="98">
        <f t="shared" si="1323"/>
        <v>0</v>
      </c>
      <c r="BZ4045" s="98">
        <f t="shared" si="1392"/>
        <v>0</v>
      </c>
      <c r="CA4045" s="98">
        <f t="shared" si="1393"/>
        <v>0</v>
      </c>
      <c r="CB4045" s="98">
        <f t="shared" si="1324"/>
        <v>0</v>
      </c>
      <c r="CC4045" s="98">
        <f t="shared" si="1394"/>
        <v>0</v>
      </c>
      <c r="CD4045" s="98">
        <f t="shared" si="1395"/>
        <v>0</v>
      </c>
      <c r="CE4045" s="98">
        <f t="shared" si="1325"/>
        <v>0</v>
      </c>
      <c r="CF4045" s="98">
        <f t="shared" si="1396"/>
        <v>0</v>
      </c>
      <c r="CG4045" s="98">
        <f t="shared" si="1397"/>
        <v>0</v>
      </c>
      <c r="CH4045" s="98">
        <f t="shared" si="1326"/>
        <v>0</v>
      </c>
      <c r="CI4045" s="98">
        <f t="shared" si="1398"/>
        <v>0</v>
      </c>
      <c r="CJ4045" s="98">
        <f t="shared" si="1399"/>
        <v>0</v>
      </c>
      <c r="CK4045" s="98">
        <f t="shared" si="1327"/>
        <v>0</v>
      </c>
      <c r="CL4045" s="98">
        <f t="shared" si="1400"/>
        <v>0</v>
      </c>
      <c r="CM4045" s="98">
        <f t="shared" si="1401"/>
        <v>0</v>
      </c>
      <c r="CN4045" s="98">
        <f t="shared" si="1328"/>
        <v>0</v>
      </c>
      <c r="CO4045" s="98">
        <f t="shared" si="1402"/>
        <v>0</v>
      </c>
      <c r="CP4045" s="98">
        <f t="shared" si="1403"/>
        <v>0</v>
      </c>
      <c r="CQ4045" s="98">
        <f t="shared" si="1329"/>
        <v>0</v>
      </c>
      <c r="CR4045" s="98">
        <f t="shared" si="1404"/>
        <v>0</v>
      </c>
      <c r="CS4045" s="98">
        <f t="shared" si="1405"/>
        <v>0</v>
      </c>
      <c r="CT4045" s="98">
        <f t="shared" si="1330"/>
        <v>0</v>
      </c>
      <c r="CU4045" s="98">
        <f t="shared" si="1406"/>
        <v>0</v>
      </c>
      <c r="CV4045" s="98">
        <f t="shared" si="1407"/>
        <v>0</v>
      </c>
      <c r="CW4045" s="98">
        <f t="shared" si="1331"/>
        <v>0</v>
      </c>
      <c r="CX4045" s="98">
        <f t="shared" si="1408"/>
        <v>0</v>
      </c>
      <c r="CY4045" s="98">
        <f t="shared" si="1409"/>
        <v>0</v>
      </c>
      <c r="CZ4045" s="98">
        <f t="shared" si="1332"/>
        <v>0</v>
      </c>
      <c r="DA4045" s="98">
        <f t="shared" si="1410"/>
        <v>0</v>
      </c>
      <c r="DB4045" s="98">
        <f t="shared" si="1411"/>
        <v>0</v>
      </c>
      <c r="DC4045" s="98">
        <f t="shared" si="1333"/>
        <v>0</v>
      </c>
      <c r="DD4045" s="98">
        <f t="shared" si="1412"/>
        <v>0</v>
      </c>
      <c r="DE4045" s="98">
        <f t="shared" si="1413"/>
        <v>0</v>
      </c>
      <c r="DF4045" s="98">
        <f t="shared" si="1334"/>
        <v>0</v>
      </c>
      <c r="DG4045" s="98">
        <f t="shared" si="1414"/>
        <v>0</v>
      </c>
      <c r="DH4045" s="98">
        <f t="shared" si="1415"/>
        <v>0</v>
      </c>
      <c r="DI4045" s="98">
        <f t="shared" si="1335"/>
        <v>0</v>
      </c>
      <c r="DJ4045" s="98">
        <f t="shared" si="1416"/>
        <v>0</v>
      </c>
      <c r="DK4045" s="98">
        <f t="shared" si="1417"/>
        <v>0</v>
      </c>
      <c r="DL4045" s="98">
        <f t="shared" si="1336"/>
        <v>0</v>
      </c>
      <c r="DM4045" s="98">
        <f t="shared" si="1418"/>
        <v>0</v>
      </c>
      <c r="DN4045" s="98">
        <f t="shared" si="1419"/>
        <v>0</v>
      </c>
      <c r="DO4045" s="98">
        <f t="shared" si="1337"/>
        <v>0</v>
      </c>
      <c r="DP4045" s="98">
        <f t="shared" si="1420"/>
        <v>0</v>
      </c>
      <c r="DQ4045" s="98">
        <f t="shared" si="1421"/>
        <v>0</v>
      </c>
      <c r="DR4045" s="98">
        <f t="shared" si="1338"/>
        <v>0</v>
      </c>
      <c r="DS4045" s="98">
        <f t="shared" si="1422"/>
        <v>0</v>
      </c>
      <c r="DT4045" s="98">
        <f t="shared" si="1423"/>
        <v>0</v>
      </c>
      <c r="DU4045" s="98">
        <f t="shared" si="1339"/>
        <v>0</v>
      </c>
      <c r="DV4045" s="98">
        <f t="shared" si="1424"/>
        <v>0</v>
      </c>
      <c r="DW4045" s="98">
        <f t="shared" si="1425"/>
        <v>0</v>
      </c>
      <c r="DX4045" s="98">
        <f t="shared" si="1340"/>
        <v>0</v>
      </c>
      <c r="DY4045" s="98">
        <f t="shared" si="1426"/>
        <v>0</v>
      </c>
      <c r="DZ4045" s="98">
        <f t="shared" si="1427"/>
        <v>0</v>
      </c>
      <c r="EA4045" s="98">
        <f t="shared" si="1341"/>
        <v>0</v>
      </c>
      <c r="EB4045" s="98">
        <f t="shared" si="1428"/>
        <v>0</v>
      </c>
      <c r="EC4045" s="98">
        <f t="shared" si="1429"/>
        <v>0</v>
      </c>
      <c r="ED4045" s="98">
        <f t="shared" si="1342"/>
        <v>0</v>
      </c>
      <c r="EE4045" s="98">
        <f t="shared" si="1430"/>
        <v>0</v>
      </c>
      <c r="EF4045" s="98">
        <f t="shared" si="1431"/>
        <v>0</v>
      </c>
      <c r="EG4045" s="98">
        <f t="shared" si="1343"/>
        <v>0</v>
      </c>
      <c r="EH4045" s="98">
        <f t="shared" si="1432"/>
        <v>0</v>
      </c>
      <c r="EI4045" s="98">
        <f t="shared" si="1433"/>
        <v>0</v>
      </c>
      <c r="EJ4045" s="98">
        <f t="shared" si="1344"/>
        <v>0</v>
      </c>
      <c r="EK4045" s="98">
        <f t="shared" si="1434"/>
        <v>0</v>
      </c>
      <c r="EL4045" s="98">
        <f t="shared" si="1435"/>
        <v>0</v>
      </c>
      <c r="EM4045" s="98">
        <f t="shared" si="1345"/>
        <v>0</v>
      </c>
      <c r="EN4045" s="98">
        <f t="shared" si="1436"/>
        <v>0</v>
      </c>
      <c r="EO4045" s="98">
        <f t="shared" si="1437"/>
        <v>0</v>
      </c>
      <c r="EP4045" s="98">
        <f t="shared" si="1346"/>
        <v>0</v>
      </c>
      <c r="EQ4045" s="98">
        <f t="shared" si="1438"/>
        <v>0</v>
      </c>
    </row>
    <row r="4046" spans="1:147">
      <c r="A4046" s="97">
        <v>25</v>
      </c>
      <c r="B4046" s="97">
        <f>IF(B4045=0,0,IF(IF(DATA!$J$39&gt;B4045,B4045+1,0)&lt;DATA!$I$39,0,B4045+1))</f>
        <v>0</v>
      </c>
      <c r="C4046" s="97">
        <f t="shared" si="1300"/>
        <v>0</v>
      </c>
      <c r="D4046" s="97">
        <f t="shared" si="1347"/>
        <v>25</v>
      </c>
      <c r="E4046" s="97">
        <f t="shared" si="1301"/>
        <v>120625</v>
      </c>
      <c r="H4046" s="97">
        <v>25</v>
      </c>
      <c r="I4046" s="97">
        <f t="shared" si="1348"/>
        <v>0</v>
      </c>
      <c r="J4046" s="97">
        <f>IF(I4046=0,0,MIN(IF(I4046&lt;$C$4776,J4045+DATA!I112,0),$C$4776))</f>
        <v>0</v>
      </c>
      <c r="M4046" s="98">
        <f t="shared" si="1349"/>
        <v>0</v>
      </c>
      <c r="N4046" s="98">
        <f t="shared" si="1302"/>
        <v>0</v>
      </c>
      <c r="O4046" s="98">
        <f t="shared" si="1350"/>
        <v>0</v>
      </c>
      <c r="P4046" s="98">
        <f t="shared" si="1351"/>
        <v>0</v>
      </c>
      <c r="Q4046" s="98">
        <f t="shared" si="1303"/>
        <v>0</v>
      </c>
      <c r="R4046" s="98">
        <f t="shared" si="1352"/>
        <v>0</v>
      </c>
      <c r="S4046" s="98">
        <f t="shared" si="1353"/>
        <v>0</v>
      </c>
      <c r="T4046" s="98">
        <f t="shared" si="1304"/>
        <v>0</v>
      </c>
      <c r="U4046" s="98">
        <f t="shared" si="1354"/>
        <v>0</v>
      </c>
      <c r="V4046" s="98">
        <f t="shared" si="1355"/>
        <v>0</v>
      </c>
      <c r="W4046" s="98">
        <f t="shared" si="1305"/>
        <v>0</v>
      </c>
      <c r="X4046" s="98">
        <f t="shared" si="1356"/>
        <v>0</v>
      </c>
      <c r="Y4046" s="98">
        <f t="shared" si="1357"/>
        <v>0</v>
      </c>
      <c r="Z4046" s="98">
        <f t="shared" si="1306"/>
        <v>0</v>
      </c>
      <c r="AA4046" s="98">
        <f t="shared" si="1358"/>
        <v>0</v>
      </c>
      <c r="AB4046" s="98">
        <f t="shared" si="1359"/>
        <v>0</v>
      </c>
      <c r="AC4046" s="98">
        <f t="shared" si="1307"/>
        <v>0</v>
      </c>
      <c r="AD4046" s="98">
        <f t="shared" si="1360"/>
        <v>0</v>
      </c>
      <c r="AE4046" s="98">
        <f t="shared" si="1361"/>
        <v>0</v>
      </c>
      <c r="AF4046" s="98">
        <f t="shared" si="1308"/>
        <v>0</v>
      </c>
      <c r="AG4046" s="98">
        <f t="shared" si="1362"/>
        <v>0</v>
      </c>
      <c r="AH4046" s="98">
        <f t="shared" si="1363"/>
        <v>0</v>
      </c>
      <c r="AI4046" s="98">
        <f t="shared" si="1309"/>
        <v>0</v>
      </c>
      <c r="AJ4046" s="98">
        <f t="shared" si="1364"/>
        <v>0</v>
      </c>
      <c r="AK4046" s="98">
        <f t="shared" si="1365"/>
        <v>0</v>
      </c>
      <c r="AL4046" s="98">
        <f t="shared" si="1310"/>
        <v>0</v>
      </c>
      <c r="AM4046" s="98">
        <f t="shared" si="1366"/>
        <v>0</v>
      </c>
      <c r="AN4046" s="98">
        <f t="shared" si="1367"/>
        <v>0</v>
      </c>
      <c r="AO4046" s="98">
        <f t="shared" si="1311"/>
        <v>0</v>
      </c>
      <c r="AP4046" s="98">
        <f t="shared" si="1368"/>
        <v>0</v>
      </c>
      <c r="AQ4046" s="98">
        <f t="shared" si="1369"/>
        <v>0</v>
      </c>
      <c r="AR4046" s="98">
        <f t="shared" si="1312"/>
        <v>0</v>
      </c>
      <c r="AS4046" s="98">
        <f t="shared" si="1370"/>
        <v>0</v>
      </c>
      <c r="AT4046" s="98">
        <f t="shared" si="1371"/>
        <v>0</v>
      </c>
      <c r="AU4046" s="98">
        <f t="shared" si="1313"/>
        <v>0</v>
      </c>
      <c r="AV4046" s="98">
        <f t="shared" si="1372"/>
        <v>0</v>
      </c>
      <c r="AW4046" s="98">
        <f t="shared" si="1373"/>
        <v>0</v>
      </c>
      <c r="AX4046" s="98">
        <f t="shared" si="1314"/>
        <v>0</v>
      </c>
      <c r="AY4046" s="98">
        <f t="shared" si="1374"/>
        <v>0</v>
      </c>
      <c r="AZ4046" s="98">
        <f t="shared" si="1375"/>
        <v>0</v>
      </c>
      <c r="BA4046" s="98">
        <f t="shared" si="1315"/>
        <v>0</v>
      </c>
      <c r="BB4046" s="98">
        <f t="shared" si="1376"/>
        <v>0</v>
      </c>
      <c r="BC4046" s="98">
        <f t="shared" si="1377"/>
        <v>0</v>
      </c>
      <c r="BD4046" s="98">
        <f t="shared" si="1316"/>
        <v>0</v>
      </c>
      <c r="BE4046" s="98">
        <f t="shared" si="1378"/>
        <v>0</v>
      </c>
      <c r="BF4046" s="98">
        <f t="shared" si="1379"/>
        <v>0</v>
      </c>
      <c r="BG4046" s="98">
        <f t="shared" si="1317"/>
        <v>0</v>
      </c>
      <c r="BH4046" s="98">
        <f t="shared" si="1380"/>
        <v>0</v>
      </c>
      <c r="BI4046" s="98">
        <f t="shared" si="1381"/>
        <v>0</v>
      </c>
      <c r="BJ4046" s="98">
        <f t="shared" si="1318"/>
        <v>0</v>
      </c>
      <c r="BK4046" s="98">
        <f t="shared" si="1382"/>
        <v>0</v>
      </c>
      <c r="BL4046" s="98">
        <f t="shared" si="1383"/>
        <v>0</v>
      </c>
      <c r="BM4046" s="98">
        <f t="shared" si="1319"/>
        <v>0</v>
      </c>
      <c r="BN4046" s="98">
        <f t="shared" si="1384"/>
        <v>0</v>
      </c>
      <c r="BO4046" s="98">
        <f t="shared" si="1385"/>
        <v>0</v>
      </c>
      <c r="BP4046" s="98">
        <f t="shared" si="1320"/>
        <v>0</v>
      </c>
      <c r="BQ4046" s="98">
        <f t="shared" si="1386"/>
        <v>0</v>
      </c>
      <c r="BR4046" s="98">
        <f t="shared" si="1387"/>
        <v>0</v>
      </c>
      <c r="BS4046" s="98">
        <f t="shared" si="1321"/>
        <v>0</v>
      </c>
      <c r="BT4046" s="98">
        <f t="shared" si="1388"/>
        <v>0</v>
      </c>
      <c r="BU4046" s="98">
        <f t="shared" si="1389"/>
        <v>0</v>
      </c>
      <c r="BV4046" s="98">
        <f t="shared" si="1322"/>
        <v>0</v>
      </c>
      <c r="BW4046" s="98">
        <f t="shared" si="1390"/>
        <v>0</v>
      </c>
      <c r="BX4046" s="98">
        <f t="shared" si="1391"/>
        <v>0</v>
      </c>
      <c r="BY4046" s="98">
        <f t="shared" si="1323"/>
        <v>0</v>
      </c>
      <c r="BZ4046" s="98">
        <f t="shared" si="1392"/>
        <v>0</v>
      </c>
      <c r="CA4046" s="98">
        <f t="shared" si="1393"/>
        <v>0</v>
      </c>
      <c r="CB4046" s="98">
        <f t="shared" si="1324"/>
        <v>0</v>
      </c>
      <c r="CC4046" s="98">
        <f t="shared" si="1394"/>
        <v>0</v>
      </c>
      <c r="CD4046" s="98">
        <f t="shared" si="1395"/>
        <v>0</v>
      </c>
      <c r="CE4046" s="98">
        <f t="shared" si="1325"/>
        <v>0</v>
      </c>
      <c r="CF4046" s="98">
        <f t="shared" si="1396"/>
        <v>0</v>
      </c>
      <c r="CG4046" s="98">
        <f t="shared" si="1397"/>
        <v>0</v>
      </c>
      <c r="CH4046" s="98">
        <f t="shared" si="1326"/>
        <v>0</v>
      </c>
      <c r="CI4046" s="98">
        <f t="shared" si="1398"/>
        <v>0</v>
      </c>
      <c r="CJ4046" s="98">
        <f t="shared" si="1399"/>
        <v>0</v>
      </c>
      <c r="CK4046" s="98">
        <f t="shared" si="1327"/>
        <v>0</v>
      </c>
      <c r="CL4046" s="98">
        <f t="shared" si="1400"/>
        <v>0</v>
      </c>
      <c r="CM4046" s="98">
        <f t="shared" si="1401"/>
        <v>0</v>
      </c>
      <c r="CN4046" s="98">
        <f t="shared" si="1328"/>
        <v>0</v>
      </c>
      <c r="CO4046" s="98">
        <f t="shared" si="1402"/>
        <v>0</v>
      </c>
      <c r="CP4046" s="98">
        <f t="shared" si="1403"/>
        <v>0</v>
      </c>
      <c r="CQ4046" s="98">
        <f t="shared" si="1329"/>
        <v>0</v>
      </c>
      <c r="CR4046" s="98">
        <f t="shared" si="1404"/>
        <v>0</v>
      </c>
      <c r="CS4046" s="98">
        <f t="shared" si="1405"/>
        <v>0</v>
      </c>
      <c r="CT4046" s="98">
        <f t="shared" si="1330"/>
        <v>0</v>
      </c>
      <c r="CU4046" s="98">
        <f t="shared" si="1406"/>
        <v>0</v>
      </c>
      <c r="CV4046" s="98">
        <f t="shared" si="1407"/>
        <v>0</v>
      </c>
      <c r="CW4046" s="98">
        <f t="shared" si="1331"/>
        <v>0</v>
      </c>
      <c r="CX4046" s="98">
        <f t="shared" si="1408"/>
        <v>0</v>
      </c>
      <c r="CY4046" s="98">
        <f t="shared" si="1409"/>
        <v>0</v>
      </c>
      <c r="CZ4046" s="98">
        <f t="shared" si="1332"/>
        <v>0</v>
      </c>
      <c r="DA4046" s="98">
        <f t="shared" si="1410"/>
        <v>0</v>
      </c>
      <c r="DB4046" s="98">
        <f t="shared" si="1411"/>
        <v>0</v>
      </c>
      <c r="DC4046" s="98">
        <f t="shared" si="1333"/>
        <v>0</v>
      </c>
      <c r="DD4046" s="98">
        <f t="shared" si="1412"/>
        <v>0</v>
      </c>
      <c r="DE4046" s="98">
        <f t="shared" si="1413"/>
        <v>0</v>
      </c>
      <c r="DF4046" s="98">
        <f t="shared" si="1334"/>
        <v>0</v>
      </c>
      <c r="DG4046" s="98">
        <f t="shared" si="1414"/>
        <v>0</v>
      </c>
      <c r="DH4046" s="98">
        <f t="shared" si="1415"/>
        <v>0</v>
      </c>
      <c r="DI4046" s="98">
        <f t="shared" si="1335"/>
        <v>0</v>
      </c>
      <c r="DJ4046" s="98">
        <f t="shared" si="1416"/>
        <v>0</v>
      </c>
      <c r="DK4046" s="98">
        <f t="shared" si="1417"/>
        <v>0</v>
      </c>
      <c r="DL4046" s="98">
        <f t="shared" si="1336"/>
        <v>0</v>
      </c>
      <c r="DM4046" s="98">
        <f t="shared" si="1418"/>
        <v>0</v>
      </c>
      <c r="DN4046" s="98">
        <f t="shared" si="1419"/>
        <v>0</v>
      </c>
      <c r="DO4046" s="98">
        <f t="shared" si="1337"/>
        <v>0</v>
      </c>
      <c r="DP4046" s="98">
        <f t="shared" si="1420"/>
        <v>0</v>
      </c>
      <c r="DQ4046" s="98">
        <f t="shared" si="1421"/>
        <v>0</v>
      </c>
      <c r="DR4046" s="98">
        <f t="shared" si="1338"/>
        <v>0</v>
      </c>
      <c r="DS4046" s="98">
        <f t="shared" si="1422"/>
        <v>0</v>
      </c>
      <c r="DT4046" s="98">
        <f t="shared" si="1423"/>
        <v>0</v>
      </c>
      <c r="DU4046" s="98">
        <f t="shared" si="1339"/>
        <v>0</v>
      </c>
      <c r="DV4046" s="98">
        <f t="shared" si="1424"/>
        <v>0</v>
      </c>
      <c r="DW4046" s="98">
        <f t="shared" si="1425"/>
        <v>0</v>
      </c>
      <c r="DX4046" s="98">
        <f t="shared" si="1340"/>
        <v>0</v>
      </c>
      <c r="DY4046" s="98">
        <f t="shared" si="1426"/>
        <v>0</v>
      </c>
      <c r="DZ4046" s="98">
        <f t="shared" si="1427"/>
        <v>0</v>
      </c>
      <c r="EA4046" s="98">
        <f t="shared" si="1341"/>
        <v>0</v>
      </c>
      <c r="EB4046" s="98">
        <f t="shared" si="1428"/>
        <v>0</v>
      </c>
      <c r="EC4046" s="98">
        <f t="shared" si="1429"/>
        <v>0</v>
      </c>
      <c r="ED4046" s="98">
        <f t="shared" si="1342"/>
        <v>0</v>
      </c>
      <c r="EE4046" s="98">
        <f t="shared" si="1430"/>
        <v>0</v>
      </c>
      <c r="EF4046" s="98">
        <f t="shared" si="1431"/>
        <v>0</v>
      </c>
      <c r="EG4046" s="98">
        <f t="shared" si="1343"/>
        <v>0</v>
      </c>
      <c r="EH4046" s="98">
        <f t="shared" si="1432"/>
        <v>0</v>
      </c>
      <c r="EI4046" s="98">
        <f t="shared" si="1433"/>
        <v>0</v>
      </c>
      <c r="EJ4046" s="98">
        <f t="shared" si="1344"/>
        <v>0</v>
      </c>
      <c r="EK4046" s="98">
        <f t="shared" si="1434"/>
        <v>0</v>
      </c>
      <c r="EL4046" s="98">
        <f t="shared" si="1435"/>
        <v>0</v>
      </c>
      <c r="EM4046" s="98">
        <f t="shared" si="1345"/>
        <v>0</v>
      </c>
      <c r="EN4046" s="98">
        <f t="shared" si="1436"/>
        <v>0</v>
      </c>
      <c r="EO4046" s="98">
        <f t="shared" si="1437"/>
        <v>0</v>
      </c>
      <c r="EP4046" s="98">
        <f t="shared" si="1346"/>
        <v>0</v>
      </c>
      <c r="EQ4046" s="98">
        <f t="shared" si="1438"/>
        <v>0</v>
      </c>
    </row>
    <row r="4047" spans="1:147">
      <c r="A4047" s="97">
        <v>26</v>
      </c>
      <c r="B4047" s="97">
        <f>IF(B4046=0,0,IF(IF(DATA!$J$39&gt;B4046,B4046+1,0)&lt;DATA!$I$39,0,B4046+1))</f>
        <v>0</v>
      </c>
      <c r="C4047" s="97">
        <f t="shared" si="1300"/>
        <v>0</v>
      </c>
      <c r="D4047" s="97">
        <f t="shared" si="1347"/>
        <v>26</v>
      </c>
      <c r="E4047" s="97">
        <f t="shared" si="1301"/>
        <v>120626</v>
      </c>
      <c r="H4047" s="97">
        <v>26</v>
      </c>
      <c r="I4047" s="97">
        <f t="shared" si="1348"/>
        <v>0</v>
      </c>
      <c r="J4047" s="97">
        <f>IF(I4047=0,0,MIN(IF(I4047&lt;$C$4776,J4046+DATA!I113,0),$C$4776))</f>
        <v>0</v>
      </c>
      <c r="M4047" s="98">
        <f t="shared" si="1349"/>
        <v>0</v>
      </c>
      <c r="N4047" s="98">
        <f t="shared" si="1302"/>
        <v>0</v>
      </c>
      <c r="O4047" s="98">
        <f t="shared" si="1350"/>
        <v>0</v>
      </c>
      <c r="P4047" s="98">
        <f t="shared" si="1351"/>
        <v>0</v>
      </c>
      <c r="Q4047" s="98">
        <f t="shared" si="1303"/>
        <v>0</v>
      </c>
      <c r="R4047" s="98">
        <f t="shared" si="1352"/>
        <v>0</v>
      </c>
      <c r="S4047" s="98">
        <f t="shared" si="1353"/>
        <v>0</v>
      </c>
      <c r="T4047" s="98">
        <f t="shared" si="1304"/>
        <v>0</v>
      </c>
      <c r="U4047" s="98">
        <f t="shared" si="1354"/>
        <v>0</v>
      </c>
      <c r="V4047" s="98">
        <f t="shared" si="1355"/>
        <v>0</v>
      </c>
      <c r="W4047" s="98">
        <f t="shared" si="1305"/>
        <v>0</v>
      </c>
      <c r="X4047" s="98">
        <f t="shared" si="1356"/>
        <v>0</v>
      </c>
      <c r="Y4047" s="98">
        <f t="shared" si="1357"/>
        <v>0</v>
      </c>
      <c r="Z4047" s="98">
        <f t="shared" si="1306"/>
        <v>0</v>
      </c>
      <c r="AA4047" s="98">
        <f t="shared" si="1358"/>
        <v>0</v>
      </c>
      <c r="AB4047" s="98">
        <f t="shared" si="1359"/>
        <v>0</v>
      </c>
      <c r="AC4047" s="98">
        <f t="shared" si="1307"/>
        <v>0</v>
      </c>
      <c r="AD4047" s="98">
        <f t="shared" si="1360"/>
        <v>0</v>
      </c>
      <c r="AE4047" s="98">
        <f t="shared" si="1361"/>
        <v>0</v>
      </c>
      <c r="AF4047" s="98">
        <f t="shared" si="1308"/>
        <v>0</v>
      </c>
      <c r="AG4047" s="98">
        <f t="shared" si="1362"/>
        <v>0</v>
      </c>
      <c r="AH4047" s="98">
        <f t="shared" si="1363"/>
        <v>0</v>
      </c>
      <c r="AI4047" s="98">
        <f t="shared" si="1309"/>
        <v>0</v>
      </c>
      <c r="AJ4047" s="98">
        <f t="shared" si="1364"/>
        <v>0</v>
      </c>
      <c r="AK4047" s="98">
        <f t="shared" si="1365"/>
        <v>0</v>
      </c>
      <c r="AL4047" s="98">
        <f t="shared" si="1310"/>
        <v>0</v>
      </c>
      <c r="AM4047" s="98">
        <f t="shared" si="1366"/>
        <v>0</v>
      </c>
      <c r="AN4047" s="98">
        <f t="shared" si="1367"/>
        <v>0</v>
      </c>
      <c r="AO4047" s="98">
        <f t="shared" si="1311"/>
        <v>0</v>
      </c>
      <c r="AP4047" s="98">
        <f t="shared" si="1368"/>
        <v>0</v>
      </c>
      <c r="AQ4047" s="98">
        <f t="shared" si="1369"/>
        <v>0</v>
      </c>
      <c r="AR4047" s="98">
        <f t="shared" si="1312"/>
        <v>0</v>
      </c>
      <c r="AS4047" s="98">
        <f t="shared" si="1370"/>
        <v>0</v>
      </c>
      <c r="AT4047" s="98">
        <f t="shared" si="1371"/>
        <v>0</v>
      </c>
      <c r="AU4047" s="98">
        <f t="shared" si="1313"/>
        <v>0</v>
      </c>
      <c r="AV4047" s="98">
        <f t="shared" si="1372"/>
        <v>0</v>
      </c>
      <c r="AW4047" s="98">
        <f t="shared" si="1373"/>
        <v>0</v>
      </c>
      <c r="AX4047" s="98">
        <f t="shared" si="1314"/>
        <v>0</v>
      </c>
      <c r="AY4047" s="98">
        <f t="shared" si="1374"/>
        <v>0</v>
      </c>
      <c r="AZ4047" s="98">
        <f t="shared" si="1375"/>
        <v>0</v>
      </c>
      <c r="BA4047" s="98">
        <f t="shared" si="1315"/>
        <v>0</v>
      </c>
      <c r="BB4047" s="98">
        <f t="shared" si="1376"/>
        <v>0</v>
      </c>
      <c r="BC4047" s="98">
        <f t="shared" si="1377"/>
        <v>0</v>
      </c>
      <c r="BD4047" s="98">
        <f t="shared" si="1316"/>
        <v>0</v>
      </c>
      <c r="BE4047" s="98">
        <f t="shared" si="1378"/>
        <v>0</v>
      </c>
      <c r="BF4047" s="98">
        <f t="shared" si="1379"/>
        <v>0</v>
      </c>
      <c r="BG4047" s="98">
        <f t="shared" si="1317"/>
        <v>0</v>
      </c>
      <c r="BH4047" s="98">
        <f t="shared" si="1380"/>
        <v>0</v>
      </c>
      <c r="BI4047" s="98">
        <f t="shared" si="1381"/>
        <v>0</v>
      </c>
      <c r="BJ4047" s="98">
        <f t="shared" si="1318"/>
        <v>0</v>
      </c>
      <c r="BK4047" s="98">
        <f t="shared" si="1382"/>
        <v>0</v>
      </c>
      <c r="BL4047" s="98">
        <f t="shared" si="1383"/>
        <v>0</v>
      </c>
      <c r="BM4047" s="98">
        <f t="shared" si="1319"/>
        <v>0</v>
      </c>
      <c r="BN4047" s="98">
        <f t="shared" si="1384"/>
        <v>0</v>
      </c>
      <c r="BO4047" s="98">
        <f t="shared" si="1385"/>
        <v>0</v>
      </c>
      <c r="BP4047" s="98">
        <f t="shared" si="1320"/>
        <v>0</v>
      </c>
      <c r="BQ4047" s="98">
        <f t="shared" si="1386"/>
        <v>0</v>
      </c>
      <c r="BR4047" s="98">
        <f t="shared" si="1387"/>
        <v>0</v>
      </c>
      <c r="BS4047" s="98">
        <f t="shared" si="1321"/>
        <v>0</v>
      </c>
      <c r="BT4047" s="98">
        <f t="shared" si="1388"/>
        <v>0</v>
      </c>
      <c r="BU4047" s="98">
        <f t="shared" si="1389"/>
        <v>0</v>
      </c>
      <c r="BV4047" s="98">
        <f t="shared" si="1322"/>
        <v>0</v>
      </c>
      <c r="BW4047" s="98">
        <f t="shared" si="1390"/>
        <v>0</v>
      </c>
      <c r="BX4047" s="98">
        <f t="shared" si="1391"/>
        <v>0</v>
      </c>
      <c r="BY4047" s="98">
        <f t="shared" si="1323"/>
        <v>0</v>
      </c>
      <c r="BZ4047" s="98">
        <f t="shared" si="1392"/>
        <v>0</v>
      </c>
      <c r="CA4047" s="98">
        <f t="shared" si="1393"/>
        <v>0</v>
      </c>
      <c r="CB4047" s="98">
        <f t="shared" si="1324"/>
        <v>0</v>
      </c>
      <c r="CC4047" s="98">
        <f t="shared" si="1394"/>
        <v>0</v>
      </c>
      <c r="CD4047" s="98">
        <f t="shared" si="1395"/>
        <v>0</v>
      </c>
      <c r="CE4047" s="98">
        <f t="shared" si="1325"/>
        <v>0</v>
      </c>
      <c r="CF4047" s="98">
        <f t="shared" si="1396"/>
        <v>0</v>
      </c>
      <c r="CG4047" s="98">
        <f t="shared" si="1397"/>
        <v>0</v>
      </c>
      <c r="CH4047" s="98">
        <f t="shared" si="1326"/>
        <v>0</v>
      </c>
      <c r="CI4047" s="98">
        <f t="shared" si="1398"/>
        <v>0</v>
      </c>
      <c r="CJ4047" s="98">
        <f t="shared" si="1399"/>
        <v>0</v>
      </c>
      <c r="CK4047" s="98">
        <f t="shared" si="1327"/>
        <v>0</v>
      </c>
      <c r="CL4047" s="98">
        <f t="shared" si="1400"/>
        <v>0</v>
      </c>
      <c r="CM4047" s="98">
        <f t="shared" si="1401"/>
        <v>0</v>
      </c>
      <c r="CN4047" s="98">
        <f t="shared" si="1328"/>
        <v>0</v>
      </c>
      <c r="CO4047" s="98">
        <f t="shared" si="1402"/>
        <v>0</v>
      </c>
      <c r="CP4047" s="98">
        <f t="shared" si="1403"/>
        <v>0</v>
      </c>
      <c r="CQ4047" s="98">
        <f t="shared" si="1329"/>
        <v>0</v>
      </c>
      <c r="CR4047" s="98">
        <f t="shared" si="1404"/>
        <v>0</v>
      </c>
      <c r="CS4047" s="98">
        <f t="shared" si="1405"/>
        <v>0</v>
      </c>
      <c r="CT4047" s="98">
        <f t="shared" si="1330"/>
        <v>0</v>
      </c>
      <c r="CU4047" s="98">
        <f t="shared" si="1406"/>
        <v>0</v>
      </c>
      <c r="CV4047" s="98">
        <f t="shared" si="1407"/>
        <v>0</v>
      </c>
      <c r="CW4047" s="98">
        <f t="shared" si="1331"/>
        <v>0</v>
      </c>
      <c r="CX4047" s="98">
        <f t="shared" si="1408"/>
        <v>0</v>
      </c>
      <c r="CY4047" s="98">
        <f t="shared" si="1409"/>
        <v>0</v>
      </c>
      <c r="CZ4047" s="98">
        <f t="shared" si="1332"/>
        <v>0</v>
      </c>
      <c r="DA4047" s="98">
        <f t="shared" si="1410"/>
        <v>0</v>
      </c>
      <c r="DB4047" s="98">
        <f t="shared" si="1411"/>
        <v>0</v>
      </c>
      <c r="DC4047" s="98">
        <f t="shared" si="1333"/>
        <v>0</v>
      </c>
      <c r="DD4047" s="98">
        <f t="shared" si="1412"/>
        <v>0</v>
      </c>
      <c r="DE4047" s="98">
        <f t="shared" si="1413"/>
        <v>0</v>
      </c>
      <c r="DF4047" s="98">
        <f t="shared" si="1334"/>
        <v>0</v>
      </c>
      <c r="DG4047" s="98">
        <f t="shared" si="1414"/>
        <v>0</v>
      </c>
      <c r="DH4047" s="98">
        <f t="shared" si="1415"/>
        <v>0</v>
      </c>
      <c r="DI4047" s="98">
        <f t="shared" si="1335"/>
        <v>0</v>
      </c>
      <c r="DJ4047" s="98">
        <f t="shared" si="1416"/>
        <v>0</v>
      </c>
      <c r="DK4047" s="98">
        <f t="shared" si="1417"/>
        <v>0</v>
      </c>
      <c r="DL4047" s="98">
        <f t="shared" si="1336"/>
        <v>0</v>
      </c>
      <c r="DM4047" s="98">
        <f t="shared" si="1418"/>
        <v>0</v>
      </c>
      <c r="DN4047" s="98">
        <f t="shared" si="1419"/>
        <v>0</v>
      </c>
      <c r="DO4047" s="98">
        <f t="shared" si="1337"/>
        <v>0</v>
      </c>
      <c r="DP4047" s="98">
        <f t="shared" si="1420"/>
        <v>0</v>
      </c>
      <c r="DQ4047" s="98">
        <f t="shared" si="1421"/>
        <v>0</v>
      </c>
      <c r="DR4047" s="98">
        <f t="shared" si="1338"/>
        <v>0</v>
      </c>
      <c r="DS4047" s="98">
        <f t="shared" si="1422"/>
        <v>0</v>
      </c>
      <c r="DT4047" s="98">
        <f t="shared" si="1423"/>
        <v>0</v>
      </c>
      <c r="DU4047" s="98">
        <f t="shared" si="1339"/>
        <v>0</v>
      </c>
      <c r="DV4047" s="98">
        <f t="shared" si="1424"/>
        <v>0</v>
      </c>
      <c r="DW4047" s="98">
        <f t="shared" si="1425"/>
        <v>0</v>
      </c>
      <c r="DX4047" s="98">
        <f t="shared" si="1340"/>
        <v>0</v>
      </c>
      <c r="DY4047" s="98">
        <f t="shared" si="1426"/>
        <v>0</v>
      </c>
      <c r="DZ4047" s="98">
        <f t="shared" si="1427"/>
        <v>0</v>
      </c>
      <c r="EA4047" s="98">
        <f t="shared" si="1341"/>
        <v>0</v>
      </c>
      <c r="EB4047" s="98">
        <f t="shared" si="1428"/>
        <v>0</v>
      </c>
      <c r="EC4047" s="98">
        <f t="shared" si="1429"/>
        <v>0</v>
      </c>
      <c r="ED4047" s="98">
        <f t="shared" si="1342"/>
        <v>0</v>
      </c>
      <c r="EE4047" s="98">
        <f t="shared" si="1430"/>
        <v>0</v>
      </c>
      <c r="EF4047" s="98">
        <f t="shared" si="1431"/>
        <v>0</v>
      </c>
      <c r="EG4047" s="98">
        <f t="shared" si="1343"/>
        <v>0</v>
      </c>
      <c r="EH4047" s="98">
        <f t="shared" si="1432"/>
        <v>0</v>
      </c>
      <c r="EI4047" s="98">
        <f t="shared" si="1433"/>
        <v>0</v>
      </c>
      <c r="EJ4047" s="98">
        <f t="shared" si="1344"/>
        <v>0</v>
      </c>
      <c r="EK4047" s="98">
        <f t="shared" si="1434"/>
        <v>0</v>
      </c>
      <c r="EL4047" s="98">
        <f t="shared" si="1435"/>
        <v>0</v>
      </c>
      <c r="EM4047" s="98">
        <f t="shared" si="1345"/>
        <v>0</v>
      </c>
      <c r="EN4047" s="98">
        <f t="shared" si="1436"/>
        <v>0</v>
      </c>
      <c r="EO4047" s="98">
        <f t="shared" si="1437"/>
        <v>0</v>
      </c>
      <c r="EP4047" s="98">
        <f t="shared" si="1346"/>
        <v>0</v>
      </c>
      <c r="EQ4047" s="98">
        <f t="shared" si="1438"/>
        <v>0</v>
      </c>
    </row>
    <row r="4048" spans="1:147">
      <c r="A4048" s="97">
        <v>27</v>
      </c>
      <c r="B4048" s="97">
        <f>IF(B4047=0,0,IF(IF(DATA!$J$39&gt;B4047,B4047+1,0)&lt;DATA!$I$39,0,B4047+1))</f>
        <v>0</v>
      </c>
      <c r="C4048" s="97">
        <f t="shared" si="1300"/>
        <v>0</v>
      </c>
      <c r="D4048" s="97">
        <f t="shared" si="1347"/>
        <v>27</v>
      </c>
      <c r="E4048" s="97">
        <f t="shared" si="1301"/>
        <v>120627</v>
      </c>
      <c r="H4048" s="97">
        <v>27</v>
      </c>
      <c r="I4048" s="97">
        <f t="shared" si="1348"/>
        <v>0</v>
      </c>
      <c r="J4048" s="97">
        <f>IF(I4048=0,0,MIN(IF(I4048&lt;$C$4776,J4047+DATA!I114,0),$C$4776))</f>
        <v>0</v>
      </c>
      <c r="M4048" s="98">
        <f t="shared" si="1349"/>
        <v>0</v>
      </c>
      <c r="N4048" s="98">
        <f t="shared" si="1302"/>
        <v>0</v>
      </c>
      <c r="O4048" s="98">
        <f t="shared" si="1350"/>
        <v>0</v>
      </c>
      <c r="P4048" s="98">
        <f t="shared" si="1351"/>
        <v>0</v>
      </c>
      <c r="Q4048" s="98">
        <f t="shared" si="1303"/>
        <v>0</v>
      </c>
      <c r="R4048" s="98">
        <f t="shared" si="1352"/>
        <v>0</v>
      </c>
      <c r="S4048" s="98">
        <f t="shared" si="1353"/>
        <v>0</v>
      </c>
      <c r="T4048" s="98">
        <f t="shared" si="1304"/>
        <v>0</v>
      </c>
      <c r="U4048" s="98">
        <f t="shared" si="1354"/>
        <v>0</v>
      </c>
      <c r="V4048" s="98">
        <f t="shared" si="1355"/>
        <v>0</v>
      </c>
      <c r="W4048" s="98">
        <f t="shared" si="1305"/>
        <v>0</v>
      </c>
      <c r="X4048" s="98">
        <f t="shared" si="1356"/>
        <v>0</v>
      </c>
      <c r="Y4048" s="98">
        <f t="shared" si="1357"/>
        <v>0</v>
      </c>
      <c r="Z4048" s="98">
        <f t="shared" si="1306"/>
        <v>0</v>
      </c>
      <c r="AA4048" s="98">
        <f t="shared" si="1358"/>
        <v>0</v>
      </c>
      <c r="AB4048" s="98">
        <f t="shared" si="1359"/>
        <v>0</v>
      </c>
      <c r="AC4048" s="98">
        <f t="shared" si="1307"/>
        <v>0</v>
      </c>
      <c r="AD4048" s="98">
        <f t="shared" si="1360"/>
        <v>0</v>
      </c>
      <c r="AE4048" s="98">
        <f t="shared" si="1361"/>
        <v>0</v>
      </c>
      <c r="AF4048" s="98">
        <f t="shared" si="1308"/>
        <v>0</v>
      </c>
      <c r="AG4048" s="98">
        <f t="shared" si="1362"/>
        <v>0</v>
      </c>
      <c r="AH4048" s="98">
        <f t="shared" si="1363"/>
        <v>0</v>
      </c>
      <c r="AI4048" s="98">
        <f t="shared" si="1309"/>
        <v>0</v>
      </c>
      <c r="AJ4048" s="98">
        <f t="shared" si="1364"/>
        <v>0</v>
      </c>
      <c r="AK4048" s="98">
        <f t="shared" si="1365"/>
        <v>0</v>
      </c>
      <c r="AL4048" s="98">
        <f t="shared" si="1310"/>
        <v>0</v>
      </c>
      <c r="AM4048" s="98">
        <f t="shared" si="1366"/>
        <v>0</v>
      </c>
      <c r="AN4048" s="98">
        <f t="shared" si="1367"/>
        <v>0</v>
      </c>
      <c r="AO4048" s="98">
        <f t="shared" si="1311"/>
        <v>0</v>
      </c>
      <c r="AP4048" s="98">
        <f t="shared" si="1368"/>
        <v>0</v>
      </c>
      <c r="AQ4048" s="98">
        <f t="shared" si="1369"/>
        <v>0</v>
      </c>
      <c r="AR4048" s="98">
        <f t="shared" si="1312"/>
        <v>0</v>
      </c>
      <c r="AS4048" s="98">
        <f t="shared" si="1370"/>
        <v>0</v>
      </c>
      <c r="AT4048" s="98">
        <f t="shared" si="1371"/>
        <v>0</v>
      </c>
      <c r="AU4048" s="98">
        <f t="shared" si="1313"/>
        <v>0</v>
      </c>
      <c r="AV4048" s="98">
        <f t="shared" si="1372"/>
        <v>0</v>
      </c>
      <c r="AW4048" s="98">
        <f t="shared" si="1373"/>
        <v>0</v>
      </c>
      <c r="AX4048" s="98">
        <f t="shared" si="1314"/>
        <v>0</v>
      </c>
      <c r="AY4048" s="98">
        <f t="shared" si="1374"/>
        <v>0</v>
      </c>
      <c r="AZ4048" s="98">
        <f t="shared" si="1375"/>
        <v>0</v>
      </c>
      <c r="BA4048" s="98">
        <f t="shared" si="1315"/>
        <v>0</v>
      </c>
      <c r="BB4048" s="98">
        <f t="shared" si="1376"/>
        <v>0</v>
      </c>
      <c r="BC4048" s="98">
        <f t="shared" si="1377"/>
        <v>0</v>
      </c>
      <c r="BD4048" s="98">
        <f t="shared" si="1316"/>
        <v>0</v>
      </c>
      <c r="BE4048" s="98">
        <f t="shared" si="1378"/>
        <v>0</v>
      </c>
      <c r="BF4048" s="98">
        <f t="shared" si="1379"/>
        <v>0</v>
      </c>
      <c r="BG4048" s="98">
        <f t="shared" si="1317"/>
        <v>0</v>
      </c>
      <c r="BH4048" s="98">
        <f t="shared" si="1380"/>
        <v>0</v>
      </c>
      <c r="BI4048" s="98">
        <f t="shared" si="1381"/>
        <v>0</v>
      </c>
      <c r="BJ4048" s="98">
        <f t="shared" si="1318"/>
        <v>0</v>
      </c>
      <c r="BK4048" s="98">
        <f t="shared" si="1382"/>
        <v>0</v>
      </c>
      <c r="BL4048" s="98">
        <f t="shared" si="1383"/>
        <v>0</v>
      </c>
      <c r="BM4048" s="98">
        <f t="shared" si="1319"/>
        <v>0</v>
      </c>
      <c r="BN4048" s="98">
        <f t="shared" si="1384"/>
        <v>0</v>
      </c>
      <c r="BO4048" s="98">
        <f t="shared" si="1385"/>
        <v>0</v>
      </c>
      <c r="BP4048" s="98">
        <f t="shared" si="1320"/>
        <v>0</v>
      </c>
      <c r="BQ4048" s="98">
        <f t="shared" si="1386"/>
        <v>0</v>
      </c>
      <c r="BR4048" s="98">
        <f t="shared" si="1387"/>
        <v>0</v>
      </c>
      <c r="BS4048" s="98">
        <f t="shared" si="1321"/>
        <v>0</v>
      </c>
      <c r="BT4048" s="98">
        <f t="shared" si="1388"/>
        <v>0</v>
      </c>
      <c r="BU4048" s="98">
        <f t="shared" si="1389"/>
        <v>0</v>
      </c>
      <c r="BV4048" s="98">
        <f t="shared" si="1322"/>
        <v>0</v>
      </c>
      <c r="BW4048" s="98">
        <f t="shared" si="1390"/>
        <v>0</v>
      </c>
      <c r="BX4048" s="98">
        <f t="shared" si="1391"/>
        <v>0</v>
      </c>
      <c r="BY4048" s="98">
        <f t="shared" si="1323"/>
        <v>0</v>
      </c>
      <c r="BZ4048" s="98">
        <f t="shared" si="1392"/>
        <v>0</v>
      </c>
      <c r="CA4048" s="98">
        <f t="shared" si="1393"/>
        <v>0</v>
      </c>
      <c r="CB4048" s="98">
        <f t="shared" si="1324"/>
        <v>0</v>
      </c>
      <c r="CC4048" s="98">
        <f t="shared" si="1394"/>
        <v>0</v>
      </c>
      <c r="CD4048" s="98">
        <f t="shared" si="1395"/>
        <v>0</v>
      </c>
      <c r="CE4048" s="98">
        <f t="shared" si="1325"/>
        <v>0</v>
      </c>
      <c r="CF4048" s="98">
        <f t="shared" si="1396"/>
        <v>0</v>
      </c>
      <c r="CG4048" s="98">
        <f t="shared" si="1397"/>
        <v>0</v>
      </c>
      <c r="CH4048" s="98">
        <f t="shared" si="1326"/>
        <v>0</v>
      </c>
      <c r="CI4048" s="98">
        <f t="shared" si="1398"/>
        <v>0</v>
      </c>
      <c r="CJ4048" s="98">
        <f t="shared" si="1399"/>
        <v>0</v>
      </c>
      <c r="CK4048" s="98">
        <f t="shared" si="1327"/>
        <v>0</v>
      </c>
      <c r="CL4048" s="98">
        <f t="shared" si="1400"/>
        <v>0</v>
      </c>
      <c r="CM4048" s="98">
        <f t="shared" si="1401"/>
        <v>0</v>
      </c>
      <c r="CN4048" s="98">
        <f t="shared" si="1328"/>
        <v>0</v>
      </c>
      <c r="CO4048" s="98">
        <f t="shared" si="1402"/>
        <v>0</v>
      </c>
      <c r="CP4048" s="98">
        <f t="shared" si="1403"/>
        <v>0</v>
      </c>
      <c r="CQ4048" s="98">
        <f t="shared" si="1329"/>
        <v>0</v>
      </c>
      <c r="CR4048" s="98">
        <f t="shared" si="1404"/>
        <v>0</v>
      </c>
      <c r="CS4048" s="98">
        <f t="shared" si="1405"/>
        <v>0</v>
      </c>
      <c r="CT4048" s="98">
        <f t="shared" si="1330"/>
        <v>0</v>
      </c>
      <c r="CU4048" s="98">
        <f t="shared" si="1406"/>
        <v>0</v>
      </c>
      <c r="CV4048" s="98">
        <f t="shared" si="1407"/>
        <v>0</v>
      </c>
      <c r="CW4048" s="98">
        <f t="shared" si="1331"/>
        <v>0</v>
      </c>
      <c r="CX4048" s="98">
        <f t="shared" si="1408"/>
        <v>0</v>
      </c>
      <c r="CY4048" s="98">
        <f t="shared" si="1409"/>
        <v>0</v>
      </c>
      <c r="CZ4048" s="98">
        <f t="shared" si="1332"/>
        <v>0</v>
      </c>
      <c r="DA4048" s="98">
        <f t="shared" si="1410"/>
        <v>0</v>
      </c>
      <c r="DB4048" s="98">
        <f t="shared" si="1411"/>
        <v>0</v>
      </c>
      <c r="DC4048" s="98">
        <f t="shared" si="1333"/>
        <v>0</v>
      </c>
      <c r="DD4048" s="98">
        <f t="shared" si="1412"/>
        <v>0</v>
      </c>
      <c r="DE4048" s="98">
        <f t="shared" si="1413"/>
        <v>0</v>
      </c>
      <c r="DF4048" s="98">
        <f t="shared" si="1334"/>
        <v>0</v>
      </c>
      <c r="DG4048" s="98">
        <f t="shared" si="1414"/>
        <v>0</v>
      </c>
      <c r="DH4048" s="98">
        <f t="shared" si="1415"/>
        <v>0</v>
      </c>
      <c r="DI4048" s="98">
        <f t="shared" si="1335"/>
        <v>0</v>
      </c>
      <c r="DJ4048" s="98">
        <f t="shared" si="1416"/>
        <v>0</v>
      </c>
      <c r="DK4048" s="98">
        <f t="shared" si="1417"/>
        <v>0</v>
      </c>
      <c r="DL4048" s="98">
        <f t="shared" si="1336"/>
        <v>0</v>
      </c>
      <c r="DM4048" s="98">
        <f t="shared" si="1418"/>
        <v>0</v>
      </c>
      <c r="DN4048" s="98">
        <f t="shared" si="1419"/>
        <v>0</v>
      </c>
      <c r="DO4048" s="98">
        <f t="shared" si="1337"/>
        <v>0</v>
      </c>
      <c r="DP4048" s="98">
        <f t="shared" si="1420"/>
        <v>0</v>
      </c>
      <c r="DQ4048" s="98">
        <f t="shared" si="1421"/>
        <v>0</v>
      </c>
      <c r="DR4048" s="98">
        <f t="shared" si="1338"/>
        <v>0</v>
      </c>
      <c r="DS4048" s="98">
        <f t="shared" si="1422"/>
        <v>0</v>
      </c>
      <c r="DT4048" s="98">
        <f t="shared" si="1423"/>
        <v>0</v>
      </c>
      <c r="DU4048" s="98">
        <f t="shared" si="1339"/>
        <v>0</v>
      </c>
      <c r="DV4048" s="98">
        <f t="shared" si="1424"/>
        <v>0</v>
      </c>
      <c r="DW4048" s="98">
        <f t="shared" si="1425"/>
        <v>0</v>
      </c>
      <c r="DX4048" s="98">
        <f t="shared" si="1340"/>
        <v>0</v>
      </c>
      <c r="DY4048" s="98">
        <f t="shared" si="1426"/>
        <v>0</v>
      </c>
      <c r="DZ4048" s="98">
        <f t="shared" si="1427"/>
        <v>0</v>
      </c>
      <c r="EA4048" s="98">
        <f t="shared" si="1341"/>
        <v>0</v>
      </c>
      <c r="EB4048" s="98">
        <f t="shared" si="1428"/>
        <v>0</v>
      </c>
      <c r="EC4048" s="98">
        <f t="shared" si="1429"/>
        <v>0</v>
      </c>
      <c r="ED4048" s="98">
        <f t="shared" si="1342"/>
        <v>0</v>
      </c>
      <c r="EE4048" s="98">
        <f t="shared" si="1430"/>
        <v>0</v>
      </c>
      <c r="EF4048" s="98">
        <f t="shared" si="1431"/>
        <v>0</v>
      </c>
      <c r="EG4048" s="98">
        <f t="shared" si="1343"/>
        <v>0</v>
      </c>
      <c r="EH4048" s="98">
        <f t="shared" si="1432"/>
        <v>0</v>
      </c>
      <c r="EI4048" s="98">
        <f t="shared" si="1433"/>
        <v>0</v>
      </c>
      <c r="EJ4048" s="98">
        <f t="shared" si="1344"/>
        <v>0</v>
      </c>
      <c r="EK4048" s="98">
        <f t="shared" si="1434"/>
        <v>0</v>
      </c>
      <c r="EL4048" s="98">
        <f t="shared" si="1435"/>
        <v>0</v>
      </c>
      <c r="EM4048" s="98">
        <f t="shared" si="1345"/>
        <v>0</v>
      </c>
      <c r="EN4048" s="98">
        <f t="shared" si="1436"/>
        <v>0</v>
      </c>
      <c r="EO4048" s="98">
        <f t="shared" si="1437"/>
        <v>0</v>
      </c>
      <c r="EP4048" s="98">
        <f t="shared" si="1346"/>
        <v>0</v>
      </c>
      <c r="EQ4048" s="98">
        <f t="shared" si="1438"/>
        <v>0</v>
      </c>
    </row>
    <row r="4049" spans="1:157">
      <c r="A4049" s="97">
        <v>28</v>
      </c>
      <c r="B4049" s="97">
        <f>IF(B4048=0,0,IF(IF(DATA!$J$39&gt;B4048,B4048+1,0)&lt;DATA!$I$39,0,B4048+1))</f>
        <v>0</v>
      </c>
      <c r="C4049" s="97">
        <f t="shared" si="1300"/>
        <v>0</v>
      </c>
      <c r="D4049" s="97">
        <f t="shared" si="1347"/>
        <v>28</v>
      </c>
      <c r="E4049" s="97">
        <f t="shared" si="1301"/>
        <v>120628</v>
      </c>
      <c r="H4049" s="97">
        <v>28</v>
      </c>
      <c r="I4049" s="97">
        <f t="shared" si="1348"/>
        <v>0</v>
      </c>
      <c r="J4049" s="97">
        <f>IF(I4049=0,0,MIN(IF(I4049&lt;$C$4776,J4048+DATA!I115,0),$C$4776))</f>
        <v>0</v>
      </c>
      <c r="M4049" s="98">
        <f t="shared" si="1349"/>
        <v>0</v>
      </c>
      <c r="N4049" s="98">
        <f t="shared" si="1302"/>
        <v>0</v>
      </c>
      <c r="O4049" s="98">
        <f t="shared" si="1350"/>
        <v>0</v>
      </c>
      <c r="P4049" s="98">
        <f t="shared" si="1351"/>
        <v>0</v>
      </c>
      <c r="Q4049" s="98">
        <f t="shared" si="1303"/>
        <v>0</v>
      </c>
      <c r="R4049" s="98">
        <f t="shared" si="1352"/>
        <v>0</v>
      </c>
      <c r="S4049" s="98">
        <f t="shared" si="1353"/>
        <v>0</v>
      </c>
      <c r="T4049" s="98">
        <f t="shared" si="1304"/>
        <v>0</v>
      </c>
      <c r="U4049" s="98">
        <f t="shared" si="1354"/>
        <v>0</v>
      </c>
      <c r="V4049" s="98">
        <f t="shared" si="1355"/>
        <v>0</v>
      </c>
      <c r="W4049" s="98">
        <f t="shared" si="1305"/>
        <v>0</v>
      </c>
      <c r="X4049" s="98">
        <f t="shared" si="1356"/>
        <v>0</v>
      </c>
      <c r="Y4049" s="98">
        <f t="shared" si="1357"/>
        <v>0</v>
      </c>
      <c r="Z4049" s="98">
        <f t="shared" si="1306"/>
        <v>0</v>
      </c>
      <c r="AA4049" s="98">
        <f t="shared" si="1358"/>
        <v>0</v>
      </c>
      <c r="AB4049" s="98">
        <f t="shared" si="1359"/>
        <v>0</v>
      </c>
      <c r="AC4049" s="98">
        <f t="shared" si="1307"/>
        <v>0</v>
      </c>
      <c r="AD4049" s="98">
        <f t="shared" si="1360"/>
        <v>0</v>
      </c>
      <c r="AE4049" s="98">
        <f t="shared" si="1361"/>
        <v>0</v>
      </c>
      <c r="AF4049" s="98">
        <f t="shared" si="1308"/>
        <v>0</v>
      </c>
      <c r="AG4049" s="98">
        <f t="shared" si="1362"/>
        <v>0</v>
      </c>
      <c r="AH4049" s="98">
        <f t="shared" si="1363"/>
        <v>0</v>
      </c>
      <c r="AI4049" s="98">
        <f t="shared" si="1309"/>
        <v>0</v>
      </c>
      <c r="AJ4049" s="98">
        <f t="shared" si="1364"/>
        <v>0</v>
      </c>
      <c r="AK4049" s="98">
        <f t="shared" si="1365"/>
        <v>0</v>
      </c>
      <c r="AL4049" s="98">
        <f t="shared" si="1310"/>
        <v>0</v>
      </c>
      <c r="AM4049" s="98">
        <f t="shared" si="1366"/>
        <v>0</v>
      </c>
      <c r="AN4049" s="98">
        <f t="shared" si="1367"/>
        <v>0</v>
      </c>
      <c r="AO4049" s="98">
        <f t="shared" si="1311"/>
        <v>0</v>
      </c>
      <c r="AP4049" s="98">
        <f t="shared" si="1368"/>
        <v>0</v>
      </c>
      <c r="AQ4049" s="98">
        <f t="shared" si="1369"/>
        <v>0</v>
      </c>
      <c r="AR4049" s="98">
        <f t="shared" si="1312"/>
        <v>0</v>
      </c>
      <c r="AS4049" s="98">
        <f t="shared" si="1370"/>
        <v>0</v>
      </c>
      <c r="AT4049" s="98">
        <f t="shared" si="1371"/>
        <v>0</v>
      </c>
      <c r="AU4049" s="98">
        <f t="shared" si="1313"/>
        <v>0</v>
      </c>
      <c r="AV4049" s="98">
        <f t="shared" si="1372"/>
        <v>0</v>
      </c>
      <c r="AW4049" s="98">
        <f t="shared" si="1373"/>
        <v>0</v>
      </c>
      <c r="AX4049" s="98">
        <f t="shared" si="1314"/>
        <v>0</v>
      </c>
      <c r="AY4049" s="98">
        <f t="shared" si="1374"/>
        <v>0</v>
      </c>
      <c r="AZ4049" s="98">
        <f t="shared" si="1375"/>
        <v>0</v>
      </c>
      <c r="BA4049" s="98">
        <f t="shared" si="1315"/>
        <v>0</v>
      </c>
      <c r="BB4049" s="98">
        <f t="shared" si="1376"/>
        <v>0</v>
      </c>
      <c r="BC4049" s="98">
        <f t="shared" si="1377"/>
        <v>0</v>
      </c>
      <c r="BD4049" s="98">
        <f t="shared" si="1316"/>
        <v>0</v>
      </c>
      <c r="BE4049" s="98">
        <f t="shared" si="1378"/>
        <v>0</v>
      </c>
      <c r="BF4049" s="98">
        <f t="shared" si="1379"/>
        <v>0</v>
      </c>
      <c r="BG4049" s="98">
        <f t="shared" si="1317"/>
        <v>0</v>
      </c>
      <c r="BH4049" s="98">
        <f t="shared" si="1380"/>
        <v>0</v>
      </c>
      <c r="BI4049" s="98">
        <f t="shared" si="1381"/>
        <v>0</v>
      </c>
      <c r="BJ4049" s="98">
        <f t="shared" si="1318"/>
        <v>0</v>
      </c>
      <c r="BK4049" s="98">
        <f t="shared" si="1382"/>
        <v>0</v>
      </c>
      <c r="BL4049" s="98">
        <f t="shared" si="1383"/>
        <v>0</v>
      </c>
      <c r="BM4049" s="98">
        <f t="shared" si="1319"/>
        <v>0</v>
      </c>
      <c r="BN4049" s="98">
        <f t="shared" si="1384"/>
        <v>0</v>
      </c>
      <c r="BO4049" s="98">
        <f t="shared" si="1385"/>
        <v>0</v>
      </c>
      <c r="BP4049" s="98">
        <f t="shared" si="1320"/>
        <v>0</v>
      </c>
      <c r="BQ4049" s="98">
        <f t="shared" si="1386"/>
        <v>0</v>
      </c>
      <c r="BR4049" s="98">
        <f t="shared" si="1387"/>
        <v>0</v>
      </c>
      <c r="BS4049" s="98">
        <f t="shared" si="1321"/>
        <v>0</v>
      </c>
      <c r="BT4049" s="98">
        <f t="shared" si="1388"/>
        <v>0</v>
      </c>
      <c r="BU4049" s="98">
        <f t="shared" si="1389"/>
        <v>0</v>
      </c>
      <c r="BV4049" s="98">
        <f t="shared" si="1322"/>
        <v>0</v>
      </c>
      <c r="BW4049" s="98">
        <f t="shared" si="1390"/>
        <v>0</v>
      </c>
      <c r="BX4049" s="98">
        <f t="shared" si="1391"/>
        <v>0</v>
      </c>
      <c r="BY4049" s="98">
        <f t="shared" si="1323"/>
        <v>0</v>
      </c>
      <c r="BZ4049" s="98">
        <f t="shared" si="1392"/>
        <v>0</v>
      </c>
      <c r="CA4049" s="98">
        <f t="shared" si="1393"/>
        <v>0</v>
      </c>
      <c r="CB4049" s="98">
        <f t="shared" si="1324"/>
        <v>0</v>
      </c>
      <c r="CC4049" s="98">
        <f t="shared" si="1394"/>
        <v>0</v>
      </c>
      <c r="CD4049" s="98">
        <f t="shared" si="1395"/>
        <v>0</v>
      </c>
      <c r="CE4049" s="98">
        <f t="shared" si="1325"/>
        <v>0</v>
      </c>
      <c r="CF4049" s="98">
        <f t="shared" si="1396"/>
        <v>0</v>
      </c>
      <c r="CG4049" s="98">
        <f t="shared" si="1397"/>
        <v>0</v>
      </c>
      <c r="CH4049" s="98">
        <f t="shared" si="1326"/>
        <v>0</v>
      </c>
      <c r="CI4049" s="98">
        <f t="shared" si="1398"/>
        <v>0</v>
      </c>
      <c r="CJ4049" s="98">
        <f t="shared" si="1399"/>
        <v>0</v>
      </c>
      <c r="CK4049" s="98">
        <f t="shared" si="1327"/>
        <v>0</v>
      </c>
      <c r="CL4049" s="98">
        <f t="shared" si="1400"/>
        <v>0</v>
      </c>
      <c r="CM4049" s="98">
        <f t="shared" si="1401"/>
        <v>0</v>
      </c>
      <c r="CN4049" s="98">
        <f t="shared" si="1328"/>
        <v>0</v>
      </c>
      <c r="CO4049" s="98">
        <f t="shared" si="1402"/>
        <v>0</v>
      </c>
      <c r="CP4049" s="98">
        <f t="shared" si="1403"/>
        <v>0</v>
      </c>
      <c r="CQ4049" s="98">
        <f t="shared" si="1329"/>
        <v>0</v>
      </c>
      <c r="CR4049" s="98">
        <f t="shared" si="1404"/>
        <v>0</v>
      </c>
      <c r="CS4049" s="98">
        <f t="shared" si="1405"/>
        <v>0</v>
      </c>
      <c r="CT4049" s="98">
        <f t="shared" si="1330"/>
        <v>0</v>
      </c>
      <c r="CU4049" s="98">
        <f t="shared" si="1406"/>
        <v>0</v>
      </c>
      <c r="CV4049" s="98">
        <f t="shared" si="1407"/>
        <v>0</v>
      </c>
      <c r="CW4049" s="98">
        <f t="shared" si="1331"/>
        <v>0</v>
      </c>
      <c r="CX4049" s="98">
        <f t="shared" si="1408"/>
        <v>0</v>
      </c>
      <c r="CY4049" s="98">
        <f t="shared" si="1409"/>
        <v>0</v>
      </c>
      <c r="CZ4049" s="98">
        <f t="shared" si="1332"/>
        <v>0</v>
      </c>
      <c r="DA4049" s="98">
        <f t="shared" si="1410"/>
        <v>0</v>
      </c>
      <c r="DB4049" s="98">
        <f t="shared" si="1411"/>
        <v>0</v>
      </c>
      <c r="DC4049" s="98">
        <f t="shared" si="1333"/>
        <v>0</v>
      </c>
      <c r="DD4049" s="98">
        <f t="shared" si="1412"/>
        <v>0</v>
      </c>
      <c r="DE4049" s="98">
        <f t="shared" si="1413"/>
        <v>0</v>
      </c>
      <c r="DF4049" s="98">
        <f t="shared" si="1334"/>
        <v>0</v>
      </c>
      <c r="DG4049" s="98">
        <f t="shared" si="1414"/>
        <v>0</v>
      </c>
      <c r="DH4049" s="98">
        <f t="shared" si="1415"/>
        <v>0</v>
      </c>
      <c r="DI4049" s="98">
        <f t="shared" si="1335"/>
        <v>0</v>
      </c>
      <c r="DJ4049" s="98">
        <f t="shared" si="1416"/>
        <v>0</v>
      </c>
      <c r="DK4049" s="98">
        <f t="shared" si="1417"/>
        <v>0</v>
      </c>
      <c r="DL4049" s="98">
        <f t="shared" si="1336"/>
        <v>0</v>
      </c>
      <c r="DM4049" s="98">
        <f t="shared" si="1418"/>
        <v>0</v>
      </c>
      <c r="DN4049" s="98">
        <f t="shared" si="1419"/>
        <v>0</v>
      </c>
      <c r="DO4049" s="98">
        <f t="shared" si="1337"/>
        <v>0</v>
      </c>
      <c r="DP4049" s="98">
        <f t="shared" si="1420"/>
        <v>0</v>
      </c>
      <c r="DQ4049" s="98">
        <f t="shared" si="1421"/>
        <v>0</v>
      </c>
      <c r="DR4049" s="98">
        <f t="shared" si="1338"/>
        <v>0</v>
      </c>
      <c r="DS4049" s="98">
        <f t="shared" si="1422"/>
        <v>0</v>
      </c>
      <c r="DT4049" s="98">
        <f t="shared" si="1423"/>
        <v>0</v>
      </c>
      <c r="DU4049" s="98">
        <f t="shared" si="1339"/>
        <v>0</v>
      </c>
      <c r="DV4049" s="98">
        <f t="shared" si="1424"/>
        <v>0</v>
      </c>
      <c r="DW4049" s="98">
        <f t="shared" si="1425"/>
        <v>0</v>
      </c>
      <c r="DX4049" s="98">
        <f t="shared" si="1340"/>
        <v>0</v>
      </c>
      <c r="DY4049" s="98">
        <f t="shared" si="1426"/>
        <v>0</v>
      </c>
      <c r="DZ4049" s="98">
        <f t="shared" si="1427"/>
        <v>0</v>
      </c>
      <c r="EA4049" s="98">
        <f t="shared" si="1341"/>
        <v>0</v>
      </c>
      <c r="EB4049" s="98">
        <f t="shared" si="1428"/>
        <v>0</v>
      </c>
      <c r="EC4049" s="98">
        <f t="shared" si="1429"/>
        <v>0</v>
      </c>
      <c r="ED4049" s="98">
        <f t="shared" si="1342"/>
        <v>0</v>
      </c>
      <c r="EE4049" s="98">
        <f t="shared" si="1430"/>
        <v>0</v>
      </c>
      <c r="EF4049" s="98">
        <f t="shared" si="1431"/>
        <v>0</v>
      </c>
      <c r="EG4049" s="98">
        <f t="shared" si="1343"/>
        <v>0</v>
      </c>
      <c r="EH4049" s="98">
        <f t="shared" si="1432"/>
        <v>0</v>
      </c>
      <c r="EI4049" s="98">
        <f t="shared" si="1433"/>
        <v>0</v>
      </c>
      <c r="EJ4049" s="98">
        <f t="shared" si="1344"/>
        <v>0</v>
      </c>
      <c r="EK4049" s="98">
        <f t="shared" si="1434"/>
        <v>0</v>
      </c>
      <c r="EL4049" s="98">
        <f t="shared" si="1435"/>
        <v>0</v>
      </c>
      <c r="EM4049" s="98">
        <f t="shared" si="1345"/>
        <v>0</v>
      </c>
      <c r="EN4049" s="98">
        <f t="shared" si="1436"/>
        <v>0</v>
      </c>
      <c r="EO4049" s="98">
        <f t="shared" si="1437"/>
        <v>0</v>
      </c>
      <c r="EP4049" s="98">
        <f t="shared" si="1346"/>
        <v>0</v>
      </c>
      <c r="EQ4049" s="98">
        <f t="shared" si="1438"/>
        <v>0</v>
      </c>
    </row>
    <row r="4050" spans="1:157">
      <c r="A4050" s="97">
        <v>29</v>
      </c>
      <c r="B4050" s="97">
        <f>IF(B4049=0,0,IF(IF(DATA!$J$39&gt;B4049,B4049+1,0)&lt;DATA!$I$39,0,B4049+1))</f>
        <v>0</v>
      </c>
      <c r="C4050" s="97">
        <f t="shared" si="1300"/>
        <v>0</v>
      </c>
      <c r="D4050" s="97">
        <f t="shared" si="1347"/>
        <v>29</v>
      </c>
      <c r="E4050" s="97">
        <f t="shared" si="1301"/>
        <v>120629</v>
      </c>
      <c r="H4050" s="97">
        <v>29</v>
      </c>
      <c r="I4050" s="97">
        <f t="shared" si="1348"/>
        <v>0</v>
      </c>
      <c r="J4050" s="97">
        <f>IF(I4050=0,0,MIN(IF(I4050&lt;$C$4776,J4049+DATA!I116,0),$C$4776))</f>
        <v>0</v>
      </c>
      <c r="M4050" s="98">
        <f t="shared" si="1349"/>
        <v>0</v>
      </c>
      <c r="N4050" s="98">
        <f t="shared" si="1302"/>
        <v>0</v>
      </c>
      <c r="O4050" s="98">
        <f t="shared" si="1350"/>
        <v>0</v>
      </c>
      <c r="P4050" s="98">
        <f t="shared" si="1351"/>
        <v>0</v>
      </c>
      <c r="Q4050" s="98">
        <f t="shared" si="1303"/>
        <v>0</v>
      </c>
      <c r="R4050" s="98">
        <f t="shared" si="1352"/>
        <v>0</v>
      </c>
      <c r="S4050" s="98">
        <f t="shared" si="1353"/>
        <v>0</v>
      </c>
      <c r="T4050" s="98">
        <f t="shared" si="1304"/>
        <v>0</v>
      </c>
      <c r="U4050" s="98">
        <f t="shared" si="1354"/>
        <v>0</v>
      </c>
      <c r="V4050" s="98">
        <f t="shared" si="1355"/>
        <v>0</v>
      </c>
      <c r="W4050" s="98">
        <f t="shared" si="1305"/>
        <v>0</v>
      </c>
      <c r="X4050" s="98">
        <f t="shared" si="1356"/>
        <v>0</v>
      </c>
      <c r="Y4050" s="98">
        <f t="shared" si="1357"/>
        <v>0</v>
      </c>
      <c r="Z4050" s="98">
        <f t="shared" si="1306"/>
        <v>0</v>
      </c>
      <c r="AA4050" s="98">
        <f t="shared" si="1358"/>
        <v>0</v>
      </c>
      <c r="AB4050" s="98">
        <f t="shared" si="1359"/>
        <v>0</v>
      </c>
      <c r="AC4050" s="98">
        <f t="shared" si="1307"/>
        <v>0</v>
      </c>
      <c r="AD4050" s="98">
        <f t="shared" si="1360"/>
        <v>0</v>
      </c>
      <c r="AE4050" s="98">
        <f t="shared" si="1361"/>
        <v>0</v>
      </c>
      <c r="AF4050" s="98">
        <f t="shared" si="1308"/>
        <v>0</v>
      </c>
      <c r="AG4050" s="98">
        <f t="shared" si="1362"/>
        <v>0</v>
      </c>
      <c r="AH4050" s="98">
        <f t="shared" si="1363"/>
        <v>0</v>
      </c>
      <c r="AI4050" s="98">
        <f t="shared" si="1309"/>
        <v>0</v>
      </c>
      <c r="AJ4050" s="98">
        <f t="shared" si="1364"/>
        <v>0</v>
      </c>
      <c r="AK4050" s="98">
        <f t="shared" si="1365"/>
        <v>0</v>
      </c>
      <c r="AL4050" s="98">
        <f t="shared" si="1310"/>
        <v>0</v>
      </c>
      <c r="AM4050" s="98">
        <f t="shared" si="1366"/>
        <v>0</v>
      </c>
      <c r="AN4050" s="98">
        <f t="shared" si="1367"/>
        <v>0</v>
      </c>
      <c r="AO4050" s="98">
        <f t="shared" si="1311"/>
        <v>0</v>
      </c>
      <c r="AP4050" s="98">
        <f t="shared" si="1368"/>
        <v>0</v>
      </c>
      <c r="AQ4050" s="98">
        <f t="shared" si="1369"/>
        <v>0</v>
      </c>
      <c r="AR4050" s="98">
        <f t="shared" si="1312"/>
        <v>0</v>
      </c>
      <c r="AS4050" s="98">
        <f t="shared" si="1370"/>
        <v>0</v>
      </c>
      <c r="AT4050" s="98">
        <f t="shared" si="1371"/>
        <v>0</v>
      </c>
      <c r="AU4050" s="98">
        <f t="shared" si="1313"/>
        <v>0</v>
      </c>
      <c r="AV4050" s="98">
        <f t="shared" si="1372"/>
        <v>0</v>
      </c>
      <c r="AW4050" s="98">
        <f t="shared" si="1373"/>
        <v>0</v>
      </c>
      <c r="AX4050" s="98">
        <f t="shared" si="1314"/>
        <v>0</v>
      </c>
      <c r="AY4050" s="98">
        <f t="shared" si="1374"/>
        <v>0</v>
      </c>
      <c r="AZ4050" s="98">
        <f t="shared" si="1375"/>
        <v>0</v>
      </c>
      <c r="BA4050" s="98">
        <f t="shared" si="1315"/>
        <v>0</v>
      </c>
      <c r="BB4050" s="98">
        <f t="shared" si="1376"/>
        <v>0</v>
      </c>
      <c r="BC4050" s="98">
        <f t="shared" si="1377"/>
        <v>0</v>
      </c>
      <c r="BD4050" s="98">
        <f t="shared" si="1316"/>
        <v>0</v>
      </c>
      <c r="BE4050" s="98">
        <f t="shared" si="1378"/>
        <v>0</v>
      </c>
      <c r="BF4050" s="98">
        <f t="shared" si="1379"/>
        <v>0</v>
      </c>
      <c r="BG4050" s="98">
        <f t="shared" si="1317"/>
        <v>0</v>
      </c>
      <c r="BH4050" s="98">
        <f t="shared" si="1380"/>
        <v>0</v>
      </c>
      <c r="BI4050" s="98">
        <f t="shared" si="1381"/>
        <v>0</v>
      </c>
      <c r="BJ4050" s="98">
        <f t="shared" si="1318"/>
        <v>0</v>
      </c>
      <c r="BK4050" s="98">
        <f t="shared" si="1382"/>
        <v>0</v>
      </c>
      <c r="BL4050" s="98">
        <f t="shared" si="1383"/>
        <v>0</v>
      </c>
      <c r="BM4050" s="98">
        <f t="shared" si="1319"/>
        <v>0</v>
      </c>
      <c r="BN4050" s="98">
        <f t="shared" si="1384"/>
        <v>0</v>
      </c>
      <c r="BO4050" s="98">
        <f t="shared" si="1385"/>
        <v>0</v>
      </c>
      <c r="BP4050" s="98">
        <f t="shared" si="1320"/>
        <v>0</v>
      </c>
      <c r="BQ4050" s="98">
        <f t="shared" si="1386"/>
        <v>0</v>
      </c>
      <c r="BR4050" s="98">
        <f t="shared" si="1387"/>
        <v>0</v>
      </c>
      <c r="BS4050" s="98">
        <f t="shared" si="1321"/>
        <v>0</v>
      </c>
      <c r="BT4050" s="98">
        <f t="shared" si="1388"/>
        <v>0</v>
      </c>
      <c r="BU4050" s="98">
        <f t="shared" si="1389"/>
        <v>0</v>
      </c>
      <c r="BV4050" s="98">
        <f t="shared" si="1322"/>
        <v>0</v>
      </c>
      <c r="BW4050" s="98">
        <f t="shared" si="1390"/>
        <v>0</v>
      </c>
      <c r="BX4050" s="98">
        <f t="shared" si="1391"/>
        <v>0</v>
      </c>
      <c r="BY4050" s="98">
        <f t="shared" si="1323"/>
        <v>0</v>
      </c>
      <c r="BZ4050" s="98">
        <f t="shared" si="1392"/>
        <v>0</v>
      </c>
      <c r="CA4050" s="98">
        <f t="shared" si="1393"/>
        <v>0</v>
      </c>
      <c r="CB4050" s="98">
        <f t="shared" si="1324"/>
        <v>0</v>
      </c>
      <c r="CC4050" s="98">
        <f t="shared" si="1394"/>
        <v>0</v>
      </c>
      <c r="CD4050" s="98">
        <f t="shared" si="1395"/>
        <v>0</v>
      </c>
      <c r="CE4050" s="98">
        <f t="shared" si="1325"/>
        <v>0</v>
      </c>
      <c r="CF4050" s="98">
        <f t="shared" si="1396"/>
        <v>0</v>
      </c>
      <c r="CG4050" s="98">
        <f t="shared" si="1397"/>
        <v>0</v>
      </c>
      <c r="CH4050" s="98">
        <f t="shared" si="1326"/>
        <v>0</v>
      </c>
      <c r="CI4050" s="98">
        <f t="shared" si="1398"/>
        <v>0</v>
      </c>
      <c r="CJ4050" s="98">
        <f t="shared" si="1399"/>
        <v>0</v>
      </c>
      <c r="CK4050" s="98">
        <f t="shared" si="1327"/>
        <v>0</v>
      </c>
      <c r="CL4050" s="98">
        <f t="shared" si="1400"/>
        <v>0</v>
      </c>
      <c r="CM4050" s="98">
        <f t="shared" si="1401"/>
        <v>0</v>
      </c>
      <c r="CN4050" s="98">
        <f t="shared" si="1328"/>
        <v>0</v>
      </c>
      <c r="CO4050" s="98">
        <f t="shared" si="1402"/>
        <v>0</v>
      </c>
      <c r="CP4050" s="98">
        <f t="shared" si="1403"/>
        <v>0</v>
      </c>
      <c r="CQ4050" s="98">
        <f t="shared" si="1329"/>
        <v>0</v>
      </c>
      <c r="CR4050" s="98">
        <f t="shared" si="1404"/>
        <v>0</v>
      </c>
      <c r="CS4050" s="98">
        <f t="shared" si="1405"/>
        <v>0</v>
      </c>
      <c r="CT4050" s="98">
        <f t="shared" si="1330"/>
        <v>0</v>
      </c>
      <c r="CU4050" s="98">
        <f t="shared" si="1406"/>
        <v>0</v>
      </c>
      <c r="CV4050" s="98">
        <f t="shared" si="1407"/>
        <v>0</v>
      </c>
      <c r="CW4050" s="98">
        <f t="shared" si="1331"/>
        <v>0</v>
      </c>
      <c r="CX4050" s="98">
        <f t="shared" si="1408"/>
        <v>0</v>
      </c>
      <c r="CY4050" s="98">
        <f t="shared" si="1409"/>
        <v>0</v>
      </c>
      <c r="CZ4050" s="98">
        <f t="shared" si="1332"/>
        <v>0</v>
      </c>
      <c r="DA4050" s="98">
        <f t="shared" si="1410"/>
        <v>0</v>
      </c>
      <c r="DB4050" s="98">
        <f t="shared" si="1411"/>
        <v>0</v>
      </c>
      <c r="DC4050" s="98">
        <f t="shared" si="1333"/>
        <v>0</v>
      </c>
      <c r="DD4050" s="98">
        <f t="shared" si="1412"/>
        <v>0</v>
      </c>
      <c r="DE4050" s="98">
        <f t="shared" si="1413"/>
        <v>0</v>
      </c>
      <c r="DF4050" s="98">
        <f t="shared" si="1334"/>
        <v>0</v>
      </c>
      <c r="DG4050" s="98">
        <f t="shared" si="1414"/>
        <v>0</v>
      </c>
      <c r="DH4050" s="98">
        <f t="shared" si="1415"/>
        <v>0</v>
      </c>
      <c r="DI4050" s="98">
        <f t="shared" si="1335"/>
        <v>0</v>
      </c>
      <c r="DJ4050" s="98">
        <f t="shared" si="1416"/>
        <v>0</v>
      </c>
      <c r="DK4050" s="98">
        <f t="shared" si="1417"/>
        <v>0</v>
      </c>
      <c r="DL4050" s="98">
        <f t="shared" si="1336"/>
        <v>0</v>
      </c>
      <c r="DM4050" s="98">
        <f t="shared" si="1418"/>
        <v>0</v>
      </c>
      <c r="DN4050" s="98">
        <f t="shared" si="1419"/>
        <v>0</v>
      </c>
      <c r="DO4050" s="98">
        <f t="shared" si="1337"/>
        <v>0</v>
      </c>
      <c r="DP4050" s="98">
        <f t="shared" si="1420"/>
        <v>0</v>
      </c>
      <c r="DQ4050" s="98">
        <f t="shared" si="1421"/>
        <v>0</v>
      </c>
      <c r="DR4050" s="98">
        <f t="shared" si="1338"/>
        <v>0</v>
      </c>
      <c r="DS4050" s="98">
        <f t="shared" si="1422"/>
        <v>0</v>
      </c>
      <c r="DT4050" s="98">
        <f t="shared" si="1423"/>
        <v>0</v>
      </c>
      <c r="DU4050" s="98">
        <f t="shared" si="1339"/>
        <v>0</v>
      </c>
      <c r="DV4050" s="98">
        <f t="shared" si="1424"/>
        <v>0</v>
      </c>
      <c r="DW4050" s="98">
        <f t="shared" si="1425"/>
        <v>0</v>
      </c>
      <c r="DX4050" s="98">
        <f t="shared" si="1340"/>
        <v>0</v>
      </c>
      <c r="DY4050" s="98">
        <f t="shared" si="1426"/>
        <v>0</v>
      </c>
      <c r="DZ4050" s="98">
        <f t="shared" si="1427"/>
        <v>0</v>
      </c>
      <c r="EA4050" s="98">
        <f t="shared" si="1341"/>
        <v>0</v>
      </c>
      <c r="EB4050" s="98">
        <f t="shared" si="1428"/>
        <v>0</v>
      </c>
      <c r="EC4050" s="98">
        <f t="shared" si="1429"/>
        <v>0</v>
      </c>
      <c r="ED4050" s="98">
        <f t="shared" si="1342"/>
        <v>0</v>
      </c>
      <c r="EE4050" s="98">
        <f t="shared" si="1430"/>
        <v>0</v>
      </c>
      <c r="EF4050" s="98">
        <f t="shared" si="1431"/>
        <v>0</v>
      </c>
      <c r="EG4050" s="98">
        <f t="shared" si="1343"/>
        <v>0</v>
      </c>
      <c r="EH4050" s="98">
        <f t="shared" si="1432"/>
        <v>0</v>
      </c>
      <c r="EI4050" s="98">
        <f t="shared" si="1433"/>
        <v>0</v>
      </c>
      <c r="EJ4050" s="98">
        <f t="shared" si="1344"/>
        <v>0</v>
      </c>
      <c r="EK4050" s="98">
        <f t="shared" si="1434"/>
        <v>0</v>
      </c>
      <c r="EL4050" s="98">
        <f t="shared" si="1435"/>
        <v>0</v>
      </c>
      <c r="EM4050" s="98">
        <f t="shared" si="1345"/>
        <v>0</v>
      </c>
      <c r="EN4050" s="98">
        <f t="shared" si="1436"/>
        <v>0</v>
      </c>
      <c r="EO4050" s="98">
        <f t="shared" si="1437"/>
        <v>0</v>
      </c>
      <c r="EP4050" s="98">
        <f t="shared" si="1346"/>
        <v>0</v>
      </c>
      <c r="EQ4050" s="98">
        <f t="shared" si="1438"/>
        <v>0</v>
      </c>
    </row>
    <row r="4051" spans="1:157">
      <c r="A4051" s="97">
        <v>30</v>
      </c>
      <c r="B4051" s="97">
        <f>IF(B4050=0,0,IF(IF(DATA!$J$39&gt;B4050,B4050+1,0)&lt;DATA!$I$39,0,B4050+1))</f>
        <v>0</v>
      </c>
      <c r="C4051" s="97">
        <f t="shared" si="1300"/>
        <v>0</v>
      </c>
      <c r="D4051" s="97">
        <f t="shared" si="1347"/>
        <v>30</v>
      </c>
      <c r="E4051" s="97">
        <f t="shared" si="1301"/>
        <v>120630</v>
      </c>
      <c r="H4051" s="97">
        <v>30</v>
      </c>
      <c r="I4051" s="97">
        <f t="shared" si="1348"/>
        <v>0</v>
      </c>
      <c r="J4051" s="97">
        <f>IF(I4051=0,0,MIN(IF(I4051&lt;$C$4776,J4050+DATA!I117,0),$C$4776))</f>
        <v>0</v>
      </c>
      <c r="M4051" s="98">
        <f t="shared" si="1349"/>
        <v>0</v>
      </c>
      <c r="N4051" s="98">
        <f t="shared" si="1302"/>
        <v>0</v>
      </c>
      <c r="O4051" s="98">
        <f t="shared" si="1350"/>
        <v>0</v>
      </c>
      <c r="P4051" s="98">
        <f t="shared" si="1351"/>
        <v>0</v>
      </c>
      <c r="Q4051" s="98">
        <f t="shared" si="1303"/>
        <v>0</v>
      </c>
      <c r="R4051" s="98">
        <f t="shared" si="1352"/>
        <v>0</v>
      </c>
      <c r="S4051" s="98">
        <f t="shared" si="1353"/>
        <v>0</v>
      </c>
      <c r="T4051" s="98">
        <f t="shared" si="1304"/>
        <v>0</v>
      </c>
      <c r="U4051" s="98">
        <f t="shared" si="1354"/>
        <v>0</v>
      </c>
      <c r="V4051" s="98">
        <f t="shared" si="1355"/>
        <v>0</v>
      </c>
      <c r="W4051" s="98">
        <f t="shared" si="1305"/>
        <v>0</v>
      </c>
      <c r="X4051" s="98">
        <f t="shared" si="1356"/>
        <v>0</v>
      </c>
      <c r="Y4051" s="98">
        <f t="shared" si="1357"/>
        <v>0</v>
      </c>
      <c r="Z4051" s="98">
        <f t="shared" si="1306"/>
        <v>0</v>
      </c>
      <c r="AA4051" s="98">
        <f t="shared" si="1358"/>
        <v>0</v>
      </c>
      <c r="AB4051" s="98">
        <f t="shared" si="1359"/>
        <v>0</v>
      </c>
      <c r="AC4051" s="98">
        <f t="shared" si="1307"/>
        <v>0</v>
      </c>
      <c r="AD4051" s="98">
        <f t="shared" si="1360"/>
        <v>0</v>
      </c>
      <c r="AE4051" s="98">
        <f t="shared" si="1361"/>
        <v>0</v>
      </c>
      <c r="AF4051" s="98">
        <f t="shared" si="1308"/>
        <v>0</v>
      </c>
      <c r="AG4051" s="98">
        <f t="shared" si="1362"/>
        <v>0</v>
      </c>
      <c r="AH4051" s="98">
        <f t="shared" si="1363"/>
        <v>0</v>
      </c>
      <c r="AI4051" s="98">
        <f t="shared" si="1309"/>
        <v>0</v>
      </c>
      <c r="AJ4051" s="98">
        <f t="shared" si="1364"/>
        <v>0</v>
      </c>
      <c r="AK4051" s="98">
        <f t="shared" si="1365"/>
        <v>0</v>
      </c>
      <c r="AL4051" s="98">
        <f t="shared" si="1310"/>
        <v>0</v>
      </c>
      <c r="AM4051" s="98">
        <f t="shared" si="1366"/>
        <v>0</v>
      </c>
      <c r="AN4051" s="98">
        <f t="shared" si="1367"/>
        <v>0</v>
      </c>
      <c r="AO4051" s="98">
        <f t="shared" si="1311"/>
        <v>0</v>
      </c>
      <c r="AP4051" s="98">
        <f t="shared" si="1368"/>
        <v>0</v>
      </c>
      <c r="AQ4051" s="98">
        <f t="shared" si="1369"/>
        <v>0</v>
      </c>
      <c r="AR4051" s="98">
        <f t="shared" si="1312"/>
        <v>0</v>
      </c>
      <c r="AS4051" s="98">
        <f t="shared" si="1370"/>
        <v>0</v>
      </c>
      <c r="AT4051" s="98">
        <f t="shared" si="1371"/>
        <v>0</v>
      </c>
      <c r="AU4051" s="98">
        <f t="shared" si="1313"/>
        <v>0</v>
      </c>
      <c r="AV4051" s="98">
        <f t="shared" si="1372"/>
        <v>0</v>
      </c>
      <c r="AW4051" s="98">
        <f t="shared" si="1373"/>
        <v>0</v>
      </c>
      <c r="AX4051" s="98">
        <f t="shared" si="1314"/>
        <v>0</v>
      </c>
      <c r="AY4051" s="98">
        <f t="shared" si="1374"/>
        <v>0</v>
      </c>
      <c r="AZ4051" s="98">
        <f t="shared" si="1375"/>
        <v>0</v>
      </c>
      <c r="BA4051" s="98">
        <f t="shared" si="1315"/>
        <v>0</v>
      </c>
      <c r="BB4051" s="98">
        <f t="shared" si="1376"/>
        <v>0</v>
      </c>
      <c r="BC4051" s="98">
        <f t="shared" si="1377"/>
        <v>0</v>
      </c>
      <c r="BD4051" s="98">
        <f t="shared" si="1316"/>
        <v>0</v>
      </c>
      <c r="BE4051" s="98">
        <f t="shared" si="1378"/>
        <v>0</v>
      </c>
      <c r="BF4051" s="98">
        <f t="shared" si="1379"/>
        <v>0</v>
      </c>
      <c r="BG4051" s="98">
        <f t="shared" si="1317"/>
        <v>0</v>
      </c>
      <c r="BH4051" s="98">
        <f t="shared" si="1380"/>
        <v>0</v>
      </c>
      <c r="BI4051" s="98">
        <f t="shared" si="1381"/>
        <v>0</v>
      </c>
      <c r="BJ4051" s="98">
        <f t="shared" si="1318"/>
        <v>0</v>
      </c>
      <c r="BK4051" s="98">
        <f t="shared" si="1382"/>
        <v>0</v>
      </c>
      <c r="BL4051" s="98">
        <f t="shared" si="1383"/>
        <v>0</v>
      </c>
      <c r="BM4051" s="98">
        <f t="shared" si="1319"/>
        <v>0</v>
      </c>
      <c r="BN4051" s="98">
        <f t="shared" si="1384"/>
        <v>0</v>
      </c>
      <c r="BO4051" s="98">
        <f t="shared" si="1385"/>
        <v>0</v>
      </c>
      <c r="BP4051" s="98">
        <f t="shared" si="1320"/>
        <v>0</v>
      </c>
      <c r="BQ4051" s="98">
        <f t="shared" si="1386"/>
        <v>0</v>
      </c>
      <c r="BR4051" s="98">
        <f t="shared" si="1387"/>
        <v>0</v>
      </c>
      <c r="BS4051" s="98">
        <f t="shared" si="1321"/>
        <v>0</v>
      </c>
      <c r="BT4051" s="98">
        <f t="shared" si="1388"/>
        <v>0</v>
      </c>
      <c r="BU4051" s="98">
        <f t="shared" si="1389"/>
        <v>0</v>
      </c>
      <c r="BV4051" s="98">
        <f t="shared" si="1322"/>
        <v>0</v>
      </c>
      <c r="BW4051" s="98">
        <f t="shared" si="1390"/>
        <v>0</v>
      </c>
      <c r="BX4051" s="98">
        <f t="shared" si="1391"/>
        <v>0</v>
      </c>
      <c r="BY4051" s="98">
        <f t="shared" si="1323"/>
        <v>0</v>
      </c>
      <c r="BZ4051" s="98">
        <f t="shared" si="1392"/>
        <v>0</v>
      </c>
      <c r="CA4051" s="98">
        <f t="shared" si="1393"/>
        <v>0</v>
      </c>
      <c r="CB4051" s="98">
        <f t="shared" si="1324"/>
        <v>0</v>
      </c>
      <c r="CC4051" s="98">
        <f t="shared" si="1394"/>
        <v>0</v>
      </c>
      <c r="CD4051" s="98">
        <f t="shared" si="1395"/>
        <v>0</v>
      </c>
      <c r="CE4051" s="98">
        <f t="shared" si="1325"/>
        <v>0</v>
      </c>
      <c r="CF4051" s="98">
        <f t="shared" si="1396"/>
        <v>0</v>
      </c>
      <c r="CG4051" s="98">
        <f t="shared" si="1397"/>
        <v>0</v>
      </c>
      <c r="CH4051" s="98">
        <f t="shared" si="1326"/>
        <v>0</v>
      </c>
      <c r="CI4051" s="98">
        <f t="shared" si="1398"/>
        <v>0</v>
      </c>
      <c r="CJ4051" s="98">
        <f t="shared" si="1399"/>
        <v>0</v>
      </c>
      <c r="CK4051" s="98">
        <f t="shared" si="1327"/>
        <v>0</v>
      </c>
      <c r="CL4051" s="98">
        <f t="shared" si="1400"/>
        <v>0</v>
      </c>
      <c r="CM4051" s="98">
        <f t="shared" si="1401"/>
        <v>0</v>
      </c>
      <c r="CN4051" s="98">
        <f t="shared" si="1328"/>
        <v>0</v>
      </c>
      <c r="CO4051" s="98">
        <f t="shared" si="1402"/>
        <v>0</v>
      </c>
      <c r="CP4051" s="98">
        <f t="shared" si="1403"/>
        <v>0</v>
      </c>
      <c r="CQ4051" s="98">
        <f t="shared" si="1329"/>
        <v>0</v>
      </c>
      <c r="CR4051" s="98">
        <f t="shared" si="1404"/>
        <v>0</v>
      </c>
      <c r="CS4051" s="98">
        <f t="shared" si="1405"/>
        <v>0</v>
      </c>
      <c r="CT4051" s="98">
        <f t="shared" si="1330"/>
        <v>0</v>
      </c>
      <c r="CU4051" s="98">
        <f t="shared" si="1406"/>
        <v>0</v>
      </c>
      <c r="CV4051" s="98">
        <f t="shared" si="1407"/>
        <v>0</v>
      </c>
      <c r="CW4051" s="98">
        <f t="shared" si="1331"/>
        <v>0</v>
      </c>
      <c r="CX4051" s="98">
        <f t="shared" si="1408"/>
        <v>0</v>
      </c>
      <c r="CY4051" s="98">
        <f t="shared" si="1409"/>
        <v>0</v>
      </c>
      <c r="CZ4051" s="98">
        <f t="shared" si="1332"/>
        <v>0</v>
      </c>
      <c r="DA4051" s="98">
        <f t="shared" si="1410"/>
        <v>0</v>
      </c>
      <c r="DB4051" s="98">
        <f>IF(DB4050=0,0,IF(DB4050&lt;DC4048,DB4050+1,0))</f>
        <v>0</v>
      </c>
      <c r="DC4051" s="98">
        <f t="shared" si="1333"/>
        <v>0</v>
      </c>
      <c r="DD4051" s="98">
        <f t="shared" si="1412"/>
        <v>0</v>
      </c>
      <c r="DE4051" s="98">
        <f>IF(DE4050=0,0,IF(DE4050&lt;DF4048,DE4050+1,0))</f>
        <v>0</v>
      </c>
      <c r="DF4051" s="98">
        <f t="shared" si="1334"/>
        <v>0</v>
      </c>
      <c r="DG4051" s="98">
        <f t="shared" si="1414"/>
        <v>0</v>
      </c>
      <c r="DH4051" s="98">
        <f t="shared" si="1415"/>
        <v>0</v>
      </c>
      <c r="DI4051" s="98">
        <f t="shared" si="1335"/>
        <v>0</v>
      </c>
      <c r="DJ4051" s="98">
        <f t="shared" si="1416"/>
        <v>0</v>
      </c>
      <c r="DK4051" s="98">
        <f t="shared" si="1417"/>
        <v>0</v>
      </c>
      <c r="DL4051" s="98">
        <f t="shared" si="1336"/>
        <v>0</v>
      </c>
      <c r="DM4051" s="98">
        <f t="shared" si="1418"/>
        <v>0</v>
      </c>
      <c r="DN4051" s="98">
        <f t="shared" si="1419"/>
        <v>0</v>
      </c>
      <c r="DO4051" s="98">
        <f t="shared" si="1337"/>
        <v>0</v>
      </c>
      <c r="DP4051" s="98">
        <f t="shared" si="1420"/>
        <v>0</v>
      </c>
      <c r="DQ4051" s="98">
        <f t="shared" si="1421"/>
        <v>0</v>
      </c>
      <c r="DR4051" s="98">
        <f t="shared" si="1338"/>
        <v>0</v>
      </c>
      <c r="DS4051" s="98">
        <f t="shared" si="1422"/>
        <v>0</v>
      </c>
      <c r="DT4051" s="98">
        <f t="shared" si="1423"/>
        <v>0</v>
      </c>
      <c r="DU4051" s="98">
        <f t="shared" si="1339"/>
        <v>0</v>
      </c>
      <c r="DV4051" s="98">
        <f t="shared" si="1424"/>
        <v>0</v>
      </c>
      <c r="DW4051" s="98">
        <f t="shared" si="1425"/>
        <v>0</v>
      </c>
      <c r="DX4051" s="98">
        <f t="shared" si="1340"/>
        <v>0</v>
      </c>
      <c r="DY4051" s="98">
        <f t="shared" si="1426"/>
        <v>0</v>
      </c>
      <c r="DZ4051" s="98">
        <f t="shared" si="1427"/>
        <v>0</v>
      </c>
      <c r="EA4051" s="98">
        <f t="shared" si="1341"/>
        <v>0</v>
      </c>
      <c r="EB4051" s="98">
        <f t="shared" si="1428"/>
        <v>0</v>
      </c>
      <c r="EC4051" s="98">
        <f t="shared" si="1429"/>
        <v>0</v>
      </c>
      <c r="ED4051" s="98">
        <f t="shared" si="1342"/>
        <v>0</v>
      </c>
      <c r="EE4051" s="98">
        <f t="shared" si="1430"/>
        <v>0</v>
      </c>
      <c r="EF4051" s="98">
        <f t="shared" si="1431"/>
        <v>0</v>
      </c>
      <c r="EG4051" s="98">
        <f t="shared" si="1343"/>
        <v>0</v>
      </c>
      <c r="EH4051" s="98">
        <f t="shared" si="1432"/>
        <v>0</v>
      </c>
      <c r="EI4051" s="98">
        <f t="shared" si="1433"/>
        <v>0</v>
      </c>
      <c r="EJ4051" s="98">
        <f t="shared" si="1344"/>
        <v>0</v>
      </c>
      <c r="EK4051" s="98">
        <f t="shared" si="1434"/>
        <v>0</v>
      </c>
      <c r="EL4051" s="98">
        <f t="shared" si="1435"/>
        <v>0</v>
      </c>
      <c r="EM4051" s="98">
        <f t="shared" si="1345"/>
        <v>0</v>
      </c>
      <c r="EN4051" s="98">
        <f t="shared" si="1436"/>
        <v>0</v>
      </c>
      <c r="EO4051" s="98">
        <f t="shared" si="1437"/>
        <v>0</v>
      </c>
      <c r="EP4051" s="98">
        <f t="shared" si="1346"/>
        <v>0</v>
      </c>
      <c r="EQ4051" s="98">
        <f t="shared" si="1438"/>
        <v>0</v>
      </c>
    </row>
    <row r="4052" spans="1:157">
      <c r="A4052" s="97">
        <v>31</v>
      </c>
      <c r="B4052" s="97">
        <f>IF(B4051=0,0,IF(IF(DATA!$J$39&gt;B4051,B4051+1,0)&lt;DATA!$I$39,0,B4051+1))</f>
        <v>0</v>
      </c>
      <c r="C4052" s="97">
        <f t="shared" si="1300"/>
        <v>0</v>
      </c>
      <c r="D4052" s="97">
        <f t="shared" si="1347"/>
        <v>31</v>
      </c>
      <c r="E4052" s="97">
        <f t="shared" si="1301"/>
        <v>120631</v>
      </c>
      <c r="H4052" s="97">
        <v>31</v>
      </c>
      <c r="I4052" s="97">
        <f t="shared" si="1348"/>
        <v>0</v>
      </c>
      <c r="J4052" s="97">
        <f>IF(I4052=0,0,MIN(IF(I4052&lt;$C$4776,J4051+DATA!I118,0),$C$4776))</f>
        <v>0</v>
      </c>
      <c r="M4052" s="98"/>
      <c r="N4052" s="98"/>
      <c r="O4052" s="98">
        <f t="shared" si="1350"/>
        <v>0</v>
      </c>
    </row>
    <row r="4053" spans="1:157">
      <c r="A4053" s="97">
        <v>32</v>
      </c>
      <c r="B4053" s="97">
        <f>IF(B4052=0,0,IF(IF(DATA!$J$39&gt;B4052,B4052+1,0)&lt;DATA!$I$39,0,B4052+1))</f>
        <v>0</v>
      </c>
      <c r="C4053" s="97">
        <f t="shared" si="1300"/>
        <v>0</v>
      </c>
      <c r="D4053" s="97">
        <f t="shared" si="1347"/>
        <v>32</v>
      </c>
      <c r="E4053" s="97">
        <f t="shared" si="1301"/>
        <v>120632</v>
      </c>
      <c r="H4053" s="97">
        <v>32</v>
      </c>
      <c r="I4053" s="97">
        <f t="shared" si="1348"/>
        <v>0</v>
      </c>
      <c r="J4053" s="97">
        <f>IF(I4053=0,0,MIN(IF(I4053&lt;$C$4776,J4052+DATA!I119,0),$C$4776))</f>
        <v>0</v>
      </c>
      <c r="M4053" s="98"/>
      <c r="N4053" s="98"/>
      <c r="O4053" s="98"/>
    </row>
    <row r="4054" spans="1:157" s="100" customFormat="1">
      <c r="A4054" s="100">
        <v>33</v>
      </c>
      <c r="B4054" s="100">
        <f>IF(B4053=0,0,IF(IF(DATA!$J$39&gt;B4053,B4053+1,0)&lt;DATA!$I$39,0,B4053+1))</f>
        <v>0</v>
      </c>
      <c r="C4054" s="100">
        <f t="shared" si="1300"/>
        <v>0</v>
      </c>
      <c r="D4054" s="100">
        <f t="shared" si="1347"/>
        <v>33</v>
      </c>
      <c r="E4054" s="100">
        <f t="shared" si="1301"/>
        <v>120633</v>
      </c>
      <c r="H4054" s="100">
        <v>33</v>
      </c>
      <c r="I4054" s="100">
        <f t="shared" si="1348"/>
        <v>0</v>
      </c>
      <c r="J4054" s="100">
        <f>IF(I4054=0,0,MIN(IF(I4054&lt;$C$4776,J4053+DATA!I120,0),$C$4776))</f>
        <v>0</v>
      </c>
      <c r="M4054" s="98">
        <f>IF(COUNTIF(M4022:M4051,"&gt;0")&gt;0,COUNTIF(M4022:M4051,"&gt;0"),"")</f>
        <v>7</v>
      </c>
      <c r="N4054" s="98" t="str">
        <f>IF(N4022=0,"",IF(MAX(O4022:O4051)=1,N4022&amp;"  TO  "&amp;MAX(N4022:N4051),IF(MAX(O4022:O4051)=O4023,N4022&amp;"                       ",N4022&amp;"  TO   "&amp;INDEX(N4022:N4051,MATCH(MAX(O4023:O4052),O4023:O4052,0))))&amp;"     "&amp;IF(MAX(O4022:O4051)=1,"",IF(INDEX(N4022:N4051,MATCH(MAX(O4022:O4051),O4022:O4051,0))=LOOKUP(2,1/(N4022:N4051&gt;0),N4022:N4051),LOOKUP(2,1/(N4022:N4051&gt;0),N4022:N4051),INDEX(N4022:N4051,MATCH(MAX(O4022:O4051),O4022:O4051,0))&amp;"  TO  "&amp;MAX(N4022:N4051))))</f>
        <v xml:space="preserve">120601  TO  120607     </v>
      </c>
      <c r="O4054" s="98"/>
      <c r="P4054" s="98">
        <f t="shared" ref="P4054" si="1439">IF(COUNTIF(P4022:P4051,"&gt;0")&gt;0,COUNTIF(P4022:P4051,"&gt;0"),"")</f>
        <v>7</v>
      </c>
      <c r="Q4054" s="98" t="str">
        <f t="shared" ref="Q4054" si="1440">IF(Q4022=0,"",IF(MAX(R4022:R4051)=1,Q4022&amp;"  TO  "&amp;MAX(Q4022:Q4051),IF(MAX(R4022:R4051)=R4023,Q4022&amp;"                       ",Q4022&amp;"  TO   "&amp;INDEX(Q4022:Q4051,MATCH(MAX(R4023:R4052),R4023:R4052,0))))&amp;"     "&amp;IF(MAX(R4022:R4051)=1,"",IF(INDEX(Q4022:Q4051,MATCH(MAX(R4022:R4051),R4022:R4051,0))=LOOKUP(2,1/(Q4022:Q4051&gt;0),Q4022:Q4051),LOOKUP(2,1/(Q4022:Q4051&gt;0),Q4022:Q4051),INDEX(Q4022:Q4051,MATCH(MAX(R4022:R4051),R4022:R4051,0))&amp;"  TO  "&amp;MAX(Q4022:Q4051))))</f>
        <v xml:space="preserve">120608  TO  120614     </v>
      </c>
      <c r="R4054" s="98"/>
      <c r="S4054" s="98">
        <f t="shared" ref="S4054" si="1441">IF(COUNTIF(S4022:S4051,"&gt;0")&gt;0,COUNTIF(S4022:S4051,"&gt;0"),"")</f>
        <v>7</v>
      </c>
      <c r="T4054" s="98" t="str">
        <f t="shared" ref="T4054" si="1442">IF(T4022=0,"",IF(MAX(U4022:U4051)=1,T4022&amp;"  TO  "&amp;MAX(T4022:T4051),IF(MAX(U4022:U4051)=U4023,T4022&amp;"                       ",T4022&amp;"  TO   "&amp;INDEX(T4022:T4051,MATCH(MAX(U4023:U4052),U4023:U4052,0))))&amp;"     "&amp;IF(MAX(U4022:U4051)=1,"",IF(INDEX(T4022:T4051,MATCH(MAX(U4022:U4051),U4022:U4051,0))=LOOKUP(2,1/(T4022:T4051&gt;0),T4022:T4051),LOOKUP(2,1/(T4022:T4051&gt;0),T4022:T4051),INDEX(T4022:T4051,MATCH(MAX(U4022:U4051),U4022:U4051,0))&amp;"  TO  "&amp;MAX(T4022:T4051))))</f>
        <v xml:space="preserve">120615  TO  120621     </v>
      </c>
      <c r="U4054" s="98"/>
      <c r="V4054" s="98">
        <f t="shared" ref="V4054" si="1443">IF(COUNTIF(V4022:V4051,"&gt;0")&gt;0,COUNTIF(V4022:V4051,"&gt;0"),"")</f>
        <v>7</v>
      </c>
      <c r="W4054" s="98" t="str">
        <f t="shared" ref="W4054" si="1444">IF(W4022=0,"",IF(MAX(X4022:X4051)=1,W4022&amp;"  TO  "&amp;MAX(W4022:W4051),IF(MAX(X4022:X4051)=X4023,W4022&amp;"                       ",W4022&amp;"  TO   "&amp;INDEX(W4022:W4051,MATCH(MAX(X4023:X4052),X4023:X4052,0))))&amp;"     "&amp;IF(MAX(X4022:X4051)=1,"",IF(INDEX(W4022:W4051,MATCH(MAX(X4022:X4051),X4022:X4051,0))=LOOKUP(2,1/(W4022:W4051&gt;0),W4022:W4051),LOOKUP(2,1/(W4022:W4051&gt;0),W4022:W4051),INDEX(W4022:W4051,MATCH(MAX(X4022:X4051),X4022:X4051,0))&amp;"  TO  "&amp;MAX(W4022:W4051))))</f>
        <v xml:space="preserve">120622  TO  120628     </v>
      </c>
      <c r="X4054" s="98"/>
      <c r="Y4054" s="98">
        <f t="shared" ref="Y4054" si="1445">IF(COUNTIF(Y4022:Y4051,"&gt;0")&gt;0,COUNTIF(Y4022:Y4051,"&gt;0"),"")</f>
        <v>7</v>
      </c>
      <c r="Z4054" s="98" t="str">
        <f t="shared" ref="Z4054" si="1446">IF(Z4022=0,"",IF(MAX(AA4022:AA4051)=1,Z4022&amp;"  TO  "&amp;MAX(Z4022:Z4051),IF(MAX(AA4022:AA4051)=AA4023,Z4022&amp;"                       ",Z4022&amp;"  TO   "&amp;INDEX(Z4022:Z4051,MATCH(MAX(AA4023:AA4052),AA4023:AA4052,0))))&amp;"     "&amp;IF(MAX(AA4022:AA4051)=1,"",IF(INDEX(Z4022:Z4051,MATCH(MAX(AA4022:AA4051),AA4022:AA4051,0))=LOOKUP(2,1/(Z4022:Z4051&gt;0),Z4022:Z4051),LOOKUP(2,1/(Z4022:Z4051&gt;0),Z4022:Z4051),INDEX(Z4022:Z4051,MATCH(MAX(AA4022:AA4051),AA4022:AA4051,0))&amp;"  TO  "&amp;MAX(Z4022:Z4051))))</f>
        <v xml:space="preserve">120629  TO  120635     </v>
      </c>
      <c r="AA4054" s="98"/>
      <c r="AB4054" s="98">
        <f t="shared" ref="AB4054" si="1447">IF(COUNTIF(AB4022:AB4051,"&gt;0")&gt;0,COUNTIF(AB4022:AB4051,"&gt;0"),"")</f>
        <v>7</v>
      </c>
      <c r="AC4054" s="98" t="str">
        <f t="shared" ref="AC4054" si="1448">IF(AC4022=0,"",IF(MAX(AD4022:AD4051)=1,AC4022&amp;"  TO  "&amp;MAX(AC4022:AC4051),IF(MAX(AD4022:AD4051)=AD4023,AC4022&amp;"                       ",AC4022&amp;"  TO   "&amp;INDEX(AC4022:AC4051,MATCH(MAX(AD4023:AD4052),AD4023:AD4052,0))))&amp;"     "&amp;IF(MAX(AD4022:AD4051)=1,"",IF(INDEX(AC4022:AC4051,MATCH(MAX(AD4022:AD4051),AD4022:AD4051,0))=LOOKUP(2,1/(AC4022:AC4051&gt;0),AC4022:AC4051),LOOKUP(2,1/(AC4022:AC4051&gt;0),AC4022:AC4051),INDEX(AC4022:AC4051,MATCH(MAX(AD4022:AD4051),AD4022:AD4051,0))&amp;"  TO  "&amp;MAX(AC4022:AC4051))))</f>
        <v xml:space="preserve">120636  TO  120642     </v>
      </c>
      <c r="AD4054" s="98"/>
      <c r="AE4054" s="98">
        <f t="shared" ref="AE4054" si="1449">IF(COUNTIF(AE4022:AE4051,"&gt;0")&gt;0,COUNTIF(AE4022:AE4051,"&gt;0"),"")</f>
        <v>7</v>
      </c>
      <c r="AF4054" s="98" t="str">
        <f t="shared" ref="AF4054" si="1450">IF(AF4022=0,"",IF(MAX(AG4022:AG4051)=1,AF4022&amp;"  TO  "&amp;MAX(AF4022:AF4051),IF(MAX(AG4022:AG4051)=AG4023,AF4022&amp;"                       ",AF4022&amp;"  TO   "&amp;INDEX(AF4022:AF4051,MATCH(MAX(AG4023:AG4052),AG4023:AG4052,0))))&amp;"     "&amp;IF(MAX(AG4022:AG4051)=1,"",IF(INDEX(AF4022:AF4051,MATCH(MAX(AG4022:AG4051),AG4022:AG4051,0))=LOOKUP(2,1/(AF4022:AF4051&gt;0),AF4022:AF4051),LOOKUP(2,1/(AF4022:AF4051&gt;0),AF4022:AF4051),INDEX(AF4022:AF4051,MATCH(MAX(AG4022:AG4051),AG4022:AG4051,0))&amp;"  TO  "&amp;MAX(AF4022:AF4051))))</f>
        <v xml:space="preserve">120643  TO  120649     </v>
      </c>
      <c r="AG4054" s="98"/>
      <c r="AH4054" s="98">
        <f t="shared" ref="AH4054" si="1451">IF(COUNTIF(AH4022:AH4051,"&gt;0")&gt;0,COUNTIF(AH4022:AH4051,"&gt;0"),"")</f>
        <v>7</v>
      </c>
      <c r="AI4054" s="98" t="str">
        <f t="shared" ref="AI4054" si="1452">IF(AI4022=0,"",IF(MAX(AJ4022:AJ4051)=1,AI4022&amp;"  TO  "&amp;MAX(AI4022:AI4051),IF(MAX(AJ4022:AJ4051)=AJ4023,AI4022&amp;"                       ",AI4022&amp;"  TO   "&amp;INDEX(AI4022:AI4051,MATCH(MAX(AJ4023:AJ4052),AJ4023:AJ4052,0))))&amp;"     "&amp;IF(MAX(AJ4022:AJ4051)=1,"",IF(INDEX(AI4022:AI4051,MATCH(MAX(AJ4022:AJ4051),AJ4022:AJ4051,0))=LOOKUP(2,1/(AI4022:AI4051&gt;0),AI4022:AI4051),LOOKUP(2,1/(AI4022:AI4051&gt;0),AI4022:AI4051),INDEX(AI4022:AI4051,MATCH(MAX(AJ4022:AJ4051),AJ4022:AJ4051,0))&amp;"  TO  "&amp;MAX(AI4022:AI4051))))</f>
        <v xml:space="preserve">120650  TO  120656     </v>
      </c>
      <c r="AJ4054" s="98"/>
      <c r="AK4054" s="98">
        <f t="shared" ref="AK4054" si="1453">IF(COUNTIF(AK4022:AK4051,"&gt;0")&gt;0,COUNTIF(AK4022:AK4051,"&gt;0"),"")</f>
        <v>7</v>
      </c>
      <c r="AL4054" s="98" t="str">
        <f t="shared" ref="AL4054" si="1454">IF(AL4022=0,"",IF(MAX(AM4022:AM4051)=1,AL4022&amp;"  TO  "&amp;MAX(AL4022:AL4051),IF(MAX(AM4022:AM4051)=AM4023,AL4022&amp;"                       ",AL4022&amp;"  TO   "&amp;INDEX(AL4022:AL4051,MATCH(MAX(AM4023:AM4052),AM4023:AM4052,0))))&amp;"     "&amp;IF(MAX(AM4022:AM4051)=1,"",IF(INDEX(AL4022:AL4051,MATCH(MAX(AM4022:AM4051),AM4022:AM4051,0))=LOOKUP(2,1/(AL4022:AL4051&gt;0),AL4022:AL4051),LOOKUP(2,1/(AL4022:AL4051&gt;0),AL4022:AL4051),INDEX(AL4022:AL4051,MATCH(MAX(AM4022:AM4051),AM4022:AM4051,0))&amp;"  TO  "&amp;MAX(AL4022:AL4051))))</f>
        <v xml:space="preserve">120657  TO  120663     </v>
      </c>
      <c r="AM4054" s="98"/>
      <c r="AN4054" s="98">
        <f t="shared" ref="AN4054" si="1455">IF(COUNTIF(AN4022:AN4051,"&gt;0")&gt;0,COUNTIF(AN4022:AN4051,"&gt;0"),"")</f>
        <v>7</v>
      </c>
      <c r="AO4054" s="98" t="str">
        <f t="shared" ref="AO4054" si="1456">IF(AO4022=0,"",IF(MAX(AP4022:AP4051)=1,AO4022&amp;"  TO  "&amp;MAX(AO4022:AO4051),IF(MAX(AP4022:AP4051)=AP4023,AO4022&amp;"                       ",AO4022&amp;"  TO   "&amp;INDEX(AO4022:AO4051,MATCH(MAX(AP4023:AP4052),AP4023:AP4052,0))))&amp;"     "&amp;IF(MAX(AP4022:AP4051)=1,"",IF(INDEX(AO4022:AO4051,MATCH(MAX(AP4022:AP4051),AP4022:AP4051,0))=LOOKUP(2,1/(AO4022:AO4051&gt;0),AO4022:AO4051),LOOKUP(2,1/(AO4022:AO4051&gt;0),AO4022:AO4051),INDEX(AO4022:AO4051,MATCH(MAX(AP4022:AP4051),AP4022:AP4051,0))&amp;"  TO  "&amp;MAX(AO4022:AO4051))))</f>
        <v xml:space="preserve">120664  TO  120670     </v>
      </c>
      <c r="AP4054" s="98"/>
      <c r="AQ4054" s="98" t="str">
        <f t="shared" ref="AQ4054" si="1457">IF(COUNTIF(AQ4022:AQ4051,"&gt;0")&gt;0,COUNTIF(AQ4022:AQ4051,"&gt;0"),"")</f>
        <v/>
      </c>
      <c r="AR4054" s="98" t="str">
        <f t="shared" ref="AR4054" si="1458">IF(AR4022=0,"",IF(MAX(AS4022:AS4051)=1,AR4022&amp;"  TO  "&amp;MAX(AR4022:AR4051),IF(MAX(AS4022:AS4051)=AS4023,AR4022&amp;"                       ",AR4022&amp;"  TO   "&amp;INDEX(AR4022:AR4051,MATCH(MAX(AS4023:AS4052),AS4023:AS4052,0))))&amp;"     "&amp;IF(MAX(AS4022:AS4051)=1,"",IF(INDEX(AR4022:AR4051,MATCH(MAX(AS4022:AS4051),AS4022:AS4051,0))=LOOKUP(2,1/(AR4022:AR4051&gt;0),AR4022:AR4051),LOOKUP(2,1/(AR4022:AR4051&gt;0),AR4022:AR4051),INDEX(AR4022:AR4051,MATCH(MAX(AS4022:AS4051),AS4022:AS4051,0))&amp;"  TO  "&amp;MAX(AR4022:AR4051))))</f>
        <v/>
      </c>
      <c r="AS4054" s="98"/>
      <c r="AT4054" s="98" t="str">
        <f t="shared" ref="AT4054" si="1459">IF(COUNTIF(AT4022:AT4051,"&gt;0")&gt;0,COUNTIF(AT4022:AT4051,"&gt;0"),"")</f>
        <v/>
      </c>
      <c r="AU4054" s="98" t="str">
        <f t="shared" ref="AU4054" si="1460">IF(AU4022=0,"",IF(MAX(AV4022:AV4051)=1,AU4022&amp;"  TO  "&amp;MAX(AU4022:AU4051),IF(MAX(AV4022:AV4051)=AV4023,AU4022&amp;"                       ",AU4022&amp;"  TO   "&amp;INDEX(AU4022:AU4051,MATCH(MAX(AV4023:AV4052),AV4023:AV4052,0))))&amp;"     "&amp;IF(MAX(AV4022:AV4051)=1,"",IF(INDEX(AU4022:AU4051,MATCH(MAX(AV4022:AV4051),AV4022:AV4051,0))=LOOKUP(2,1/(AU4022:AU4051&gt;0),AU4022:AU4051),LOOKUP(2,1/(AU4022:AU4051&gt;0),AU4022:AU4051),INDEX(AU4022:AU4051,MATCH(MAX(AV4022:AV4051),AV4022:AV4051,0))&amp;"  TO  "&amp;MAX(AU4022:AU4051))))</f>
        <v/>
      </c>
      <c r="AV4054" s="98"/>
      <c r="AW4054" s="98" t="str">
        <f t="shared" ref="AW4054" si="1461">IF(COUNTIF(AW4022:AW4051,"&gt;0")&gt;0,COUNTIF(AW4022:AW4051,"&gt;0"),"")</f>
        <v/>
      </c>
      <c r="AX4054" s="98" t="str">
        <f t="shared" ref="AX4054" si="1462">IF(AX4022=0,"",IF(MAX(AY4022:AY4051)=1,AX4022&amp;"  TO  "&amp;MAX(AX4022:AX4051),IF(MAX(AY4022:AY4051)=AY4023,AX4022&amp;"                       ",AX4022&amp;"  TO   "&amp;INDEX(AX4022:AX4051,MATCH(MAX(AY4023:AY4052),AY4023:AY4052,0))))&amp;"     "&amp;IF(MAX(AY4022:AY4051)=1,"",IF(INDEX(AX4022:AX4051,MATCH(MAX(AY4022:AY4051),AY4022:AY4051,0))=LOOKUP(2,1/(AX4022:AX4051&gt;0),AX4022:AX4051),LOOKUP(2,1/(AX4022:AX4051&gt;0),AX4022:AX4051),INDEX(AX4022:AX4051,MATCH(MAX(AY4022:AY4051),AY4022:AY4051,0))&amp;"  TO  "&amp;MAX(AX4022:AX4051))))</f>
        <v/>
      </c>
      <c r="AY4054" s="98"/>
      <c r="AZ4054" s="98" t="str">
        <f t="shared" ref="AZ4054" si="1463">IF(COUNTIF(AZ4022:AZ4051,"&gt;0")&gt;0,COUNTIF(AZ4022:AZ4051,"&gt;0"),"")</f>
        <v/>
      </c>
      <c r="BA4054" s="98" t="str">
        <f t="shared" ref="BA4054" si="1464">IF(BA4022=0,"",IF(MAX(BB4022:BB4051)=1,BA4022&amp;"  TO  "&amp;MAX(BA4022:BA4051),IF(MAX(BB4022:BB4051)=BB4023,BA4022&amp;"                       ",BA4022&amp;"  TO   "&amp;INDEX(BA4022:BA4051,MATCH(MAX(BB4023:BB4052),BB4023:BB4052,0))))&amp;"     "&amp;IF(MAX(BB4022:BB4051)=1,"",IF(INDEX(BA4022:BA4051,MATCH(MAX(BB4022:BB4051),BB4022:BB4051,0))=LOOKUP(2,1/(BA4022:BA4051&gt;0),BA4022:BA4051),LOOKUP(2,1/(BA4022:BA4051&gt;0),BA4022:BA4051),INDEX(BA4022:BA4051,MATCH(MAX(BB4022:BB4051),BB4022:BB4051,0))&amp;"  TO  "&amp;MAX(BA4022:BA4051))))</f>
        <v/>
      </c>
      <c r="BB4054" s="98"/>
      <c r="BC4054" s="98" t="str">
        <f t="shared" ref="BC4054" si="1465">IF(COUNTIF(BC4022:BC4051,"&gt;0")&gt;0,COUNTIF(BC4022:BC4051,"&gt;0"),"")</f>
        <v/>
      </c>
      <c r="BD4054" s="98" t="str">
        <f t="shared" ref="BD4054" si="1466">IF(BD4022=0,"",IF(MAX(BE4022:BE4051)=1,BD4022&amp;"  TO  "&amp;MAX(BD4022:BD4051),IF(MAX(BE4022:BE4051)=BE4023,BD4022&amp;"                       ",BD4022&amp;"  TO   "&amp;INDEX(BD4022:BD4051,MATCH(MAX(BE4023:BE4052),BE4023:BE4052,0))))&amp;"     "&amp;IF(MAX(BE4022:BE4051)=1,"",IF(INDEX(BD4022:BD4051,MATCH(MAX(BE4022:BE4051),BE4022:BE4051,0))=LOOKUP(2,1/(BD4022:BD4051&gt;0),BD4022:BD4051),LOOKUP(2,1/(BD4022:BD4051&gt;0),BD4022:BD4051),INDEX(BD4022:BD4051,MATCH(MAX(BE4022:BE4051),BE4022:BE4051,0))&amp;"  TO  "&amp;MAX(BD4022:BD4051))))</f>
        <v/>
      </c>
      <c r="BE4054" s="98"/>
      <c r="BF4054" s="98" t="str">
        <f t="shared" ref="BF4054" si="1467">IF(COUNTIF(BF4022:BF4051,"&gt;0")&gt;0,COUNTIF(BF4022:BF4051,"&gt;0"),"")</f>
        <v/>
      </c>
      <c r="BG4054" s="98" t="str">
        <f t="shared" ref="BG4054" si="1468">IF(BG4022=0,"",IF(MAX(BH4022:BH4051)=1,BG4022&amp;"  TO  "&amp;MAX(BG4022:BG4051),IF(MAX(BH4022:BH4051)=BH4023,BG4022&amp;"                       ",BG4022&amp;"  TO   "&amp;INDEX(BG4022:BG4051,MATCH(MAX(BH4023:BH4052),BH4023:BH4052,0))))&amp;"     "&amp;IF(MAX(BH4022:BH4051)=1,"",IF(INDEX(BG4022:BG4051,MATCH(MAX(BH4022:BH4051),BH4022:BH4051,0))=LOOKUP(2,1/(BG4022:BG4051&gt;0),BG4022:BG4051),LOOKUP(2,1/(BG4022:BG4051&gt;0),BG4022:BG4051),INDEX(BG4022:BG4051,MATCH(MAX(BH4022:BH4051),BH4022:BH4051,0))&amp;"  TO  "&amp;MAX(BG4022:BG4051))))</f>
        <v/>
      </c>
      <c r="BH4054" s="98"/>
      <c r="BI4054" s="98" t="str">
        <f t="shared" ref="BI4054" si="1469">IF(COUNTIF(BI4022:BI4051,"&gt;0")&gt;0,COUNTIF(BI4022:BI4051,"&gt;0"),"")</f>
        <v/>
      </c>
      <c r="BJ4054" s="98" t="str">
        <f t="shared" ref="BJ4054" si="1470">IF(BJ4022=0,"",IF(MAX(BK4022:BK4051)=1,BJ4022&amp;"  TO  "&amp;MAX(BJ4022:BJ4051),IF(MAX(BK4022:BK4051)=BK4023,BJ4022&amp;"                       ",BJ4022&amp;"  TO   "&amp;INDEX(BJ4022:BJ4051,MATCH(MAX(BK4023:BK4052),BK4023:BK4052,0))))&amp;"     "&amp;IF(MAX(BK4022:BK4051)=1,"",IF(INDEX(BJ4022:BJ4051,MATCH(MAX(BK4022:BK4051),BK4022:BK4051,0))=LOOKUP(2,1/(BJ4022:BJ4051&gt;0),BJ4022:BJ4051),LOOKUP(2,1/(BJ4022:BJ4051&gt;0),BJ4022:BJ4051),INDEX(BJ4022:BJ4051,MATCH(MAX(BK4022:BK4051),BK4022:BK4051,0))&amp;"  TO  "&amp;MAX(BJ4022:BJ4051))))</f>
        <v/>
      </c>
      <c r="BK4054" s="98"/>
      <c r="BL4054" s="98" t="str">
        <f t="shared" ref="BL4054" si="1471">IF(COUNTIF(BL4022:BL4051,"&gt;0")&gt;0,COUNTIF(BL4022:BL4051,"&gt;0"),"")</f>
        <v/>
      </c>
      <c r="BM4054" s="98" t="str">
        <f t="shared" ref="BM4054" si="1472">IF(BM4022=0,"",IF(MAX(BN4022:BN4051)=1,BM4022&amp;"  TO  "&amp;MAX(BM4022:BM4051),IF(MAX(BN4022:BN4051)=BN4023,BM4022&amp;"                       ",BM4022&amp;"  TO   "&amp;INDEX(BM4022:BM4051,MATCH(MAX(BN4023:BN4052),BN4023:BN4052,0))))&amp;"     "&amp;IF(MAX(BN4022:BN4051)=1,"",IF(INDEX(BM4022:BM4051,MATCH(MAX(BN4022:BN4051),BN4022:BN4051,0))=LOOKUP(2,1/(BM4022:BM4051&gt;0),BM4022:BM4051),LOOKUP(2,1/(BM4022:BM4051&gt;0),BM4022:BM4051),INDEX(BM4022:BM4051,MATCH(MAX(BN4022:BN4051),BN4022:BN4051,0))&amp;"  TO  "&amp;MAX(BM4022:BM4051))))</f>
        <v/>
      </c>
      <c r="BN4054" s="98"/>
      <c r="BO4054" s="98" t="str">
        <f t="shared" ref="BO4054" si="1473">IF(COUNTIF(BO4022:BO4051,"&gt;0")&gt;0,COUNTIF(BO4022:BO4051,"&gt;0"),"")</f>
        <v/>
      </c>
      <c r="BP4054" s="98" t="str">
        <f t="shared" ref="BP4054" si="1474">IF(BP4022=0,"",IF(MAX(BQ4022:BQ4051)=1,BP4022&amp;"  TO  "&amp;MAX(BP4022:BP4051),IF(MAX(BQ4022:BQ4051)=BQ4023,BP4022&amp;"                       ",BP4022&amp;"  TO   "&amp;INDEX(BP4022:BP4051,MATCH(MAX(BQ4023:BQ4052),BQ4023:BQ4052,0))))&amp;"     "&amp;IF(MAX(BQ4022:BQ4051)=1,"",IF(INDEX(BP4022:BP4051,MATCH(MAX(BQ4022:BQ4051),BQ4022:BQ4051,0))=LOOKUP(2,1/(BP4022:BP4051&gt;0),BP4022:BP4051),LOOKUP(2,1/(BP4022:BP4051&gt;0),BP4022:BP4051),INDEX(BP4022:BP4051,MATCH(MAX(BQ4022:BQ4051),BQ4022:BQ4051,0))&amp;"  TO  "&amp;MAX(BP4022:BP4051))))</f>
        <v/>
      </c>
      <c r="BQ4054" s="98"/>
      <c r="BR4054" s="98" t="str">
        <f t="shared" ref="BR4054" si="1475">IF(COUNTIF(BR4022:BR4051,"&gt;0")&gt;0,COUNTIF(BR4022:BR4051,"&gt;0"),"")</f>
        <v/>
      </c>
      <c r="BS4054" s="98" t="str">
        <f t="shared" ref="BS4054" si="1476">IF(BS4022=0,"",IF(MAX(BT4022:BT4051)=1,BS4022&amp;"  TO  "&amp;MAX(BS4022:BS4051),IF(MAX(BT4022:BT4051)=BT4023,BS4022&amp;"                       ",BS4022&amp;"  TO   "&amp;INDEX(BS4022:BS4051,MATCH(MAX(BT4023:BT4052),BT4023:BT4052,0))))&amp;"     "&amp;IF(MAX(BT4022:BT4051)=1,"",IF(INDEX(BS4022:BS4051,MATCH(MAX(BT4022:BT4051),BT4022:BT4051,0))=LOOKUP(2,1/(BS4022:BS4051&gt;0),BS4022:BS4051),LOOKUP(2,1/(BS4022:BS4051&gt;0),BS4022:BS4051),INDEX(BS4022:BS4051,MATCH(MAX(BT4022:BT4051),BT4022:BT4051,0))&amp;"  TO  "&amp;MAX(BS4022:BS4051))))</f>
        <v/>
      </c>
      <c r="BT4054" s="98"/>
      <c r="BU4054" s="98" t="str">
        <f t="shared" ref="BU4054" si="1477">IF(COUNTIF(BU4022:BU4051,"&gt;0")&gt;0,COUNTIF(BU4022:BU4051,"&gt;0"),"")</f>
        <v/>
      </c>
      <c r="BV4054" s="98" t="str">
        <f t="shared" ref="BV4054" si="1478">IF(BV4022=0,"",IF(MAX(BW4022:BW4051)=1,BV4022&amp;"  TO  "&amp;MAX(BV4022:BV4051),IF(MAX(BW4022:BW4051)=BW4023,BV4022&amp;"                       ",BV4022&amp;"  TO   "&amp;INDEX(BV4022:BV4051,MATCH(MAX(BW4023:BW4052),BW4023:BW4052,0))))&amp;"     "&amp;IF(MAX(BW4022:BW4051)=1,"",IF(INDEX(BV4022:BV4051,MATCH(MAX(BW4022:BW4051),BW4022:BW4051,0))=LOOKUP(2,1/(BV4022:BV4051&gt;0),BV4022:BV4051),LOOKUP(2,1/(BV4022:BV4051&gt;0),BV4022:BV4051),INDEX(BV4022:BV4051,MATCH(MAX(BW4022:BW4051),BW4022:BW4051,0))&amp;"  TO  "&amp;MAX(BV4022:BV4051))))</f>
        <v/>
      </c>
      <c r="BW4054" s="98"/>
      <c r="BX4054" s="98" t="str">
        <f t="shared" ref="BX4054" si="1479">IF(COUNTIF(BX4022:BX4051,"&gt;0")&gt;0,COUNTIF(BX4022:BX4051,"&gt;0"),"")</f>
        <v/>
      </c>
      <c r="BY4054" s="98" t="str">
        <f t="shared" ref="BY4054" si="1480">IF(BY4022=0,"",IF(MAX(BZ4022:BZ4051)=1,BY4022&amp;"  TO  "&amp;MAX(BY4022:BY4051),IF(MAX(BZ4022:BZ4051)=BZ4023,BY4022&amp;"                       ",BY4022&amp;"  TO   "&amp;INDEX(BY4022:BY4051,MATCH(MAX(BZ4023:BZ4052),BZ4023:BZ4052,0))))&amp;"     "&amp;IF(MAX(BZ4022:BZ4051)=1,"",IF(INDEX(BY4022:BY4051,MATCH(MAX(BZ4022:BZ4051),BZ4022:BZ4051,0))=LOOKUP(2,1/(BY4022:BY4051&gt;0),BY4022:BY4051),LOOKUP(2,1/(BY4022:BY4051&gt;0),BY4022:BY4051),INDEX(BY4022:BY4051,MATCH(MAX(BZ4022:BZ4051),BZ4022:BZ4051,0))&amp;"  TO  "&amp;MAX(BY4022:BY4051))))</f>
        <v/>
      </c>
      <c r="BZ4054" s="98"/>
      <c r="CA4054" s="98" t="str">
        <f t="shared" ref="CA4054" si="1481">IF(COUNTIF(CA4022:CA4051,"&gt;0")&gt;0,COUNTIF(CA4022:CA4051,"&gt;0"),"")</f>
        <v/>
      </c>
      <c r="CB4054" s="98" t="str">
        <f t="shared" ref="CB4054" si="1482">IF(CB4022=0,"",IF(MAX(CC4022:CC4051)=1,CB4022&amp;"  TO  "&amp;MAX(CB4022:CB4051),IF(MAX(CC4022:CC4051)=CC4023,CB4022&amp;"                       ",CB4022&amp;"  TO   "&amp;INDEX(CB4022:CB4051,MATCH(MAX(CC4023:CC4052),CC4023:CC4052,0))))&amp;"     "&amp;IF(MAX(CC4022:CC4051)=1,"",IF(INDEX(CB4022:CB4051,MATCH(MAX(CC4022:CC4051),CC4022:CC4051,0))=LOOKUP(2,1/(CB4022:CB4051&gt;0),CB4022:CB4051),LOOKUP(2,1/(CB4022:CB4051&gt;0),CB4022:CB4051),INDEX(CB4022:CB4051,MATCH(MAX(CC4022:CC4051),CC4022:CC4051,0))&amp;"  TO  "&amp;MAX(CB4022:CB4051))))</f>
        <v/>
      </c>
      <c r="CC4054" s="98"/>
      <c r="CD4054" s="98" t="str">
        <f t="shared" ref="CD4054" si="1483">IF(COUNTIF(CD4022:CD4051,"&gt;0")&gt;0,COUNTIF(CD4022:CD4051,"&gt;0"),"")</f>
        <v/>
      </c>
      <c r="CE4054" s="98" t="str">
        <f t="shared" ref="CE4054" si="1484">IF(CE4022=0,"",IF(MAX(CF4022:CF4051)=1,CE4022&amp;"  TO  "&amp;MAX(CE4022:CE4051),IF(MAX(CF4022:CF4051)=CF4023,CE4022&amp;"                       ",CE4022&amp;"  TO   "&amp;INDEX(CE4022:CE4051,MATCH(MAX(CF4023:CF4052),CF4023:CF4052,0))))&amp;"     "&amp;IF(MAX(CF4022:CF4051)=1,"",IF(INDEX(CE4022:CE4051,MATCH(MAX(CF4022:CF4051),CF4022:CF4051,0))=LOOKUP(2,1/(CE4022:CE4051&gt;0),CE4022:CE4051),LOOKUP(2,1/(CE4022:CE4051&gt;0),CE4022:CE4051),INDEX(CE4022:CE4051,MATCH(MAX(CF4022:CF4051),CF4022:CF4051,0))&amp;"  TO  "&amp;MAX(CE4022:CE4051))))</f>
        <v/>
      </c>
      <c r="CF4054" s="98"/>
      <c r="CG4054" s="98" t="str">
        <f t="shared" ref="CG4054" si="1485">IF(COUNTIF(CG4022:CG4051,"&gt;0")&gt;0,COUNTIF(CG4022:CG4051,"&gt;0"),"")</f>
        <v/>
      </c>
      <c r="CH4054" s="98" t="str">
        <f t="shared" ref="CH4054" si="1486">IF(CH4022=0,"",IF(MAX(CI4022:CI4051)=1,CH4022&amp;"  TO  "&amp;MAX(CH4022:CH4051),IF(MAX(CI4022:CI4051)=CI4023,CH4022&amp;"                       ",CH4022&amp;"  TO   "&amp;INDEX(CH4022:CH4051,MATCH(MAX(CI4023:CI4052),CI4023:CI4052,0))))&amp;"     "&amp;IF(MAX(CI4022:CI4051)=1,"",IF(INDEX(CH4022:CH4051,MATCH(MAX(CI4022:CI4051),CI4022:CI4051,0))=LOOKUP(2,1/(CH4022:CH4051&gt;0),CH4022:CH4051),LOOKUP(2,1/(CH4022:CH4051&gt;0),CH4022:CH4051),INDEX(CH4022:CH4051,MATCH(MAX(CI4022:CI4051),CI4022:CI4051,0))&amp;"  TO  "&amp;MAX(CH4022:CH4051))))</f>
        <v/>
      </c>
      <c r="CI4054" s="98"/>
      <c r="CJ4054" s="98" t="str">
        <f t="shared" ref="CJ4054" si="1487">IF(COUNTIF(CJ4022:CJ4051,"&gt;0")&gt;0,COUNTIF(CJ4022:CJ4051,"&gt;0"),"")</f>
        <v/>
      </c>
      <c r="CK4054" s="98" t="str">
        <f t="shared" ref="CK4054" si="1488">IF(CK4022=0,"",IF(MAX(CL4022:CL4051)=1,CK4022&amp;"  TO  "&amp;MAX(CK4022:CK4051),IF(MAX(CL4022:CL4051)=CL4023,CK4022&amp;"                       ",CK4022&amp;"  TO   "&amp;INDEX(CK4022:CK4051,MATCH(MAX(CL4023:CL4052),CL4023:CL4052,0))))&amp;"     "&amp;IF(MAX(CL4022:CL4051)=1,"",IF(INDEX(CK4022:CK4051,MATCH(MAX(CL4022:CL4051),CL4022:CL4051,0))=LOOKUP(2,1/(CK4022:CK4051&gt;0),CK4022:CK4051),LOOKUP(2,1/(CK4022:CK4051&gt;0),CK4022:CK4051),INDEX(CK4022:CK4051,MATCH(MAX(CL4022:CL4051),CL4022:CL4051,0))&amp;"  TO  "&amp;MAX(CK4022:CK4051))))</f>
        <v/>
      </c>
      <c r="CL4054" s="98"/>
      <c r="CM4054" s="98" t="str">
        <f t="shared" ref="CM4054" si="1489">IF(COUNTIF(CM4022:CM4051,"&gt;0")&gt;0,COUNTIF(CM4022:CM4051,"&gt;0"),"")</f>
        <v/>
      </c>
      <c r="CN4054" s="98" t="str">
        <f t="shared" ref="CN4054" si="1490">IF(CN4022=0,"",IF(MAX(CO4022:CO4051)=1,CN4022&amp;"  TO  "&amp;MAX(CN4022:CN4051),IF(MAX(CO4022:CO4051)=CO4023,CN4022&amp;"                       ",CN4022&amp;"  TO   "&amp;INDEX(CN4022:CN4051,MATCH(MAX(CO4023:CO4052),CO4023:CO4052,0))))&amp;"     "&amp;IF(MAX(CO4022:CO4051)=1,"",IF(INDEX(CN4022:CN4051,MATCH(MAX(CO4022:CO4051),CO4022:CO4051,0))=LOOKUP(2,1/(CN4022:CN4051&gt;0),CN4022:CN4051),LOOKUP(2,1/(CN4022:CN4051&gt;0),CN4022:CN4051),INDEX(CN4022:CN4051,MATCH(MAX(CO4022:CO4051),CO4022:CO4051,0))&amp;"  TO  "&amp;MAX(CN4022:CN4051))))</f>
        <v/>
      </c>
      <c r="CO4054" s="98"/>
      <c r="CP4054" s="98" t="str">
        <f t="shared" ref="CP4054" si="1491">IF(COUNTIF(CP4022:CP4051,"&gt;0")&gt;0,COUNTIF(CP4022:CP4051,"&gt;0"),"")</f>
        <v/>
      </c>
      <c r="CQ4054" s="98" t="str">
        <f t="shared" ref="CQ4054" si="1492">IF(CQ4022=0,"",IF(MAX(CR4022:CR4051)=1,CQ4022&amp;"  TO  "&amp;MAX(CQ4022:CQ4051),IF(MAX(CR4022:CR4051)=CR4023,CQ4022&amp;"                       ",CQ4022&amp;"  TO   "&amp;INDEX(CQ4022:CQ4051,MATCH(MAX(CR4023:CR4052),CR4023:CR4052,0))))&amp;"     "&amp;IF(MAX(CR4022:CR4051)=1,"",IF(INDEX(CQ4022:CQ4051,MATCH(MAX(CR4022:CR4051),CR4022:CR4051,0))=LOOKUP(2,1/(CQ4022:CQ4051&gt;0),CQ4022:CQ4051),LOOKUP(2,1/(CQ4022:CQ4051&gt;0),CQ4022:CQ4051),INDEX(CQ4022:CQ4051,MATCH(MAX(CR4022:CR4051),CR4022:CR4051,0))&amp;"  TO  "&amp;MAX(CQ4022:CQ4051))))</f>
        <v/>
      </c>
      <c r="CR4054" s="98"/>
      <c r="CS4054" s="98" t="str">
        <f t="shared" ref="CS4054" si="1493">IF(COUNTIF(CS4022:CS4051,"&gt;0")&gt;0,COUNTIF(CS4022:CS4051,"&gt;0"),"")</f>
        <v/>
      </c>
      <c r="CT4054" s="98" t="str">
        <f t="shared" ref="CT4054" si="1494">IF(CT4022=0,"",IF(MAX(CU4022:CU4051)=1,CT4022&amp;"  TO  "&amp;MAX(CT4022:CT4051),IF(MAX(CU4022:CU4051)=CU4023,CT4022&amp;"                       ",CT4022&amp;"  TO   "&amp;INDEX(CT4022:CT4051,MATCH(MAX(CU4023:CU4052),CU4023:CU4052,0))))&amp;"     "&amp;IF(MAX(CU4022:CU4051)=1,"",IF(INDEX(CT4022:CT4051,MATCH(MAX(CU4022:CU4051),CU4022:CU4051,0))=LOOKUP(2,1/(CT4022:CT4051&gt;0),CT4022:CT4051),LOOKUP(2,1/(CT4022:CT4051&gt;0),CT4022:CT4051),INDEX(CT4022:CT4051,MATCH(MAX(CU4022:CU4051),CU4022:CU4051,0))&amp;"  TO  "&amp;MAX(CT4022:CT4051))))</f>
        <v/>
      </c>
      <c r="CU4054" s="98"/>
      <c r="CV4054" s="98" t="str">
        <f t="shared" ref="CV4054" si="1495">IF(COUNTIF(CV4022:CV4051,"&gt;0")&gt;0,COUNTIF(CV4022:CV4051,"&gt;0"),"")</f>
        <v/>
      </c>
      <c r="CW4054" s="98" t="str">
        <f t="shared" ref="CW4054" si="1496">IF(CW4022=0,"",IF(MAX(CX4022:CX4051)=1,CW4022&amp;"  TO  "&amp;MAX(CW4022:CW4051),IF(MAX(CX4022:CX4051)=CX4023,CW4022&amp;"                       ",CW4022&amp;"  TO   "&amp;INDEX(CW4022:CW4051,MATCH(MAX(CX4023:CX4052),CX4023:CX4052,0))))&amp;"     "&amp;IF(MAX(CX4022:CX4051)=1,"",IF(INDEX(CW4022:CW4051,MATCH(MAX(CX4022:CX4051),CX4022:CX4051,0))=LOOKUP(2,1/(CW4022:CW4051&gt;0),CW4022:CW4051),LOOKUP(2,1/(CW4022:CW4051&gt;0),CW4022:CW4051),INDEX(CW4022:CW4051,MATCH(MAX(CX4022:CX4051),CX4022:CX4051,0))&amp;"  TO  "&amp;MAX(CW4022:CW4051))))</f>
        <v/>
      </c>
      <c r="CX4054" s="98"/>
      <c r="CY4054" s="98" t="str">
        <f t="shared" ref="CY4054" si="1497">IF(COUNTIF(CY4022:CY4051,"&gt;0")&gt;0,COUNTIF(CY4022:CY4051,"&gt;0"),"")</f>
        <v/>
      </c>
      <c r="CZ4054" s="98" t="str">
        <f t="shared" ref="CZ4054" si="1498">IF(CZ4022=0,"",IF(MAX(DA4022:DA4051)=1,CZ4022&amp;"  TO  "&amp;MAX(CZ4022:CZ4051),IF(MAX(DA4022:DA4051)=DA4023,CZ4022&amp;"                       ",CZ4022&amp;"  TO   "&amp;INDEX(CZ4022:CZ4051,MATCH(MAX(DA4023:DA4052),DA4023:DA4052,0))))&amp;"     "&amp;IF(MAX(DA4022:DA4051)=1,"",IF(INDEX(CZ4022:CZ4051,MATCH(MAX(DA4022:DA4051),DA4022:DA4051,0))=LOOKUP(2,1/(CZ4022:CZ4051&gt;0),CZ4022:CZ4051),LOOKUP(2,1/(CZ4022:CZ4051&gt;0),CZ4022:CZ4051),INDEX(CZ4022:CZ4051,MATCH(MAX(DA4022:DA4051),DA4022:DA4051,0))&amp;"  TO  "&amp;MAX(CZ4022:CZ4051))))</f>
        <v/>
      </c>
      <c r="DA4054" s="98"/>
      <c r="DB4054" s="98" t="str">
        <f t="shared" ref="DB4054" si="1499">IF(COUNTIF(DB4022:DB4051,"&gt;0")&gt;0,COUNTIF(DB4022:DB4051,"&gt;0"),"")</f>
        <v/>
      </c>
      <c r="DC4054" s="98" t="str">
        <f t="shared" ref="DC4054" si="1500">IF(DC4022=0,"",IF(MAX(DD4022:DD4051)=1,DC4022&amp;"  TO  "&amp;MAX(DC4022:DC4051),IF(MAX(DD4022:DD4051)=DD4023,DC4022&amp;"                       ",DC4022&amp;"  TO   "&amp;INDEX(DC4022:DC4051,MATCH(MAX(DD4023:DD4052),DD4023:DD4052,0))))&amp;"     "&amp;IF(MAX(DD4022:DD4051)=1,"",IF(INDEX(DC4022:DC4051,MATCH(MAX(DD4022:DD4051),DD4022:DD4051,0))=LOOKUP(2,1/(DC4022:DC4051&gt;0),DC4022:DC4051),LOOKUP(2,1/(DC4022:DC4051&gt;0),DC4022:DC4051),INDEX(DC4022:DC4051,MATCH(MAX(DD4022:DD4051),DD4022:DD4051,0))&amp;"  TO  "&amp;MAX(DC4022:DC4051))))</f>
        <v/>
      </c>
      <c r="DD4054" s="98"/>
      <c r="DE4054" s="98" t="str">
        <f t="shared" ref="DE4054" si="1501">IF(COUNTIF(DE4022:DE4051,"&gt;0")&gt;0,COUNTIF(DE4022:DE4051,"&gt;0"),"")</f>
        <v/>
      </c>
      <c r="DF4054" s="98" t="str">
        <f t="shared" ref="DF4054" si="1502">IF(DF4022=0,"",IF(MAX(DG4022:DG4051)=1,DF4022&amp;"  TO  "&amp;MAX(DF4022:DF4051),IF(MAX(DG4022:DG4051)=DG4023,DF4022&amp;"                       ",DF4022&amp;"  TO   "&amp;INDEX(DF4022:DF4051,MATCH(MAX(DG4023:DG4052),DG4023:DG4052,0))))&amp;"     "&amp;IF(MAX(DG4022:DG4051)=1,"",IF(INDEX(DF4022:DF4051,MATCH(MAX(DG4022:DG4051),DG4022:DG4051,0))=LOOKUP(2,1/(DF4022:DF4051&gt;0),DF4022:DF4051),LOOKUP(2,1/(DF4022:DF4051&gt;0),DF4022:DF4051),INDEX(DF4022:DF4051,MATCH(MAX(DG4022:DG4051),DG4022:DG4051,0))&amp;"  TO  "&amp;MAX(DF4022:DF4051))))</f>
        <v/>
      </c>
      <c r="DG4054" s="98"/>
      <c r="DH4054" s="98" t="str">
        <f t="shared" ref="DH4054" si="1503">IF(COUNTIF(DH4022:DH4051,"&gt;0")&gt;0,COUNTIF(DH4022:DH4051,"&gt;0"),"")</f>
        <v/>
      </c>
      <c r="DI4054" s="98" t="str">
        <f t="shared" ref="DI4054" si="1504">IF(DI4022=0,"",IF(MAX(DJ4022:DJ4051)=1,DI4022&amp;"  TO  "&amp;MAX(DI4022:DI4051),IF(MAX(DJ4022:DJ4051)=DJ4023,DI4022&amp;"                       ",DI4022&amp;"  TO   "&amp;INDEX(DI4022:DI4051,MATCH(MAX(DJ4023:DJ4052),DJ4023:DJ4052,0))))&amp;"     "&amp;IF(MAX(DJ4022:DJ4051)=1,"",IF(INDEX(DI4022:DI4051,MATCH(MAX(DJ4022:DJ4051),DJ4022:DJ4051,0))=LOOKUP(2,1/(DI4022:DI4051&gt;0),DI4022:DI4051),LOOKUP(2,1/(DI4022:DI4051&gt;0),DI4022:DI4051),INDEX(DI4022:DI4051,MATCH(MAX(DJ4022:DJ4051),DJ4022:DJ4051,0))&amp;"  TO  "&amp;MAX(DI4022:DI4051))))</f>
        <v/>
      </c>
      <c r="DJ4054" s="98"/>
      <c r="DK4054" s="98" t="str">
        <f t="shared" ref="DK4054" si="1505">IF(COUNTIF(DK4022:DK4051,"&gt;0")&gt;0,COUNTIF(DK4022:DK4051,"&gt;0"),"")</f>
        <v/>
      </c>
      <c r="DL4054" s="98" t="str">
        <f t="shared" ref="DL4054" si="1506">IF(DL4022=0,"",IF(MAX(DM4022:DM4051)=1,DL4022&amp;"  TO  "&amp;MAX(DL4022:DL4051),IF(MAX(DM4022:DM4051)=DM4023,DL4022&amp;"                       ",DL4022&amp;"  TO   "&amp;INDEX(DL4022:DL4051,MATCH(MAX(DM4023:DM4052),DM4023:DM4052,0))))&amp;"     "&amp;IF(MAX(DM4022:DM4051)=1,"",IF(INDEX(DL4022:DL4051,MATCH(MAX(DM4022:DM4051),DM4022:DM4051,0))=LOOKUP(2,1/(DL4022:DL4051&gt;0),DL4022:DL4051),LOOKUP(2,1/(DL4022:DL4051&gt;0),DL4022:DL4051),INDEX(DL4022:DL4051,MATCH(MAX(DM4022:DM4051),DM4022:DM4051,0))&amp;"  TO  "&amp;MAX(DL4022:DL4051))))</f>
        <v/>
      </c>
      <c r="DM4054" s="98"/>
      <c r="DN4054" s="98" t="str">
        <f t="shared" ref="DN4054" si="1507">IF(COUNTIF(DN4022:DN4051,"&gt;0")&gt;0,COUNTIF(DN4022:DN4051,"&gt;0"),"")</f>
        <v/>
      </c>
      <c r="DO4054" s="98" t="str">
        <f t="shared" ref="DO4054" si="1508">IF(DO4022=0,"",IF(MAX(DP4022:DP4051)=1,DO4022&amp;"  TO  "&amp;MAX(DO4022:DO4051),IF(MAX(DP4022:DP4051)=DP4023,DO4022&amp;"                       ",DO4022&amp;"  TO   "&amp;INDEX(DO4022:DO4051,MATCH(MAX(DP4023:DP4052),DP4023:DP4052,0))))&amp;"     "&amp;IF(MAX(DP4022:DP4051)=1,"",IF(INDEX(DO4022:DO4051,MATCH(MAX(DP4022:DP4051),DP4022:DP4051,0))=LOOKUP(2,1/(DO4022:DO4051&gt;0),DO4022:DO4051),LOOKUP(2,1/(DO4022:DO4051&gt;0),DO4022:DO4051),INDEX(DO4022:DO4051,MATCH(MAX(DP4022:DP4051),DP4022:DP4051,0))&amp;"  TO  "&amp;MAX(DO4022:DO4051))))</f>
        <v/>
      </c>
      <c r="DP4054" s="98"/>
      <c r="DQ4054" s="98" t="str">
        <f t="shared" ref="DQ4054" si="1509">IF(COUNTIF(DQ4022:DQ4051,"&gt;0")&gt;0,COUNTIF(DQ4022:DQ4051,"&gt;0"),"")</f>
        <v/>
      </c>
      <c r="DR4054" s="98" t="str">
        <f t="shared" ref="DR4054" si="1510">IF(DR4022=0,"",IF(MAX(DS4022:DS4051)=1,DR4022&amp;"  TO  "&amp;MAX(DR4022:DR4051),IF(MAX(DS4022:DS4051)=DS4023,DR4022&amp;"                       ",DR4022&amp;"  TO   "&amp;INDEX(DR4022:DR4051,MATCH(MAX(DS4023:DS4052),DS4023:DS4052,0))))&amp;"     "&amp;IF(MAX(DS4022:DS4051)=1,"",IF(INDEX(DR4022:DR4051,MATCH(MAX(DS4022:DS4051),DS4022:DS4051,0))=LOOKUP(2,1/(DR4022:DR4051&gt;0),DR4022:DR4051),LOOKUP(2,1/(DR4022:DR4051&gt;0),DR4022:DR4051),INDEX(DR4022:DR4051,MATCH(MAX(DS4022:DS4051),DS4022:DS4051,0))&amp;"  TO  "&amp;MAX(DR4022:DR4051))))</f>
        <v/>
      </c>
      <c r="DS4054" s="98"/>
      <c r="DT4054" s="98" t="str">
        <f t="shared" ref="DT4054" si="1511">IF(COUNTIF(DT4022:DT4051,"&gt;0")&gt;0,COUNTIF(DT4022:DT4051,"&gt;0"),"")</f>
        <v/>
      </c>
      <c r="DU4054" s="98" t="str">
        <f t="shared" ref="DU4054" si="1512">IF(DU4022=0,"",IF(MAX(DV4022:DV4051)=1,DU4022&amp;"  TO  "&amp;MAX(DU4022:DU4051),IF(MAX(DV4022:DV4051)=DV4023,DU4022&amp;"                       ",DU4022&amp;"  TO   "&amp;INDEX(DU4022:DU4051,MATCH(MAX(DV4023:DV4052),DV4023:DV4052,0))))&amp;"     "&amp;IF(MAX(DV4022:DV4051)=1,"",IF(INDEX(DU4022:DU4051,MATCH(MAX(DV4022:DV4051),DV4022:DV4051,0))=LOOKUP(2,1/(DU4022:DU4051&gt;0),DU4022:DU4051),LOOKUP(2,1/(DU4022:DU4051&gt;0),DU4022:DU4051),INDEX(DU4022:DU4051,MATCH(MAX(DV4022:DV4051),DV4022:DV4051,0))&amp;"  TO  "&amp;MAX(DU4022:DU4051))))</f>
        <v/>
      </c>
      <c r="DV4054" s="98"/>
      <c r="DW4054" s="98" t="str">
        <f t="shared" ref="DW4054" si="1513">IF(COUNTIF(DW4022:DW4051,"&gt;0")&gt;0,COUNTIF(DW4022:DW4051,"&gt;0"),"")</f>
        <v/>
      </c>
      <c r="DX4054" s="98" t="str">
        <f t="shared" ref="DX4054" si="1514">IF(DX4022=0,"",IF(MAX(DY4022:DY4051)=1,DX4022&amp;"  TO  "&amp;MAX(DX4022:DX4051),IF(MAX(DY4022:DY4051)=DY4023,DX4022&amp;"                       ",DX4022&amp;"  TO   "&amp;INDEX(DX4022:DX4051,MATCH(MAX(DY4023:DY4052),DY4023:DY4052,0))))&amp;"     "&amp;IF(MAX(DY4022:DY4051)=1,"",IF(INDEX(DX4022:DX4051,MATCH(MAX(DY4022:DY4051),DY4022:DY4051,0))=LOOKUP(2,1/(DX4022:DX4051&gt;0),DX4022:DX4051),LOOKUP(2,1/(DX4022:DX4051&gt;0),DX4022:DX4051),INDEX(DX4022:DX4051,MATCH(MAX(DY4022:DY4051),DY4022:DY4051,0))&amp;"  TO  "&amp;MAX(DX4022:DX4051))))</f>
        <v/>
      </c>
      <c r="DY4054" s="98"/>
      <c r="DZ4054" s="98" t="str">
        <f t="shared" ref="DZ4054" si="1515">IF(COUNTIF(DZ4022:DZ4051,"&gt;0")&gt;0,COUNTIF(DZ4022:DZ4051,"&gt;0"),"")</f>
        <v/>
      </c>
      <c r="EA4054" s="98" t="str">
        <f t="shared" ref="EA4054" si="1516">IF(EA4022=0,"",IF(MAX(EB4022:EB4051)=1,EA4022&amp;"  TO  "&amp;MAX(EA4022:EA4051),IF(MAX(EB4022:EB4051)=EB4023,EA4022&amp;"                       ",EA4022&amp;"  TO   "&amp;INDEX(EA4022:EA4051,MATCH(MAX(EB4023:EB4052),EB4023:EB4052,0))))&amp;"     "&amp;IF(MAX(EB4022:EB4051)=1,"",IF(INDEX(EA4022:EA4051,MATCH(MAX(EB4022:EB4051),EB4022:EB4051,0))=LOOKUP(2,1/(EA4022:EA4051&gt;0),EA4022:EA4051),LOOKUP(2,1/(EA4022:EA4051&gt;0),EA4022:EA4051),INDEX(EA4022:EA4051,MATCH(MAX(EB4022:EB4051),EB4022:EB4051,0))&amp;"  TO  "&amp;MAX(EA4022:EA4051))))</f>
        <v/>
      </c>
      <c r="EB4054" s="98"/>
      <c r="EC4054" s="98" t="str">
        <f t="shared" ref="EC4054" si="1517">IF(COUNTIF(EC4022:EC4051,"&gt;0")&gt;0,COUNTIF(EC4022:EC4051,"&gt;0"),"")</f>
        <v/>
      </c>
      <c r="ED4054" s="98" t="str">
        <f t="shared" ref="ED4054" si="1518">IF(ED4022=0,"",IF(MAX(EE4022:EE4051)=1,ED4022&amp;"  TO  "&amp;MAX(ED4022:ED4051),IF(MAX(EE4022:EE4051)=EE4023,ED4022&amp;"                       ",ED4022&amp;"  TO   "&amp;INDEX(ED4022:ED4051,MATCH(MAX(EE4023:EE4052),EE4023:EE4052,0))))&amp;"     "&amp;IF(MAX(EE4022:EE4051)=1,"",IF(INDEX(ED4022:ED4051,MATCH(MAX(EE4022:EE4051),EE4022:EE4051,0))=LOOKUP(2,1/(ED4022:ED4051&gt;0),ED4022:ED4051),LOOKUP(2,1/(ED4022:ED4051&gt;0),ED4022:ED4051),INDEX(ED4022:ED4051,MATCH(MAX(EE4022:EE4051),EE4022:EE4051,0))&amp;"  TO  "&amp;MAX(ED4022:ED4051))))</f>
        <v/>
      </c>
      <c r="EE4054" s="98"/>
      <c r="EF4054" s="98" t="str">
        <f t="shared" ref="EF4054" si="1519">IF(COUNTIF(EF4022:EF4051,"&gt;0")&gt;0,COUNTIF(EF4022:EF4051,"&gt;0"),"")</f>
        <v/>
      </c>
      <c r="EG4054" s="98" t="str">
        <f t="shared" ref="EG4054" si="1520">IF(EG4022=0,"",IF(MAX(EH4022:EH4051)=1,EG4022&amp;"  TO  "&amp;MAX(EG4022:EG4051),IF(MAX(EH4022:EH4051)=EH4023,EG4022&amp;"                       ",EG4022&amp;"  TO   "&amp;INDEX(EG4022:EG4051,MATCH(MAX(EH4023:EH4052),EH4023:EH4052,0))))&amp;"     "&amp;IF(MAX(EH4022:EH4051)=1,"",IF(INDEX(EG4022:EG4051,MATCH(MAX(EH4022:EH4051),EH4022:EH4051,0))=LOOKUP(2,1/(EG4022:EG4051&gt;0),EG4022:EG4051),LOOKUP(2,1/(EG4022:EG4051&gt;0),EG4022:EG4051),INDEX(EG4022:EG4051,MATCH(MAX(EH4022:EH4051),EH4022:EH4051,0))&amp;"  TO  "&amp;MAX(EG4022:EG4051))))</f>
        <v/>
      </c>
      <c r="EH4054" s="98"/>
      <c r="EI4054" s="98" t="str">
        <f t="shared" ref="EI4054" si="1521">IF(COUNTIF(EI4022:EI4051,"&gt;0")&gt;0,COUNTIF(EI4022:EI4051,"&gt;0"),"")</f>
        <v/>
      </c>
      <c r="EJ4054" s="98" t="str">
        <f t="shared" ref="EJ4054" si="1522">IF(EJ4022=0,"",IF(MAX(EK4022:EK4051)=1,EJ4022&amp;"  TO  "&amp;MAX(EJ4022:EJ4051),IF(MAX(EK4022:EK4051)=EK4023,EJ4022&amp;"                       ",EJ4022&amp;"  TO   "&amp;INDEX(EJ4022:EJ4051,MATCH(MAX(EK4023:EK4052),EK4023:EK4052,0))))&amp;"     "&amp;IF(MAX(EK4022:EK4051)=1,"",IF(INDEX(EJ4022:EJ4051,MATCH(MAX(EK4022:EK4051),EK4022:EK4051,0))=LOOKUP(2,1/(EJ4022:EJ4051&gt;0),EJ4022:EJ4051),LOOKUP(2,1/(EJ4022:EJ4051&gt;0),EJ4022:EJ4051),INDEX(EJ4022:EJ4051,MATCH(MAX(EK4022:EK4051),EK4022:EK4051,0))&amp;"  TO  "&amp;MAX(EJ4022:EJ4051))))</f>
        <v/>
      </c>
      <c r="EK4054" s="98"/>
      <c r="EL4054" s="98" t="str">
        <f t="shared" ref="EL4054" si="1523">IF(COUNTIF(EL4022:EL4051,"&gt;0")&gt;0,COUNTIF(EL4022:EL4051,"&gt;0"),"")</f>
        <v/>
      </c>
      <c r="EM4054" s="98" t="str">
        <f t="shared" ref="EM4054" si="1524">IF(EM4022=0,"",IF(MAX(EN4022:EN4051)=1,EM4022&amp;"  TO  "&amp;MAX(EM4022:EM4051),IF(MAX(EN4022:EN4051)=EN4023,EM4022&amp;"                       ",EM4022&amp;"  TO   "&amp;INDEX(EM4022:EM4051,MATCH(MAX(EN4023:EN4052),EN4023:EN4052,0))))&amp;"     "&amp;IF(MAX(EN4022:EN4051)=1,"",IF(INDEX(EM4022:EM4051,MATCH(MAX(EN4022:EN4051),EN4022:EN4051,0))=LOOKUP(2,1/(EM4022:EM4051&gt;0),EM4022:EM4051),LOOKUP(2,1/(EM4022:EM4051&gt;0),EM4022:EM4051),INDEX(EM4022:EM4051,MATCH(MAX(EN4022:EN4051),EN4022:EN4051,0))&amp;"  TO  "&amp;MAX(EM4022:EM4051))))</f>
        <v/>
      </c>
      <c r="EN4054" s="98"/>
      <c r="EO4054" s="98" t="str">
        <f t="shared" ref="EO4054" si="1525">IF(COUNTIF(EO4022:EO4051,"&gt;0")&gt;0,COUNTIF(EO4022:EO4051,"&gt;0"),"")</f>
        <v/>
      </c>
      <c r="EP4054" s="98" t="str">
        <f t="shared" ref="EP4054" si="1526">IF(EP4022=0,"",IF(MAX(EQ4022:EQ4051)=1,EP4022&amp;"  TO  "&amp;MAX(EP4022:EP4051),IF(MAX(EQ4022:EQ4051)=EQ4023,EP4022&amp;"                       ",EP4022&amp;"  TO   "&amp;INDEX(EP4022:EP4051,MATCH(MAX(EQ4023:EQ4052),EQ4023:EQ4052,0))))&amp;"     "&amp;IF(MAX(EQ4022:EQ4051)=1,"",IF(INDEX(EP4022:EP4051,MATCH(MAX(EQ4022:EQ4051),EQ4022:EQ4051,0))=LOOKUP(2,1/(EP4022:EP4051&gt;0),EP4022:EP4051),LOOKUP(2,1/(EP4022:EP4051&gt;0),EP4022:EP4051),INDEX(EP4022:EP4051,MATCH(MAX(EQ4022:EQ4051),EQ4022:EQ4051,0))&amp;"  TO  "&amp;MAX(EP4022:EP4051))))</f>
        <v/>
      </c>
      <c r="EQ4054" s="98"/>
      <c r="ER4054" s="98" t="str">
        <f>IF(COUNTIF(ER4022:ER4051,"&gt;0")&gt;0,COUNTIF(ER4022:ER4051,"&gt;0"),"")</f>
        <v/>
      </c>
      <c r="ES4054" s="98" t="str">
        <f>IF(ES4022=0,"",IF(MAX(ET4022:ET4051)=1,ES4022&amp;"   TO  "&amp;MAX(ES4022:ES4051),IF(MAX(ET4022:ET4051)=1,"",ES4022&amp;"  TO  "&amp;INDEX(ES4022:ES4051,MATCH(MAX(ET4022:ET4051),ET4022:ET4051,0)))&amp;"    "&amp;IF(MAX(EU4023:EU4051)=1,"",INDEX(ES4022:ES4051,MATCH(MAX(EU4023:EU4051),EU4023:EU4051,0))&amp;"  TO  "&amp;MAX(ES4022:ES4051))))</f>
        <v/>
      </c>
      <c r="ET4054" s="98"/>
      <c r="EU4054" s="98"/>
      <c r="EV4054" s="98" t="str">
        <f>IF(COUNTIF(EV4022:EV4051,"&gt;0")&gt;0,COUNTIF(EV4022:EV4051,"&gt;0"),"")</f>
        <v/>
      </c>
      <c r="EW4054" s="98" t="str">
        <f>IF(EW4022=0,"",IF(MAX(EX4022:EX4051)=1,EW4022&amp;"   TO  "&amp;MAX(EW4022:EW4051),IF(MAX(EX4022:EX4051)=1,"",EW4022&amp;"  TO  "&amp;INDEX(EW4022:EW4051,MATCH(MAX(EX4022:EX4051),EX4022:EX4051,0)))&amp;"    "&amp;IF(MAX(EY4023:EY4051)=1,"",INDEX(EW4022:EW4051,MATCH(MAX(EY4023:EY4051),EY4023:EY4051,0))&amp;"  TO  "&amp;MAX(EW4022:EW4051))))</f>
        <v/>
      </c>
      <c r="EX4054" s="98"/>
      <c r="EY4054" s="98"/>
      <c r="EZ4054" s="98" t="str">
        <f>IF(COUNTIF(EZ4022:EZ4051,"&gt;0")&gt;0,COUNTIF(EZ4022:EZ4051,"&gt;0"),"")</f>
        <v/>
      </c>
      <c r="FA4054" s="98" t="str">
        <f>IF(FA4022=0,"",IF(MAX(FB4022:FB4051)=1,FA4022&amp;"   TO  "&amp;MAX(FA4022:FA4051),IF(MAX(FB4022:FB4051)=1,"",FA4022&amp;"  TO  "&amp;INDEX(FA4022:FA4051,MATCH(MAX(FB4022:FB4051),FB4022:FB4051,0)))&amp;"    "&amp;IF(MAX(FC4023:FC4051)=1,"",INDEX(FA4022:FA4051,MATCH(MAX(FC4023:FC4051),FC4023:FC4051,0))&amp;"  TO  "&amp;MAX(FA4022:FA4051))))</f>
        <v/>
      </c>
    </row>
    <row r="4055" spans="1:157">
      <c r="A4055" s="97">
        <v>34</v>
      </c>
      <c r="B4055" s="97">
        <f>IF(B4054=0,0,IF(IF(DATA!$J$39&gt;B4054,B4054+1,0)&lt;DATA!$I$39,0,B4054+1))</f>
        <v>0</v>
      </c>
      <c r="C4055" s="97">
        <f t="shared" si="1300"/>
        <v>0</v>
      </c>
      <c r="D4055" s="97">
        <f t="shared" si="1347"/>
        <v>34</v>
      </c>
      <c r="E4055" s="97">
        <f t="shared" si="1301"/>
        <v>120634</v>
      </c>
      <c r="H4055" s="97">
        <v>34</v>
      </c>
      <c r="I4055" s="97">
        <f t="shared" si="1348"/>
        <v>0</v>
      </c>
      <c r="J4055" s="97">
        <f>IF(I4055=0,0,MIN(IF(I4055&lt;$C$4776,J4054+DATA!I121,0),$C$4776))</f>
        <v>0</v>
      </c>
      <c r="M4055" s="98"/>
      <c r="N4055" s="98"/>
      <c r="O4055" s="98"/>
    </row>
    <row r="4056" spans="1:157">
      <c r="A4056" s="97">
        <v>35</v>
      </c>
      <c r="B4056" s="97">
        <f>IF(B4055=0,0,IF(IF(DATA!$J$39&gt;B4055,B4055+1,0)&lt;DATA!$I$39,0,B4055+1))</f>
        <v>0</v>
      </c>
      <c r="C4056" s="97">
        <f t="shared" si="1300"/>
        <v>0</v>
      </c>
      <c r="D4056" s="97">
        <f t="shared" si="1347"/>
        <v>35</v>
      </c>
      <c r="E4056" s="97">
        <f t="shared" si="1301"/>
        <v>120635</v>
      </c>
      <c r="H4056" s="97">
        <v>35</v>
      </c>
      <c r="I4056" s="97">
        <f t="shared" si="1348"/>
        <v>0</v>
      </c>
      <c r="J4056" s="97">
        <f>IF(I4056=0,0,MIN(IF(I4056&lt;$C$4776,J4055+DATA!I122,0),$C$4776))</f>
        <v>0</v>
      </c>
    </row>
    <row r="4057" spans="1:157">
      <c r="A4057" s="97">
        <v>36</v>
      </c>
      <c r="B4057" s="97">
        <f>IF(B4056=0,0,IF(IF(DATA!$J$39&gt;B4056,B4056+1,0)&lt;DATA!$I$39,0,B4056+1))</f>
        <v>0</v>
      </c>
      <c r="C4057" s="97">
        <f t="shared" si="1300"/>
        <v>0</v>
      </c>
      <c r="D4057" s="97">
        <f t="shared" si="1347"/>
        <v>36</v>
      </c>
      <c r="E4057" s="97">
        <f t="shared" si="1301"/>
        <v>120636</v>
      </c>
      <c r="H4057" s="97">
        <v>36</v>
      </c>
      <c r="I4057" s="97">
        <f t="shared" si="1348"/>
        <v>0</v>
      </c>
      <c r="J4057" s="97">
        <f>IF(I4057=0,0,MIN(IF(I4057&lt;$C$4776,J4056+DATA!I123,0),$C$4776))</f>
        <v>0</v>
      </c>
    </row>
    <row r="4058" spans="1:157">
      <c r="A4058" s="97">
        <v>37</v>
      </c>
      <c r="B4058" s="97">
        <f>IF(B4057=0,0,IF(IF(DATA!$J$39&gt;B4057,B4057+1,0)&lt;DATA!$I$39,0,B4057+1))</f>
        <v>0</v>
      </c>
      <c r="C4058" s="97">
        <f t="shared" si="1300"/>
        <v>0</v>
      </c>
      <c r="D4058" s="97">
        <f t="shared" si="1347"/>
        <v>37</v>
      </c>
      <c r="E4058" s="97">
        <f t="shared" si="1301"/>
        <v>120637</v>
      </c>
      <c r="H4058" s="97">
        <v>37</v>
      </c>
      <c r="I4058" s="97">
        <f t="shared" si="1348"/>
        <v>0</v>
      </c>
      <c r="J4058" s="97">
        <f>IF(I4058=0,0,MIN(IF(I4058&lt;$C$4776,J4057+DATA!I124,0),$C$4776))</f>
        <v>0</v>
      </c>
    </row>
    <row r="4059" spans="1:157">
      <c r="A4059" s="97">
        <v>38</v>
      </c>
      <c r="B4059" s="97">
        <f>IF(B4058=0,0,IF(IF(DATA!$J$39&gt;B4058,B4058+1,0)&lt;DATA!$I$39,0,B4058+1))</f>
        <v>0</v>
      </c>
      <c r="C4059" s="97">
        <f t="shared" si="1300"/>
        <v>0</v>
      </c>
      <c r="D4059" s="97">
        <f t="shared" si="1347"/>
        <v>38</v>
      </c>
      <c r="E4059" s="97">
        <f t="shared" si="1301"/>
        <v>120638</v>
      </c>
      <c r="H4059" s="97">
        <v>38</v>
      </c>
      <c r="I4059" s="97">
        <f t="shared" si="1348"/>
        <v>0</v>
      </c>
      <c r="J4059" s="97">
        <f>IF(I4059=0,0,MIN(IF(I4059&lt;$C$4776,J4058+DATA!I125,0),$C$4776))</f>
        <v>0</v>
      </c>
    </row>
    <row r="4060" spans="1:157">
      <c r="A4060" s="97">
        <v>39</v>
      </c>
      <c r="B4060" s="97">
        <f>IF(B4059=0,0,IF(IF(DATA!$J$39&gt;B4059,B4059+1,0)&lt;DATA!$I$39,0,B4059+1))</f>
        <v>0</v>
      </c>
      <c r="C4060" s="97">
        <f t="shared" si="1300"/>
        <v>0</v>
      </c>
      <c r="D4060" s="97">
        <f t="shared" si="1347"/>
        <v>39</v>
      </c>
      <c r="E4060" s="97">
        <f t="shared" si="1301"/>
        <v>120639</v>
      </c>
      <c r="H4060" s="97">
        <v>39</v>
      </c>
      <c r="I4060" s="97">
        <f t="shared" si="1348"/>
        <v>0</v>
      </c>
      <c r="J4060" s="97">
        <f>IF(I4060=0,0,MIN(IF(I4060&lt;$C$4776,J4059+DATA!I126,0),$C$4776))</f>
        <v>0</v>
      </c>
    </row>
    <row r="4061" spans="1:157">
      <c r="A4061" s="97">
        <v>40</v>
      </c>
      <c r="B4061" s="97">
        <f>IF(B4060=0,0,IF(IF(DATA!$J$39&gt;B4060,B4060+1,0)&lt;DATA!$I$39,0,B4060+1))</f>
        <v>0</v>
      </c>
      <c r="C4061" s="97">
        <f t="shared" si="1300"/>
        <v>0</v>
      </c>
      <c r="D4061" s="97">
        <f t="shared" si="1347"/>
        <v>40</v>
      </c>
      <c r="E4061" s="97">
        <f t="shared" si="1301"/>
        <v>120640</v>
      </c>
      <c r="H4061" s="97">
        <v>40</v>
      </c>
      <c r="I4061" s="97">
        <f t="shared" si="1348"/>
        <v>0</v>
      </c>
      <c r="J4061" s="97">
        <f>IF(I4061=0,0,MIN(IF(I4061&lt;$C$4776,J4060+DATA!I127,0),$C$4776))</f>
        <v>0</v>
      </c>
    </row>
    <row r="4062" spans="1:157">
      <c r="A4062" s="97">
        <v>41</v>
      </c>
      <c r="B4062" s="97">
        <f>IF(B4061=0,0,IF(IF(DATA!$J$39&gt;B4061,B4061+1,0)&lt;DATA!$I$39,0,B4061+1))</f>
        <v>0</v>
      </c>
      <c r="C4062" s="97">
        <f t="shared" si="1300"/>
        <v>0</v>
      </c>
      <c r="D4062" s="97">
        <f t="shared" si="1347"/>
        <v>41</v>
      </c>
      <c r="E4062" s="97">
        <f t="shared" si="1301"/>
        <v>120641</v>
      </c>
      <c r="H4062" s="97">
        <v>41</v>
      </c>
      <c r="I4062" s="97">
        <f t="shared" si="1348"/>
        <v>0</v>
      </c>
      <c r="J4062" s="97">
        <f>IF(I4062=0,0,MIN(IF(I4062&lt;$C$4776,J4061+DATA!I128,0),$C$4776))</f>
        <v>0</v>
      </c>
    </row>
    <row r="4063" spans="1:157">
      <c r="A4063" s="97">
        <v>42</v>
      </c>
      <c r="B4063" s="97">
        <f>IF(B4062=0,0,IF(IF(DATA!$J$39&gt;B4062,B4062+1,0)&lt;DATA!$I$39,0,B4062+1))</f>
        <v>0</v>
      </c>
      <c r="C4063" s="97">
        <f t="shared" si="1300"/>
        <v>0</v>
      </c>
      <c r="D4063" s="97">
        <f t="shared" si="1347"/>
        <v>42</v>
      </c>
      <c r="E4063" s="97">
        <f t="shared" si="1301"/>
        <v>120642</v>
      </c>
      <c r="H4063" s="97">
        <v>42</v>
      </c>
      <c r="I4063" s="97">
        <f t="shared" si="1348"/>
        <v>0</v>
      </c>
      <c r="J4063" s="97">
        <f>IF(I4063=0,0,MIN(IF(I4063&lt;$C$4776,J4062+DATA!I129,0),$C$4776))</f>
        <v>0</v>
      </c>
    </row>
    <row r="4064" spans="1:157">
      <c r="A4064" s="97">
        <v>43</v>
      </c>
      <c r="B4064" s="97">
        <f>IF(B4063=0,0,IF(IF(DATA!$J$39&gt;B4063,B4063+1,0)&lt;DATA!$I$39,0,B4063+1))</f>
        <v>0</v>
      </c>
      <c r="C4064" s="97">
        <f t="shared" si="1300"/>
        <v>0</v>
      </c>
      <c r="D4064" s="97">
        <f t="shared" si="1347"/>
        <v>43</v>
      </c>
      <c r="E4064" s="97">
        <f t="shared" si="1301"/>
        <v>120643</v>
      </c>
      <c r="H4064" s="97">
        <v>43</v>
      </c>
      <c r="I4064" s="97">
        <f t="shared" si="1348"/>
        <v>0</v>
      </c>
      <c r="J4064" s="97">
        <f>IF(I4064=0,0,MIN(IF(I4064&lt;$C$4776,J4063+DATA!I130,0),$C$4776))</f>
        <v>0</v>
      </c>
    </row>
    <row r="4065" spans="1:10">
      <c r="A4065" s="97">
        <v>44</v>
      </c>
      <c r="B4065" s="97">
        <f>IF(B4064=0,0,IF(IF(DATA!$J$39&gt;B4064,B4064+1,0)&lt;DATA!$I$39,0,B4064+1))</f>
        <v>0</v>
      </c>
      <c r="C4065" s="97">
        <f t="shared" si="1300"/>
        <v>0</v>
      </c>
      <c r="D4065" s="97">
        <f t="shared" si="1347"/>
        <v>44</v>
      </c>
      <c r="E4065" s="97">
        <f t="shared" si="1301"/>
        <v>120644</v>
      </c>
      <c r="H4065" s="97">
        <v>44</v>
      </c>
      <c r="I4065" s="97">
        <f t="shared" si="1348"/>
        <v>0</v>
      </c>
      <c r="J4065" s="97">
        <f>IF(I4065=0,0,MIN(IF(I4065&lt;$C$4776,J4064+DATA!I131,0),$C$4776))</f>
        <v>0</v>
      </c>
    </row>
    <row r="4066" spans="1:10">
      <c r="A4066" s="97">
        <v>45</v>
      </c>
      <c r="B4066" s="97">
        <f>IF(B4065=0,0,IF(IF(DATA!$J$39&gt;B4065,B4065+1,0)&lt;DATA!$I$39,0,B4065+1))</f>
        <v>0</v>
      </c>
      <c r="C4066" s="97">
        <f t="shared" si="1300"/>
        <v>0</v>
      </c>
      <c r="D4066" s="97">
        <f t="shared" si="1347"/>
        <v>45</v>
      </c>
      <c r="E4066" s="97">
        <f t="shared" si="1301"/>
        <v>120645</v>
      </c>
      <c r="H4066" s="97">
        <v>45</v>
      </c>
      <c r="I4066" s="97">
        <f t="shared" si="1348"/>
        <v>0</v>
      </c>
      <c r="J4066" s="97">
        <f>IF(I4066=0,0,MIN(IF(I4066&lt;$C$4776,J4065+DATA!I132,0),$C$4776))</f>
        <v>0</v>
      </c>
    </row>
    <row r="4067" spans="1:10">
      <c r="A4067" s="97">
        <v>46</v>
      </c>
      <c r="B4067" s="97">
        <f>IF(B4066=0,0,IF(IF(DATA!$J$39&gt;B4066,B4066+1,0)&lt;DATA!$I$39,0,B4066+1))</f>
        <v>0</v>
      </c>
      <c r="C4067" s="97">
        <f t="shared" si="1300"/>
        <v>0</v>
      </c>
      <c r="D4067" s="97">
        <f t="shared" si="1347"/>
        <v>46</v>
      </c>
      <c r="E4067" s="97">
        <f t="shared" si="1301"/>
        <v>120646</v>
      </c>
    </row>
    <row r="4068" spans="1:10">
      <c r="A4068" s="97">
        <v>47</v>
      </c>
      <c r="B4068" s="97">
        <f>IF(B4067=0,0,IF(IF(DATA!$J$39&gt;B4067,B4067+1,0)&lt;DATA!$I$39,0,B4067+1))</f>
        <v>0</v>
      </c>
      <c r="C4068" s="97">
        <f t="shared" si="1300"/>
        <v>0</v>
      </c>
      <c r="D4068" s="97">
        <f t="shared" si="1347"/>
        <v>47</v>
      </c>
      <c r="E4068" s="97">
        <f t="shared" si="1301"/>
        <v>120647</v>
      </c>
    </row>
    <row r="4069" spans="1:10">
      <c r="A4069" s="97">
        <v>48</v>
      </c>
      <c r="B4069" s="97">
        <f>IF(B4068=0,0,IF(IF(DATA!$J$39&gt;B4068,B4068+1,0)&lt;DATA!$I$39,0,B4068+1))</f>
        <v>0</v>
      </c>
      <c r="C4069" s="97">
        <f t="shared" si="1300"/>
        <v>0</v>
      </c>
      <c r="D4069" s="97">
        <f t="shared" si="1347"/>
        <v>48</v>
      </c>
      <c r="E4069" s="97">
        <f t="shared" si="1301"/>
        <v>120648</v>
      </c>
    </row>
    <row r="4070" spans="1:10">
      <c r="A4070" s="97">
        <v>49</v>
      </c>
      <c r="B4070" s="97">
        <f>IF(B4069=0,0,IF(IF(DATA!$J$39&gt;B4069,B4069+1,0)&lt;DATA!$I$39,0,B4069+1))</f>
        <v>0</v>
      </c>
      <c r="C4070" s="97">
        <f t="shared" si="1300"/>
        <v>0</v>
      </c>
      <c r="D4070" s="97">
        <f t="shared" si="1347"/>
        <v>49</v>
      </c>
      <c r="E4070" s="97">
        <f t="shared" si="1301"/>
        <v>120649</v>
      </c>
    </row>
    <row r="4071" spans="1:10">
      <c r="A4071" s="97">
        <v>50</v>
      </c>
      <c r="B4071" s="97">
        <f>IF(B4070=0,0,IF(IF(DATA!$J$39&gt;B4070,B4070+1,0)&lt;DATA!$I$39,0,B4070+1))</f>
        <v>0</v>
      </c>
      <c r="C4071" s="97">
        <f t="shared" si="1300"/>
        <v>0</v>
      </c>
      <c r="D4071" s="97">
        <f t="shared" si="1347"/>
        <v>50</v>
      </c>
      <c r="E4071" s="97">
        <f t="shared" si="1301"/>
        <v>120650</v>
      </c>
    </row>
    <row r="4072" spans="1:10">
      <c r="A4072" s="97">
        <v>51</v>
      </c>
      <c r="B4072" s="97">
        <f>IF(B4071=0,0,IF(IF(DATA!$J$39&gt;B4071,B4071+1,0)&lt;DATA!$I$39,0,B4071+1))</f>
        <v>0</v>
      </c>
      <c r="C4072" s="97">
        <f t="shared" si="1300"/>
        <v>0</v>
      </c>
      <c r="D4072" s="97">
        <f t="shared" si="1347"/>
        <v>51</v>
      </c>
      <c r="E4072" s="97">
        <f t="shared" si="1301"/>
        <v>120651</v>
      </c>
    </row>
    <row r="4073" spans="1:10">
      <c r="A4073" s="97">
        <v>52</v>
      </c>
      <c r="B4073" s="97">
        <f>IF(B4072=0,0,IF(IF(DATA!$J$39&gt;B4072,B4072+1,0)&lt;DATA!$I$39,0,B4072+1))</f>
        <v>0</v>
      </c>
      <c r="C4073" s="97">
        <f t="shared" si="1300"/>
        <v>0</v>
      </c>
      <c r="D4073" s="97">
        <f t="shared" si="1347"/>
        <v>52</v>
      </c>
      <c r="E4073" s="97">
        <f t="shared" si="1301"/>
        <v>120652</v>
      </c>
    </row>
    <row r="4074" spans="1:10">
      <c r="A4074" s="97">
        <v>53</v>
      </c>
      <c r="B4074" s="97">
        <f>IF(B4073=0,0,IF(IF(DATA!$J$39&gt;B4073,B4073+1,0)&lt;DATA!$I$39,0,B4073+1))</f>
        <v>0</v>
      </c>
      <c r="C4074" s="97">
        <f t="shared" si="1300"/>
        <v>0</v>
      </c>
      <c r="D4074" s="97">
        <f t="shared" si="1347"/>
        <v>53</v>
      </c>
      <c r="E4074" s="97">
        <f t="shared" si="1301"/>
        <v>120653</v>
      </c>
    </row>
    <row r="4075" spans="1:10">
      <c r="A4075" s="97">
        <v>54</v>
      </c>
      <c r="B4075" s="97">
        <f>IF(B4074=0,0,IF(IF(DATA!$J$39&gt;B4074,B4074+1,0)&lt;DATA!$I$39,0,B4074+1))</f>
        <v>0</v>
      </c>
      <c r="C4075" s="97">
        <f t="shared" si="1300"/>
        <v>0</v>
      </c>
      <c r="D4075" s="97">
        <f t="shared" si="1347"/>
        <v>54</v>
      </c>
      <c r="E4075" s="97">
        <f t="shared" si="1301"/>
        <v>120654</v>
      </c>
    </row>
    <row r="4076" spans="1:10">
      <c r="A4076" s="97">
        <v>55</v>
      </c>
      <c r="B4076" s="97">
        <f>IF(B4075=0,0,IF(IF(DATA!$J$39&gt;B4075,B4075+1,0)&lt;DATA!$I$39,0,B4075+1))</f>
        <v>0</v>
      </c>
      <c r="C4076" s="97">
        <f t="shared" si="1300"/>
        <v>0</v>
      </c>
      <c r="D4076" s="97">
        <f t="shared" si="1347"/>
        <v>55</v>
      </c>
      <c r="E4076" s="97">
        <f t="shared" si="1301"/>
        <v>120655</v>
      </c>
    </row>
    <row r="4077" spans="1:10">
      <c r="A4077" s="97">
        <v>56</v>
      </c>
      <c r="B4077" s="97">
        <f>IF(B4076=0,0,IF(IF(DATA!$J$39&gt;B4076,B4076+1,0)&lt;DATA!$I$39,0,B4076+1))</f>
        <v>0</v>
      </c>
      <c r="C4077" s="97">
        <f t="shared" si="1300"/>
        <v>0</v>
      </c>
      <c r="D4077" s="97">
        <f t="shared" si="1347"/>
        <v>56</v>
      </c>
      <c r="E4077" s="97">
        <f t="shared" si="1301"/>
        <v>120656</v>
      </c>
    </row>
    <row r="4078" spans="1:10">
      <c r="A4078" s="97">
        <v>57</v>
      </c>
      <c r="B4078" s="97">
        <f>IF(B4077=0,0,IF(IF(DATA!$J$39&gt;B4077,B4077+1,0)&lt;DATA!$I$39,0,B4077+1))</f>
        <v>0</v>
      </c>
      <c r="C4078" s="97">
        <f t="shared" si="1300"/>
        <v>0</v>
      </c>
      <c r="D4078" s="97">
        <f t="shared" si="1347"/>
        <v>57</v>
      </c>
      <c r="E4078" s="97">
        <f t="shared" si="1301"/>
        <v>120657</v>
      </c>
    </row>
    <row r="4079" spans="1:10">
      <c r="A4079" s="97">
        <v>58</v>
      </c>
      <c r="B4079" s="97">
        <f>IF(B4078=0,0,IF(IF(DATA!$J$39&gt;B4078,B4078+1,0)&lt;DATA!$I$39,0,B4078+1))</f>
        <v>0</v>
      </c>
      <c r="C4079" s="97">
        <f t="shared" si="1300"/>
        <v>0</v>
      </c>
      <c r="D4079" s="97">
        <f t="shared" si="1347"/>
        <v>58</v>
      </c>
      <c r="E4079" s="97">
        <f t="shared" si="1301"/>
        <v>120658</v>
      </c>
    </row>
    <row r="4080" spans="1:10">
      <c r="A4080" s="97">
        <v>59</v>
      </c>
      <c r="B4080" s="97">
        <f>IF(B4079=0,0,IF(IF(DATA!$J$39&gt;B4079,B4079+1,0)&lt;DATA!$I$39,0,B4079+1))</f>
        <v>0</v>
      </c>
      <c r="C4080" s="97">
        <f t="shared" si="1300"/>
        <v>0</v>
      </c>
      <c r="D4080" s="97">
        <f t="shared" si="1347"/>
        <v>59</v>
      </c>
      <c r="E4080" s="97">
        <f t="shared" si="1301"/>
        <v>120659</v>
      </c>
    </row>
    <row r="4081" spans="1:5">
      <c r="A4081" s="97">
        <v>60</v>
      </c>
      <c r="B4081" s="97">
        <f>IF(B4080=0,0,IF(IF(DATA!$J$39&gt;B4080,B4080+1,0)&lt;DATA!$I$39,0,B4080+1))</f>
        <v>0</v>
      </c>
      <c r="C4081" s="97">
        <f t="shared" si="1300"/>
        <v>0</v>
      </c>
      <c r="D4081" s="97">
        <f t="shared" si="1347"/>
        <v>60</v>
      </c>
      <c r="E4081" s="97">
        <f t="shared" si="1301"/>
        <v>120660</v>
      </c>
    </row>
    <row r="4082" spans="1:5">
      <c r="A4082" s="97">
        <v>61</v>
      </c>
      <c r="B4082" s="97">
        <f>IF(B4081=0,0,IF(IF(DATA!$J$39&gt;B4081,B4081+1,0)&lt;DATA!$I$39,0,B4081+1))</f>
        <v>0</v>
      </c>
      <c r="C4082" s="97">
        <f t="shared" si="1300"/>
        <v>0</v>
      </c>
      <c r="D4082" s="97">
        <f t="shared" si="1347"/>
        <v>61</v>
      </c>
      <c r="E4082" s="97">
        <f t="shared" si="1301"/>
        <v>120661</v>
      </c>
    </row>
    <row r="4083" spans="1:5">
      <c r="A4083" s="97">
        <v>62</v>
      </c>
      <c r="B4083" s="97">
        <f>IF(B4082=0,0,IF(IF(DATA!$J$39&gt;B4082,B4082+1,0)&lt;DATA!$I$39,0,B4082+1))</f>
        <v>0</v>
      </c>
      <c r="C4083" s="97">
        <f t="shared" si="1300"/>
        <v>0</v>
      </c>
      <c r="D4083" s="97">
        <f t="shared" si="1347"/>
        <v>62</v>
      </c>
      <c r="E4083" s="97">
        <f t="shared" si="1301"/>
        <v>120662</v>
      </c>
    </row>
    <row r="4084" spans="1:5">
      <c r="A4084" s="97">
        <v>63</v>
      </c>
      <c r="B4084" s="97">
        <f>IF(B4083=0,0,IF(IF(DATA!$J$39&gt;B4083,B4083+1,0)&lt;DATA!$I$39,0,B4083+1))</f>
        <v>0</v>
      </c>
      <c r="C4084" s="97">
        <f t="shared" si="1300"/>
        <v>0</v>
      </c>
      <c r="D4084" s="97">
        <f t="shared" si="1347"/>
        <v>63</v>
      </c>
      <c r="E4084" s="97">
        <f t="shared" si="1301"/>
        <v>120663</v>
      </c>
    </row>
    <row r="4085" spans="1:5">
      <c r="A4085" s="97">
        <v>64</v>
      </c>
      <c r="B4085" s="97">
        <f>IF(B4084=0,0,IF(IF(DATA!$J$39&gt;B4084,B4084+1,0)&lt;DATA!$I$39,0,B4084+1))</f>
        <v>0</v>
      </c>
      <c r="C4085" s="97">
        <f t="shared" si="1300"/>
        <v>0</v>
      </c>
      <c r="D4085" s="97">
        <f t="shared" si="1347"/>
        <v>64</v>
      </c>
      <c r="E4085" s="97">
        <f t="shared" si="1301"/>
        <v>120664</v>
      </c>
    </row>
    <row r="4086" spans="1:5">
      <c r="A4086" s="97">
        <v>65</v>
      </c>
      <c r="B4086" s="97">
        <f>IF(B4085=0,0,IF(IF(DATA!$J$39&gt;B4085,B4085+1,0)&lt;DATA!$I$39,0,B4085+1))</f>
        <v>0</v>
      </c>
      <c r="C4086" s="97">
        <f t="shared" ref="C4086:C4149" si="1527">COUNTIF($B$4022:$B$4772,"&gt;0")-RANK(B4086,$B$4022:$B$4772)+1</f>
        <v>0</v>
      </c>
      <c r="D4086" s="97">
        <f t="shared" si="1347"/>
        <v>65</v>
      </c>
      <c r="E4086" s="97">
        <f t="shared" ref="E4086:E4149" si="1528">INDEX($B$4022:$B$4772,MATCH(D4086,$C$4022:$C$4772,0))</f>
        <v>120665</v>
      </c>
    </row>
    <row r="4087" spans="1:5">
      <c r="A4087" s="97">
        <v>66</v>
      </c>
      <c r="B4087" s="97">
        <f>IF(B4086=0,0,IF(IF(DATA!$J$39&gt;B4086,B4086+1,0)&lt;DATA!$I$39,0,B4086+1))</f>
        <v>0</v>
      </c>
      <c r="C4087" s="97">
        <f t="shared" si="1527"/>
        <v>0</v>
      </c>
      <c r="D4087" s="97">
        <f t="shared" ref="D4087:D4150" si="1529">IF(D4086=0,0,IF(D4086&lt;$C$4776,D4086+1,0))</f>
        <v>66</v>
      </c>
      <c r="E4087" s="97">
        <f t="shared" si="1528"/>
        <v>120666</v>
      </c>
    </row>
    <row r="4088" spans="1:5">
      <c r="A4088" s="97">
        <v>67</v>
      </c>
      <c r="B4088" s="97">
        <f>IF(B4087=0,0,IF(IF(DATA!$J$39&gt;B4087,B4087+1,0)&lt;DATA!$I$39,0,B4087+1))</f>
        <v>0</v>
      </c>
      <c r="C4088" s="97">
        <f t="shared" si="1527"/>
        <v>0</v>
      </c>
      <c r="D4088" s="97">
        <f t="shared" si="1529"/>
        <v>67</v>
      </c>
      <c r="E4088" s="97">
        <f t="shared" si="1528"/>
        <v>120667</v>
      </c>
    </row>
    <row r="4089" spans="1:5">
      <c r="A4089" s="97">
        <v>68</v>
      </c>
      <c r="B4089" s="97">
        <f>IF(B4088=0,0,IF(IF(DATA!$J$39&gt;B4088,B4088+1,0)&lt;DATA!$I$39,0,B4088+1))</f>
        <v>0</v>
      </c>
      <c r="C4089" s="97">
        <f t="shared" si="1527"/>
        <v>0</v>
      </c>
      <c r="D4089" s="97">
        <f t="shared" si="1529"/>
        <v>68</v>
      </c>
      <c r="E4089" s="97">
        <f t="shared" si="1528"/>
        <v>120668</v>
      </c>
    </row>
    <row r="4090" spans="1:5">
      <c r="A4090" s="97">
        <v>69</v>
      </c>
      <c r="B4090" s="97">
        <f>IF(B4089=0,0,IF(IF(DATA!$J$39&gt;B4089,B4089+1,0)&lt;DATA!$I$39,0,B4089+1))</f>
        <v>0</v>
      </c>
      <c r="C4090" s="97">
        <f t="shared" si="1527"/>
        <v>0</v>
      </c>
      <c r="D4090" s="97">
        <f t="shared" si="1529"/>
        <v>69</v>
      </c>
      <c r="E4090" s="97">
        <f t="shared" si="1528"/>
        <v>120669</v>
      </c>
    </row>
    <row r="4091" spans="1:5">
      <c r="A4091" s="97">
        <v>70</v>
      </c>
      <c r="B4091" s="97">
        <f>IF(B4090=0,0,IF(IF(DATA!$J$39&gt;B4090,B4090+1,0)&lt;DATA!$I$39,0,B4090+1))</f>
        <v>0</v>
      </c>
      <c r="C4091" s="97">
        <f t="shared" si="1527"/>
        <v>0</v>
      </c>
      <c r="D4091" s="97">
        <f t="shared" si="1529"/>
        <v>70</v>
      </c>
      <c r="E4091" s="97">
        <f t="shared" si="1528"/>
        <v>120670</v>
      </c>
    </row>
    <row r="4092" spans="1:5">
      <c r="A4092" s="97">
        <v>71</v>
      </c>
      <c r="B4092" s="97">
        <f>IF(B4091=0,0,IF(IF(DATA!$J$39&gt;B4091,B4091+1,0)&lt;DATA!$I$39,0,B4091+1))</f>
        <v>0</v>
      </c>
      <c r="C4092" s="97">
        <f t="shared" si="1527"/>
        <v>0</v>
      </c>
      <c r="D4092" s="97">
        <f t="shared" si="1529"/>
        <v>0</v>
      </c>
      <c r="E4092" s="97">
        <f t="shared" si="1528"/>
        <v>0</v>
      </c>
    </row>
    <row r="4093" spans="1:5">
      <c r="A4093" s="97">
        <v>72</v>
      </c>
      <c r="B4093" s="97">
        <f>IF(B4092=0,0,IF(IF(DATA!$J$39&gt;B4092,B4092+1,0)&lt;DATA!$I$39,0,B4092+1))</f>
        <v>0</v>
      </c>
      <c r="C4093" s="97">
        <f t="shared" si="1527"/>
        <v>0</v>
      </c>
      <c r="D4093" s="97">
        <f t="shared" si="1529"/>
        <v>0</v>
      </c>
      <c r="E4093" s="97">
        <f t="shared" si="1528"/>
        <v>0</v>
      </c>
    </row>
    <row r="4094" spans="1:5">
      <c r="A4094" s="97">
        <v>73</v>
      </c>
      <c r="B4094" s="97">
        <f>IF(B4093=0,0,IF(IF(DATA!$J$39&gt;B4093,B4093+1,0)&lt;DATA!$I$39,0,B4093+1))</f>
        <v>0</v>
      </c>
      <c r="C4094" s="97">
        <f t="shared" si="1527"/>
        <v>0</v>
      </c>
      <c r="D4094" s="97">
        <f t="shared" si="1529"/>
        <v>0</v>
      </c>
      <c r="E4094" s="97">
        <f t="shared" si="1528"/>
        <v>0</v>
      </c>
    </row>
    <row r="4095" spans="1:5">
      <c r="A4095" s="97">
        <v>74</v>
      </c>
      <c r="B4095" s="97">
        <f>IF(B4094=0,0,IF(IF(DATA!$J$39&gt;B4094,B4094+1,0)&lt;DATA!$I$39,0,B4094+1))</f>
        <v>0</v>
      </c>
      <c r="C4095" s="97">
        <f t="shared" si="1527"/>
        <v>0</v>
      </c>
      <c r="D4095" s="97">
        <f t="shared" si="1529"/>
        <v>0</v>
      </c>
      <c r="E4095" s="97">
        <f t="shared" si="1528"/>
        <v>0</v>
      </c>
    </row>
    <row r="4096" spans="1:5">
      <c r="A4096" s="97">
        <v>75</v>
      </c>
      <c r="B4096" s="97">
        <f>IF(B4095=0,0,IF(IF(DATA!$J$39&gt;B4095,B4095+1,0)&lt;DATA!$I$39,0,B4095+1))</f>
        <v>0</v>
      </c>
      <c r="C4096" s="97">
        <f t="shared" si="1527"/>
        <v>0</v>
      </c>
      <c r="D4096" s="97">
        <f t="shared" si="1529"/>
        <v>0</v>
      </c>
      <c r="E4096" s="97">
        <f t="shared" si="1528"/>
        <v>0</v>
      </c>
    </row>
    <row r="4097" spans="1:5">
      <c r="A4097" s="97">
        <v>76</v>
      </c>
      <c r="B4097" s="97">
        <f>DATA!I40</f>
        <v>0</v>
      </c>
      <c r="C4097" s="97">
        <f t="shared" si="1527"/>
        <v>0</v>
      </c>
      <c r="D4097" s="97">
        <f t="shared" si="1529"/>
        <v>0</v>
      </c>
      <c r="E4097" s="97">
        <f t="shared" si="1528"/>
        <v>0</v>
      </c>
    </row>
    <row r="4098" spans="1:5">
      <c r="A4098" s="97">
        <v>77</v>
      </c>
      <c r="B4098" s="97">
        <f>IF(B4097=0,0,IF(IF(DATA!$J$40&gt;B4097,B4097+1,0)&lt;DATA!$I$40,0,B4097+1))</f>
        <v>0</v>
      </c>
      <c r="C4098" s="97">
        <f t="shared" si="1527"/>
        <v>0</v>
      </c>
      <c r="D4098" s="97">
        <f t="shared" si="1529"/>
        <v>0</v>
      </c>
      <c r="E4098" s="97">
        <f t="shared" si="1528"/>
        <v>0</v>
      </c>
    </row>
    <row r="4099" spans="1:5">
      <c r="A4099" s="97">
        <v>78</v>
      </c>
      <c r="B4099" s="97">
        <f>IF(B4098=0,0,IF(IF(DATA!$J$40&gt;B4098,B4098+1,0)&lt;DATA!$I$40,0,B4098+1))</f>
        <v>0</v>
      </c>
      <c r="C4099" s="97">
        <f t="shared" si="1527"/>
        <v>0</v>
      </c>
      <c r="D4099" s="97">
        <f t="shared" si="1529"/>
        <v>0</v>
      </c>
      <c r="E4099" s="97">
        <f t="shared" si="1528"/>
        <v>0</v>
      </c>
    </row>
    <row r="4100" spans="1:5">
      <c r="A4100" s="97">
        <v>79</v>
      </c>
      <c r="B4100" s="97">
        <f>IF(B4099=0,0,IF(IF(DATA!$J$40&gt;B4099,B4099+1,0)&lt;DATA!$I$40,0,B4099+1))</f>
        <v>0</v>
      </c>
      <c r="C4100" s="97">
        <f t="shared" si="1527"/>
        <v>0</v>
      </c>
      <c r="D4100" s="97">
        <f t="shared" si="1529"/>
        <v>0</v>
      </c>
      <c r="E4100" s="97">
        <f t="shared" si="1528"/>
        <v>0</v>
      </c>
    </row>
    <row r="4101" spans="1:5">
      <c r="A4101" s="97">
        <v>80</v>
      </c>
      <c r="B4101" s="97">
        <f>IF(B4100=0,0,IF(IF(DATA!$J$40&gt;B4100,B4100+1,0)&lt;DATA!$I$40,0,B4100+1))</f>
        <v>0</v>
      </c>
      <c r="C4101" s="97">
        <f t="shared" si="1527"/>
        <v>0</v>
      </c>
      <c r="D4101" s="97">
        <f t="shared" si="1529"/>
        <v>0</v>
      </c>
      <c r="E4101" s="97">
        <f t="shared" si="1528"/>
        <v>0</v>
      </c>
    </row>
    <row r="4102" spans="1:5">
      <c r="A4102" s="97">
        <v>81</v>
      </c>
      <c r="B4102" s="97">
        <f>IF(B4101=0,0,IF(IF(DATA!$J$40&gt;B4101,B4101+1,0)&lt;DATA!$I$40,0,B4101+1))</f>
        <v>0</v>
      </c>
      <c r="C4102" s="97">
        <f t="shared" si="1527"/>
        <v>0</v>
      </c>
      <c r="D4102" s="97">
        <f t="shared" si="1529"/>
        <v>0</v>
      </c>
      <c r="E4102" s="97">
        <f t="shared" si="1528"/>
        <v>0</v>
      </c>
    </row>
    <row r="4103" spans="1:5">
      <c r="A4103" s="97">
        <v>82</v>
      </c>
      <c r="B4103" s="97">
        <f>IF(B4102=0,0,IF(IF(DATA!$J$40&gt;B4102,B4102+1,0)&lt;DATA!$I$40,0,B4102+1))</f>
        <v>0</v>
      </c>
      <c r="C4103" s="97">
        <f t="shared" si="1527"/>
        <v>0</v>
      </c>
      <c r="D4103" s="97">
        <f t="shared" si="1529"/>
        <v>0</v>
      </c>
      <c r="E4103" s="97">
        <f t="shared" si="1528"/>
        <v>0</v>
      </c>
    </row>
    <row r="4104" spans="1:5">
      <c r="A4104" s="97">
        <v>83</v>
      </c>
      <c r="B4104" s="97">
        <f>IF(B4103=0,0,IF(IF(DATA!$J$40&gt;B4103,B4103+1,0)&lt;DATA!$I$40,0,B4103+1))</f>
        <v>0</v>
      </c>
      <c r="C4104" s="97">
        <f t="shared" si="1527"/>
        <v>0</v>
      </c>
      <c r="D4104" s="97">
        <f t="shared" si="1529"/>
        <v>0</v>
      </c>
      <c r="E4104" s="97">
        <f t="shared" si="1528"/>
        <v>0</v>
      </c>
    </row>
    <row r="4105" spans="1:5">
      <c r="A4105" s="97">
        <v>84</v>
      </c>
      <c r="B4105" s="97">
        <f>IF(B4104=0,0,IF(IF(DATA!$J$40&gt;B4104,B4104+1,0)&lt;DATA!$I$40,0,B4104+1))</f>
        <v>0</v>
      </c>
      <c r="C4105" s="97">
        <f t="shared" si="1527"/>
        <v>0</v>
      </c>
      <c r="D4105" s="97">
        <f t="shared" si="1529"/>
        <v>0</v>
      </c>
      <c r="E4105" s="97">
        <f t="shared" si="1528"/>
        <v>0</v>
      </c>
    </row>
    <row r="4106" spans="1:5">
      <c r="A4106" s="97">
        <v>85</v>
      </c>
      <c r="B4106" s="97">
        <f>IF(B4105=0,0,IF(IF(DATA!$J$40&gt;B4105,B4105+1,0)&lt;DATA!$I$40,0,B4105+1))</f>
        <v>0</v>
      </c>
      <c r="C4106" s="97">
        <f t="shared" si="1527"/>
        <v>0</v>
      </c>
      <c r="D4106" s="97">
        <f t="shared" si="1529"/>
        <v>0</v>
      </c>
      <c r="E4106" s="97">
        <f t="shared" si="1528"/>
        <v>0</v>
      </c>
    </row>
    <row r="4107" spans="1:5">
      <c r="A4107" s="97">
        <v>86</v>
      </c>
      <c r="B4107" s="97">
        <f>IF(B4106=0,0,IF(IF(DATA!$J$40&gt;B4106,B4106+1,0)&lt;DATA!$I$40,0,B4106+1))</f>
        <v>0</v>
      </c>
      <c r="C4107" s="97">
        <f t="shared" si="1527"/>
        <v>0</v>
      </c>
      <c r="D4107" s="97">
        <f t="shared" si="1529"/>
        <v>0</v>
      </c>
      <c r="E4107" s="97">
        <f t="shared" si="1528"/>
        <v>0</v>
      </c>
    </row>
    <row r="4108" spans="1:5">
      <c r="A4108" s="97">
        <v>87</v>
      </c>
      <c r="B4108" s="97">
        <f>IF(B4107=0,0,IF(IF(DATA!$J$40&gt;B4107,B4107+1,0)&lt;DATA!$I$40,0,B4107+1))</f>
        <v>0</v>
      </c>
      <c r="C4108" s="97">
        <f t="shared" si="1527"/>
        <v>0</v>
      </c>
      <c r="D4108" s="97">
        <f t="shared" si="1529"/>
        <v>0</v>
      </c>
      <c r="E4108" s="97">
        <f t="shared" si="1528"/>
        <v>0</v>
      </c>
    </row>
    <row r="4109" spans="1:5">
      <c r="A4109" s="97">
        <v>88</v>
      </c>
      <c r="B4109" s="97">
        <f>IF(B4108=0,0,IF(IF(DATA!$J$40&gt;B4108,B4108+1,0)&lt;DATA!$I$40,0,B4108+1))</f>
        <v>0</v>
      </c>
      <c r="C4109" s="97">
        <f t="shared" si="1527"/>
        <v>0</v>
      </c>
      <c r="D4109" s="97">
        <f t="shared" si="1529"/>
        <v>0</v>
      </c>
      <c r="E4109" s="97">
        <f t="shared" si="1528"/>
        <v>0</v>
      </c>
    </row>
    <row r="4110" spans="1:5">
      <c r="A4110" s="97">
        <v>89</v>
      </c>
      <c r="B4110" s="97">
        <f>IF(B4109=0,0,IF(IF(DATA!$J$40&gt;B4109,B4109+1,0)&lt;DATA!$I$40,0,B4109+1))</f>
        <v>0</v>
      </c>
      <c r="C4110" s="97">
        <f t="shared" si="1527"/>
        <v>0</v>
      </c>
      <c r="D4110" s="97">
        <f t="shared" si="1529"/>
        <v>0</v>
      </c>
      <c r="E4110" s="97">
        <f t="shared" si="1528"/>
        <v>0</v>
      </c>
    </row>
    <row r="4111" spans="1:5">
      <c r="A4111" s="97">
        <v>90</v>
      </c>
      <c r="B4111" s="97">
        <f>IF(B4110=0,0,IF(IF(DATA!$J$40&gt;B4110,B4110+1,0)&lt;DATA!$I$40,0,B4110+1))</f>
        <v>0</v>
      </c>
      <c r="C4111" s="97">
        <f t="shared" si="1527"/>
        <v>0</v>
      </c>
      <c r="D4111" s="97">
        <f t="shared" si="1529"/>
        <v>0</v>
      </c>
      <c r="E4111" s="97">
        <f t="shared" si="1528"/>
        <v>0</v>
      </c>
    </row>
    <row r="4112" spans="1:5">
      <c r="A4112" s="97">
        <v>91</v>
      </c>
      <c r="B4112" s="97">
        <f>IF(B4111=0,0,IF(IF(DATA!$J$40&gt;B4111,B4111+1,0)&lt;DATA!$I$40,0,B4111+1))</f>
        <v>0</v>
      </c>
      <c r="C4112" s="97">
        <f t="shared" si="1527"/>
        <v>0</v>
      </c>
      <c r="D4112" s="97">
        <f t="shared" si="1529"/>
        <v>0</v>
      </c>
      <c r="E4112" s="97">
        <f t="shared" si="1528"/>
        <v>0</v>
      </c>
    </row>
    <row r="4113" spans="1:5">
      <c r="A4113" s="97">
        <v>92</v>
      </c>
      <c r="B4113" s="97">
        <f>IF(B4112=0,0,IF(IF(DATA!$J$40&gt;B4112,B4112+1,0)&lt;DATA!$I$40,0,B4112+1))</f>
        <v>0</v>
      </c>
      <c r="C4113" s="97">
        <f t="shared" si="1527"/>
        <v>0</v>
      </c>
      <c r="D4113" s="97">
        <f t="shared" si="1529"/>
        <v>0</v>
      </c>
      <c r="E4113" s="97">
        <f t="shared" si="1528"/>
        <v>0</v>
      </c>
    </row>
    <row r="4114" spans="1:5">
      <c r="A4114" s="97">
        <v>93</v>
      </c>
      <c r="B4114" s="97">
        <f>IF(B4113=0,0,IF(IF(DATA!$J$40&gt;B4113,B4113+1,0)&lt;DATA!$I$40,0,B4113+1))</f>
        <v>0</v>
      </c>
      <c r="C4114" s="97">
        <f t="shared" si="1527"/>
        <v>0</v>
      </c>
      <c r="D4114" s="97">
        <f t="shared" si="1529"/>
        <v>0</v>
      </c>
      <c r="E4114" s="97">
        <f t="shared" si="1528"/>
        <v>0</v>
      </c>
    </row>
    <row r="4115" spans="1:5">
      <c r="A4115" s="97">
        <v>94</v>
      </c>
      <c r="B4115" s="97">
        <f>IF(B4114=0,0,IF(IF(DATA!$J$40&gt;B4114,B4114+1,0)&lt;DATA!$I$40,0,B4114+1))</f>
        <v>0</v>
      </c>
      <c r="C4115" s="97">
        <f t="shared" si="1527"/>
        <v>0</v>
      </c>
      <c r="D4115" s="97">
        <f t="shared" si="1529"/>
        <v>0</v>
      </c>
      <c r="E4115" s="97">
        <f t="shared" si="1528"/>
        <v>0</v>
      </c>
    </row>
    <row r="4116" spans="1:5">
      <c r="A4116" s="97">
        <v>95</v>
      </c>
      <c r="B4116" s="97">
        <f>IF(B4115=0,0,IF(IF(DATA!$J$40&gt;B4115,B4115+1,0)&lt;DATA!$I$40,0,B4115+1))</f>
        <v>0</v>
      </c>
      <c r="C4116" s="97">
        <f t="shared" si="1527"/>
        <v>0</v>
      </c>
      <c r="D4116" s="97">
        <f t="shared" si="1529"/>
        <v>0</v>
      </c>
      <c r="E4116" s="97">
        <f t="shared" si="1528"/>
        <v>0</v>
      </c>
    </row>
    <row r="4117" spans="1:5">
      <c r="A4117" s="97">
        <v>96</v>
      </c>
      <c r="B4117" s="97">
        <f>IF(B4116=0,0,IF(IF(DATA!$J$40&gt;B4116,B4116+1,0)&lt;DATA!$I$40,0,B4116+1))</f>
        <v>0</v>
      </c>
      <c r="C4117" s="97">
        <f t="shared" si="1527"/>
        <v>0</v>
      </c>
      <c r="D4117" s="97">
        <f t="shared" si="1529"/>
        <v>0</v>
      </c>
      <c r="E4117" s="97">
        <f t="shared" si="1528"/>
        <v>0</v>
      </c>
    </row>
    <row r="4118" spans="1:5">
      <c r="A4118" s="97">
        <v>97</v>
      </c>
      <c r="B4118" s="97">
        <f>IF(B4117=0,0,IF(IF(DATA!$J$40&gt;B4117,B4117+1,0)&lt;DATA!$I$40,0,B4117+1))</f>
        <v>0</v>
      </c>
      <c r="C4118" s="97">
        <f t="shared" si="1527"/>
        <v>0</v>
      </c>
      <c r="D4118" s="97">
        <f t="shared" si="1529"/>
        <v>0</v>
      </c>
      <c r="E4118" s="97">
        <f t="shared" si="1528"/>
        <v>0</v>
      </c>
    </row>
    <row r="4119" spans="1:5">
      <c r="A4119" s="97">
        <v>98</v>
      </c>
      <c r="B4119" s="97">
        <f>IF(B4118=0,0,IF(IF(DATA!$J$40&gt;B4118,B4118+1,0)&lt;DATA!$I$40,0,B4118+1))</f>
        <v>0</v>
      </c>
      <c r="C4119" s="97">
        <f t="shared" si="1527"/>
        <v>0</v>
      </c>
      <c r="D4119" s="97">
        <f t="shared" si="1529"/>
        <v>0</v>
      </c>
      <c r="E4119" s="97">
        <f t="shared" si="1528"/>
        <v>0</v>
      </c>
    </row>
    <row r="4120" spans="1:5">
      <c r="A4120" s="97">
        <v>99</v>
      </c>
      <c r="B4120" s="97">
        <f>IF(B4119=0,0,IF(IF(DATA!$J$40&gt;B4119,B4119+1,0)&lt;DATA!$I$40,0,B4119+1))</f>
        <v>0</v>
      </c>
      <c r="C4120" s="97">
        <f t="shared" si="1527"/>
        <v>0</v>
      </c>
      <c r="D4120" s="97">
        <f t="shared" si="1529"/>
        <v>0</v>
      </c>
      <c r="E4120" s="97">
        <f t="shared" si="1528"/>
        <v>0</v>
      </c>
    </row>
    <row r="4121" spans="1:5">
      <c r="A4121" s="97">
        <v>100</v>
      </c>
      <c r="B4121" s="97">
        <f>IF(B4120=0,0,IF(IF(DATA!$J$40&gt;B4120,B4120+1,0)&lt;DATA!$I$40,0,B4120+1))</f>
        <v>0</v>
      </c>
      <c r="C4121" s="97">
        <f t="shared" si="1527"/>
        <v>0</v>
      </c>
      <c r="D4121" s="97">
        <f t="shared" si="1529"/>
        <v>0</v>
      </c>
      <c r="E4121" s="97">
        <f t="shared" si="1528"/>
        <v>0</v>
      </c>
    </row>
    <row r="4122" spans="1:5">
      <c r="A4122" s="97">
        <v>101</v>
      </c>
      <c r="B4122" s="97">
        <f>IF(B4121=0,0,IF(IF(DATA!$J$40&gt;B4121,B4121+1,0)&lt;DATA!$I$40,0,B4121+1))</f>
        <v>0</v>
      </c>
      <c r="C4122" s="97">
        <f t="shared" si="1527"/>
        <v>0</v>
      </c>
      <c r="D4122" s="97">
        <f t="shared" si="1529"/>
        <v>0</v>
      </c>
      <c r="E4122" s="97">
        <f t="shared" si="1528"/>
        <v>0</v>
      </c>
    </row>
    <row r="4123" spans="1:5">
      <c r="A4123" s="97">
        <v>102</v>
      </c>
      <c r="B4123" s="97">
        <f>IF(B4122=0,0,IF(IF(DATA!$J$40&gt;B4122,B4122+1,0)&lt;DATA!$I$40,0,B4122+1))</f>
        <v>0</v>
      </c>
      <c r="C4123" s="97">
        <f t="shared" si="1527"/>
        <v>0</v>
      </c>
      <c r="D4123" s="97">
        <f t="shared" si="1529"/>
        <v>0</v>
      </c>
      <c r="E4123" s="97">
        <f t="shared" si="1528"/>
        <v>0</v>
      </c>
    </row>
    <row r="4124" spans="1:5">
      <c r="A4124" s="97">
        <v>103</v>
      </c>
      <c r="B4124" s="97">
        <f>IF(B4123=0,0,IF(IF(DATA!$J$40&gt;B4123,B4123+1,0)&lt;DATA!$I$40,0,B4123+1))</f>
        <v>0</v>
      </c>
      <c r="C4124" s="97">
        <f t="shared" si="1527"/>
        <v>0</v>
      </c>
      <c r="D4124" s="97">
        <f t="shared" si="1529"/>
        <v>0</v>
      </c>
      <c r="E4124" s="97">
        <f t="shared" si="1528"/>
        <v>0</v>
      </c>
    </row>
    <row r="4125" spans="1:5">
      <c r="A4125" s="97">
        <v>104</v>
      </c>
      <c r="B4125" s="97">
        <f>IF(B4124=0,0,IF(IF(DATA!$J$40&gt;B4124,B4124+1,0)&lt;DATA!$I$40,0,B4124+1))</f>
        <v>0</v>
      </c>
      <c r="C4125" s="97">
        <f t="shared" si="1527"/>
        <v>0</v>
      </c>
      <c r="D4125" s="97">
        <f t="shared" si="1529"/>
        <v>0</v>
      </c>
      <c r="E4125" s="97">
        <f t="shared" si="1528"/>
        <v>0</v>
      </c>
    </row>
    <row r="4126" spans="1:5">
      <c r="A4126" s="97">
        <v>105</v>
      </c>
      <c r="B4126" s="97">
        <f>IF(B4125=0,0,IF(IF(DATA!$J$40&gt;B4125,B4125+1,0)&lt;DATA!$I$40,0,B4125+1))</f>
        <v>0</v>
      </c>
      <c r="C4126" s="97">
        <f t="shared" si="1527"/>
        <v>0</v>
      </c>
      <c r="D4126" s="97">
        <f t="shared" si="1529"/>
        <v>0</v>
      </c>
      <c r="E4126" s="97">
        <f t="shared" si="1528"/>
        <v>0</v>
      </c>
    </row>
    <row r="4127" spans="1:5">
      <c r="A4127" s="97">
        <v>106</v>
      </c>
      <c r="B4127" s="97">
        <f>IF(B4126=0,0,IF(IF(DATA!$J$40&gt;B4126,B4126+1,0)&lt;DATA!$I$40,0,B4126+1))</f>
        <v>0</v>
      </c>
      <c r="C4127" s="97">
        <f t="shared" si="1527"/>
        <v>0</v>
      </c>
      <c r="D4127" s="97">
        <f t="shared" si="1529"/>
        <v>0</v>
      </c>
      <c r="E4127" s="97">
        <f t="shared" si="1528"/>
        <v>0</v>
      </c>
    </row>
    <row r="4128" spans="1:5">
      <c r="A4128" s="97">
        <v>107</v>
      </c>
      <c r="B4128" s="97">
        <f>IF(B4127=0,0,IF(IF(DATA!$J$40&gt;B4127,B4127+1,0)&lt;DATA!$I$40,0,B4127+1))</f>
        <v>0</v>
      </c>
      <c r="C4128" s="97">
        <f t="shared" si="1527"/>
        <v>0</v>
      </c>
      <c r="D4128" s="97">
        <f t="shared" si="1529"/>
        <v>0</v>
      </c>
      <c r="E4128" s="97">
        <f t="shared" si="1528"/>
        <v>0</v>
      </c>
    </row>
    <row r="4129" spans="1:5">
      <c r="A4129" s="97">
        <v>108</v>
      </c>
      <c r="B4129" s="97">
        <f>IF(B4128=0,0,IF(IF(DATA!$J$40&gt;B4128,B4128+1,0)&lt;DATA!$I$40,0,B4128+1))</f>
        <v>0</v>
      </c>
      <c r="C4129" s="97">
        <f t="shared" si="1527"/>
        <v>0</v>
      </c>
      <c r="D4129" s="97">
        <f t="shared" si="1529"/>
        <v>0</v>
      </c>
      <c r="E4129" s="97">
        <f t="shared" si="1528"/>
        <v>0</v>
      </c>
    </row>
    <row r="4130" spans="1:5">
      <c r="A4130" s="97">
        <v>109</v>
      </c>
      <c r="B4130" s="97">
        <f>IF(B4129=0,0,IF(IF(DATA!$J$40&gt;B4129,B4129+1,0)&lt;DATA!$I$40,0,B4129+1))</f>
        <v>0</v>
      </c>
      <c r="C4130" s="97">
        <f t="shared" si="1527"/>
        <v>0</v>
      </c>
      <c r="D4130" s="97">
        <f t="shared" si="1529"/>
        <v>0</v>
      </c>
      <c r="E4130" s="97">
        <f t="shared" si="1528"/>
        <v>0</v>
      </c>
    </row>
    <row r="4131" spans="1:5">
      <c r="A4131" s="97">
        <v>110</v>
      </c>
      <c r="B4131" s="97">
        <f>IF(B4130=0,0,IF(IF(DATA!$J$40&gt;B4130,B4130+1,0)&lt;DATA!$I$40,0,B4130+1))</f>
        <v>0</v>
      </c>
      <c r="C4131" s="97">
        <f t="shared" si="1527"/>
        <v>0</v>
      </c>
      <c r="D4131" s="97">
        <f t="shared" si="1529"/>
        <v>0</v>
      </c>
      <c r="E4131" s="97">
        <f t="shared" si="1528"/>
        <v>0</v>
      </c>
    </row>
    <row r="4132" spans="1:5">
      <c r="A4132" s="97">
        <v>111</v>
      </c>
      <c r="B4132" s="97">
        <f>IF(B4131=0,0,IF(IF(DATA!$J$40&gt;B4131,B4131+1,0)&lt;DATA!$I$40,0,B4131+1))</f>
        <v>0</v>
      </c>
      <c r="C4132" s="97">
        <f t="shared" si="1527"/>
        <v>0</v>
      </c>
      <c r="D4132" s="97">
        <f t="shared" si="1529"/>
        <v>0</v>
      </c>
      <c r="E4132" s="97">
        <f t="shared" si="1528"/>
        <v>0</v>
      </c>
    </row>
    <row r="4133" spans="1:5">
      <c r="A4133" s="97">
        <v>112</v>
      </c>
      <c r="B4133" s="97">
        <f>IF(B4132=0,0,IF(IF(DATA!$J$40&gt;B4132,B4132+1,0)&lt;DATA!$I$40,0,B4132+1))</f>
        <v>0</v>
      </c>
      <c r="C4133" s="97">
        <f t="shared" si="1527"/>
        <v>0</v>
      </c>
      <c r="D4133" s="97">
        <f t="shared" si="1529"/>
        <v>0</v>
      </c>
      <c r="E4133" s="97">
        <f t="shared" si="1528"/>
        <v>0</v>
      </c>
    </row>
    <row r="4134" spans="1:5">
      <c r="A4134" s="97">
        <v>113</v>
      </c>
      <c r="B4134" s="97">
        <f>IF(B4133=0,0,IF(IF(DATA!$J$40&gt;B4133,B4133+1,0)&lt;DATA!$I$40,0,B4133+1))</f>
        <v>0</v>
      </c>
      <c r="C4134" s="97">
        <f t="shared" si="1527"/>
        <v>0</v>
      </c>
      <c r="D4134" s="97">
        <f t="shared" si="1529"/>
        <v>0</v>
      </c>
      <c r="E4134" s="97">
        <f t="shared" si="1528"/>
        <v>0</v>
      </c>
    </row>
    <row r="4135" spans="1:5">
      <c r="A4135" s="97">
        <v>114</v>
      </c>
      <c r="B4135" s="97">
        <f>IF(B4134=0,0,IF(IF(DATA!$J$40&gt;B4134,B4134+1,0)&lt;DATA!$I$40,0,B4134+1))</f>
        <v>0</v>
      </c>
      <c r="C4135" s="97">
        <f t="shared" si="1527"/>
        <v>0</v>
      </c>
      <c r="D4135" s="97">
        <f t="shared" si="1529"/>
        <v>0</v>
      </c>
      <c r="E4135" s="97">
        <f t="shared" si="1528"/>
        <v>0</v>
      </c>
    </row>
    <row r="4136" spans="1:5">
      <c r="A4136" s="97">
        <v>115</v>
      </c>
      <c r="B4136" s="97">
        <f>IF(B4135=0,0,IF(IF(DATA!$J$40&gt;B4135,B4135+1,0)&lt;DATA!$I$40,0,B4135+1))</f>
        <v>0</v>
      </c>
      <c r="C4136" s="97">
        <f t="shared" si="1527"/>
        <v>0</v>
      </c>
      <c r="D4136" s="97">
        <f t="shared" si="1529"/>
        <v>0</v>
      </c>
      <c r="E4136" s="97">
        <f t="shared" si="1528"/>
        <v>0</v>
      </c>
    </row>
    <row r="4137" spans="1:5">
      <c r="A4137" s="97">
        <v>116</v>
      </c>
      <c r="B4137" s="97">
        <f>IF(B4136=0,0,IF(IF(DATA!$J$40&gt;B4136,B4136+1,0)&lt;DATA!$I$40,0,B4136+1))</f>
        <v>0</v>
      </c>
      <c r="C4137" s="97">
        <f t="shared" si="1527"/>
        <v>0</v>
      </c>
      <c r="D4137" s="97">
        <f t="shared" si="1529"/>
        <v>0</v>
      </c>
      <c r="E4137" s="97">
        <f t="shared" si="1528"/>
        <v>0</v>
      </c>
    </row>
    <row r="4138" spans="1:5">
      <c r="A4138" s="97">
        <v>117</v>
      </c>
      <c r="B4138" s="97">
        <f>IF(B4137=0,0,IF(IF(DATA!$J$40&gt;B4137,B4137+1,0)&lt;DATA!$I$40,0,B4137+1))</f>
        <v>0</v>
      </c>
      <c r="C4138" s="97">
        <f t="shared" si="1527"/>
        <v>0</v>
      </c>
      <c r="D4138" s="97">
        <f t="shared" si="1529"/>
        <v>0</v>
      </c>
      <c r="E4138" s="97">
        <f t="shared" si="1528"/>
        <v>0</v>
      </c>
    </row>
    <row r="4139" spans="1:5">
      <c r="A4139" s="97">
        <v>118</v>
      </c>
      <c r="B4139" s="97">
        <f>IF(B4138=0,0,IF(IF(DATA!$J$40&gt;B4138,B4138+1,0)&lt;DATA!$I$40,0,B4138+1))</f>
        <v>0</v>
      </c>
      <c r="C4139" s="97">
        <f t="shared" si="1527"/>
        <v>0</v>
      </c>
      <c r="D4139" s="97">
        <f t="shared" si="1529"/>
        <v>0</v>
      </c>
      <c r="E4139" s="97">
        <f t="shared" si="1528"/>
        <v>0</v>
      </c>
    </row>
    <row r="4140" spans="1:5">
      <c r="A4140" s="97">
        <v>119</v>
      </c>
      <c r="B4140" s="97">
        <f>IF(B4139=0,0,IF(IF(DATA!$J$40&gt;B4139,B4139+1,0)&lt;DATA!$I$40,0,B4139+1))</f>
        <v>0</v>
      </c>
      <c r="C4140" s="97">
        <f t="shared" si="1527"/>
        <v>0</v>
      </c>
      <c r="D4140" s="97">
        <f t="shared" si="1529"/>
        <v>0</v>
      </c>
      <c r="E4140" s="97">
        <f t="shared" si="1528"/>
        <v>0</v>
      </c>
    </row>
    <row r="4141" spans="1:5">
      <c r="A4141" s="97">
        <v>120</v>
      </c>
      <c r="B4141" s="97">
        <f>IF(B4140=0,0,IF(IF(DATA!$J$40&gt;B4140,B4140+1,0)&lt;DATA!$I$40,0,B4140+1))</f>
        <v>0</v>
      </c>
      <c r="C4141" s="97">
        <f t="shared" si="1527"/>
        <v>0</v>
      </c>
      <c r="D4141" s="97">
        <f t="shared" si="1529"/>
        <v>0</v>
      </c>
      <c r="E4141" s="97">
        <f t="shared" si="1528"/>
        <v>0</v>
      </c>
    </row>
    <row r="4142" spans="1:5">
      <c r="A4142" s="97">
        <v>121</v>
      </c>
      <c r="B4142" s="97">
        <f>IF(B4141=0,0,IF(IF(DATA!$J$40&gt;B4141,B4141+1,0)&lt;DATA!$I$40,0,B4141+1))</f>
        <v>0</v>
      </c>
      <c r="C4142" s="97">
        <f t="shared" si="1527"/>
        <v>0</v>
      </c>
      <c r="D4142" s="97">
        <f t="shared" si="1529"/>
        <v>0</v>
      </c>
      <c r="E4142" s="97">
        <f t="shared" si="1528"/>
        <v>0</v>
      </c>
    </row>
    <row r="4143" spans="1:5">
      <c r="A4143" s="97">
        <v>122</v>
      </c>
      <c r="B4143" s="97">
        <f>IF(B4142=0,0,IF(IF(DATA!$J$40&gt;B4142,B4142+1,0)&lt;DATA!$I$40,0,B4142+1))</f>
        <v>0</v>
      </c>
      <c r="C4143" s="97">
        <f t="shared" si="1527"/>
        <v>0</v>
      </c>
      <c r="D4143" s="97">
        <f t="shared" si="1529"/>
        <v>0</v>
      </c>
      <c r="E4143" s="97">
        <f t="shared" si="1528"/>
        <v>0</v>
      </c>
    </row>
    <row r="4144" spans="1:5">
      <c r="A4144" s="97">
        <v>123</v>
      </c>
      <c r="B4144" s="97">
        <f>IF(B4143=0,0,IF(IF(DATA!$J$40&gt;B4143,B4143+1,0)&lt;DATA!$I$40,0,B4143+1))</f>
        <v>0</v>
      </c>
      <c r="C4144" s="97">
        <f t="shared" si="1527"/>
        <v>0</v>
      </c>
      <c r="D4144" s="97">
        <f t="shared" si="1529"/>
        <v>0</v>
      </c>
      <c r="E4144" s="97">
        <f t="shared" si="1528"/>
        <v>0</v>
      </c>
    </row>
    <row r="4145" spans="1:5">
      <c r="A4145" s="97">
        <v>124</v>
      </c>
      <c r="B4145" s="97">
        <f>IF(B4144=0,0,IF(IF(DATA!$J$40&gt;B4144,B4144+1,0)&lt;DATA!$I$40,0,B4144+1))</f>
        <v>0</v>
      </c>
      <c r="C4145" s="97">
        <f t="shared" si="1527"/>
        <v>0</v>
      </c>
      <c r="D4145" s="97">
        <f t="shared" si="1529"/>
        <v>0</v>
      </c>
      <c r="E4145" s="97">
        <f t="shared" si="1528"/>
        <v>0</v>
      </c>
    </row>
    <row r="4146" spans="1:5">
      <c r="A4146" s="97">
        <v>125</v>
      </c>
      <c r="B4146" s="97">
        <f>IF(B4145=0,0,IF(IF(DATA!$J$40&gt;B4145,B4145+1,0)&lt;DATA!$I$40,0,B4145+1))</f>
        <v>0</v>
      </c>
      <c r="C4146" s="97">
        <f t="shared" si="1527"/>
        <v>0</v>
      </c>
      <c r="D4146" s="97">
        <f t="shared" si="1529"/>
        <v>0</v>
      </c>
      <c r="E4146" s="97">
        <f t="shared" si="1528"/>
        <v>0</v>
      </c>
    </row>
    <row r="4147" spans="1:5">
      <c r="A4147" s="97">
        <v>126</v>
      </c>
      <c r="B4147" s="97">
        <f>IF(B4146=0,0,IF(IF(DATA!$J$40&gt;B4146,B4146+1,0)&lt;DATA!$I$40,0,B4146+1))</f>
        <v>0</v>
      </c>
      <c r="C4147" s="97">
        <f t="shared" si="1527"/>
        <v>0</v>
      </c>
      <c r="D4147" s="97">
        <f t="shared" si="1529"/>
        <v>0</v>
      </c>
      <c r="E4147" s="97">
        <f t="shared" si="1528"/>
        <v>0</v>
      </c>
    </row>
    <row r="4148" spans="1:5">
      <c r="A4148" s="97">
        <v>127</v>
      </c>
      <c r="B4148" s="97">
        <f>IF(B4147=0,0,IF(IF(DATA!$J$40&gt;B4147,B4147+1,0)&lt;DATA!$I$40,0,B4147+1))</f>
        <v>0</v>
      </c>
      <c r="C4148" s="97">
        <f t="shared" si="1527"/>
        <v>0</v>
      </c>
      <c r="D4148" s="97">
        <f t="shared" si="1529"/>
        <v>0</v>
      </c>
      <c r="E4148" s="97">
        <f t="shared" si="1528"/>
        <v>0</v>
      </c>
    </row>
    <row r="4149" spans="1:5">
      <c r="A4149" s="97">
        <v>128</v>
      </c>
      <c r="B4149" s="97">
        <f>IF(B4148=0,0,IF(IF(DATA!$J$40&gt;B4148,B4148+1,0)&lt;DATA!$I$40,0,B4148+1))</f>
        <v>0</v>
      </c>
      <c r="C4149" s="97">
        <f t="shared" si="1527"/>
        <v>0</v>
      </c>
      <c r="D4149" s="97">
        <f t="shared" si="1529"/>
        <v>0</v>
      </c>
      <c r="E4149" s="97">
        <f t="shared" si="1528"/>
        <v>0</v>
      </c>
    </row>
    <row r="4150" spans="1:5">
      <c r="A4150" s="97">
        <v>129</v>
      </c>
      <c r="B4150" s="97">
        <f>IF(B4149=0,0,IF(IF(DATA!$J$40&gt;B4149,B4149+1,0)&lt;DATA!$I$40,0,B4149+1))</f>
        <v>0</v>
      </c>
      <c r="C4150" s="97">
        <f t="shared" ref="C4150:C4213" si="1530">COUNTIF($B$4022:$B$4772,"&gt;0")-RANK(B4150,$B$4022:$B$4772)+1</f>
        <v>0</v>
      </c>
      <c r="D4150" s="97">
        <f t="shared" si="1529"/>
        <v>0</v>
      </c>
      <c r="E4150" s="97">
        <f t="shared" ref="E4150:E4213" si="1531">INDEX($B$4022:$B$4772,MATCH(D4150,$C$4022:$C$4772,0))</f>
        <v>0</v>
      </c>
    </row>
    <row r="4151" spans="1:5">
      <c r="A4151" s="97">
        <v>130</v>
      </c>
      <c r="B4151" s="97">
        <f>IF(B4150=0,0,IF(IF(DATA!$J$40&gt;B4150,B4150+1,0)&lt;DATA!$I$40,0,B4150+1))</f>
        <v>0</v>
      </c>
      <c r="C4151" s="97">
        <f t="shared" si="1530"/>
        <v>0</v>
      </c>
      <c r="D4151" s="97">
        <f t="shared" ref="D4151:D4214" si="1532">IF(D4150=0,0,IF(D4150&lt;$C$4776,D4150+1,0))</f>
        <v>0</v>
      </c>
      <c r="E4151" s="97">
        <f t="shared" si="1531"/>
        <v>0</v>
      </c>
    </row>
    <row r="4152" spans="1:5">
      <c r="A4152" s="97">
        <v>131</v>
      </c>
      <c r="B4152" s="97">
        <f>IF(B4151=0,0,IF(IF(DATA!$J$40&gt;B4151,B4151+1,0)&lt;DATA!$I$40,0,B4151+1))</f>
        <v>0</v>
      </c>
      <c r="C4152" s="97">
        <f t="shared" si="1530"/>
        <v>0</v>
      </c>
      <c r="D4152" s="97">
        <f t="shared" si="1532"/>
        <v>0</v>
      </c>
      <c r="E4152" s="97">
        <f t="shared" si="1531"/>
        <v>0</v>
      </c>
    </row>
    <row r="4153" spans="1:5">
      <c r="A4153" s="97">
        <v>132</v>
      </c>
      <c r="B4153" s="97">
        <f>IF(B4152=0,0,IF(IF(DATA!$J$40&gt;B4152,B4152+1,0)&lt;DATA!$I$40,0,B4152+1))</f>
        <v>0</v>
      </c>
      <c r="C4153" s="97">
        <f t="shared" si="1530"/>
        <v>0</v>
      </c>
      <c r="D4153" s="97">
        <f t="shared" si="1532"/>
        <v>0</v>
      </c>
      <c r="E4153" s="97">
        <f t="shared" si="1531"/>
        <v>0</v>
      </c>
    </row>
    <row r="4154" spans="1:5">
      <c r="A4154" s="97">
        <v>133</v>
      </c>
      <c r="B4154" s="97">
        <f>IF(B4153=0,0,IF(IF(DATA!$J$40&gt;B4153,B4153+1,0)&lt;DATA!$I$40,0,B4153+1))</f>
        <v>0</v>
      </c>
      <c r="C4154" s="97">
        <f t="shared" si="1530"/>
        <v>0</v>
      </c>
      <c r="D4154" s="97">
        <f t="shared" si="1532"/>
        <v>0</v>
      </c>
      <c r="E4154" s="97">
        <f t="shared" si="1531"/>
        <v>0</v>
      </c>
    </row>
    <row r="4155" spans="1:5">
      <c r="A4155" s="97">
        <v>134</v>
      </c>
      <c r="B4155" s="97">
        <f>IF(B4154=0,0,IF(IF(DATA!$J$40&gt;B4154,B4154+1,0)&lt;DATA!$I$40,0,B4154+1))</f>
        <v>0</v>
      </c>
      <c r="C4155" s="97">
        <f t="shared" si="1530"/>
        <v>0</v>
      </c>
      <c r="D4155" s="97">
        <f t="shared" si="1532"/>
        <v>0</v>
      </c>
      <c r="E4155" s="97">
        <f t="shared" si="1531"/>
        <v>0</v>
      </c>
    </row>
    <row r="4156" spans="1:5">
      <c r="A4156" s="97">
        <v>135</v>
      </c>
      <c r="B4156" s="97">
        <f>IF(B4155=0,0,IF(IF(DATA!$J$40&gt;B4155,B4155+1,0)&lt;DATA!$I$40,0,B4155+1))</f>
        <v>0</v>
      </c>
      <c r="C4156" s="97">
        <f t="shared" si="1530"/>
        <v>0</v>
      </c>
      <c r="D4156" s="97">
        <f t="shared" si="1532"/>
        <v>0</v>
      </c>
      <c r="E4156" s="97">
        <f t="shared" si="1531"/>
        <v>0</v>
      </c>
    </row>
    <row r="4157" spans="1:5">
      <c r="A4157" s="97">
        <v>136</v>
      </c>
      <c r="B4157" s="97">
        <f>IF(B4156=0,0,IF(IF(DATA!$J$40&gt;B4156,B4156+1,0)&lt;DATA!$I$40,0,B4156+1))</f>
        <v>0</v>
      </c>
      <c r="C4157" s="97">
        <f t="shared" si="1530"/>
        <v>0</v>
      </c>
      <c r="D4157" s="97">
        <f t="shared" si="1532"/>
        <v>0</v>
      </c>
      <c r="E4157" s="97">
        <f t="shared" si="1531"/>
        <v>0</v>
      </c>
    </row>
    <row r="4158" spans="1:5">
      <c r="A4158" s="97">
        <v>137</v>
      </c>
      <c r="B4158" s="97">
        <f>IF(B4157=0,0,IF(IF(DATA!$J$40&gt;B4157,B4157+1,0)&lt;DATA!$I$40,0,B4157+1))</f>
        <v>0</v>
      </c>
      <c r="C4158" s="97">
        <f t="shared" si="1530"/>
        <v>0</v>
      </c>
      <c r="D4158" s="97">
        <f t="shared" si="1532"/>
        <v>0</v>
      </c>
      <c r="E4158" s="97">
        <f t="shared" si="1531"/>
        <v>0</v>
      </c>
    </row>
    <row r="4159" spans="1:5">
      <c r="A4159" s="97">
        <v>138</v>
      </c>
      <c r="B4159" s="97">
        <f>IF(B4158=0,0,IF(IF(DATA!$J$40&gt;B4158,B4158+1,0)&lt;DATA!$I$40,0,B4158+1))</f>
        <v>0</v>
      </c>
      <c r="C4159" s="97">
        <f t="shared" si="1530"/>
        <v>0</v>
      </c>
      <c r="D4159" s="97">
        <f t="shared" si="1532"/>
        <v>0</v>
      </c>
      <c r="E4159" s="97">
        <f t="shared" si="1531"/>
        <v>0</v>
      </c>
    </row>
    <row r="4160" spans="1:5">
      <c r="A4160" s="97">
        <v>139</v>
      </c>
      <c r="B4160" s="97">
        <f>IF(B4159=0,0,IF(IF(DATA!$J$40&gt;B4159,B4159+1,0)&lt;DATA!$I$40,0,B4159+1))</f>
        <v>0</v>
      </c>
      <c r="C4160" s="97">
        <f t="shared" si="1530"/>
        <v>0</v>
      </c>
      <c r="D4160" s="97">
        <f t="shared" si="1532"/>
        <v>0</v>
      </c>
      <c r="E4160" s="97">
        <f t="shared" si="1531"/>
        <v>0</v>
      </c>
    </row>
    <row r="4161" spans="1:5">
      <c r="A4161" s="97">
        <v>140</v>
      </c>
      <c r="B4161" s="97">
        <f>IF(B4160=0,0,IF(IF(DATA!$J$40&gt;B4160,B4160+1,0)&lt;DATA!$I$40,0,B4160+1))</f>
        <v>0</v>
      </c>
      <c r="C4161" s="97">
        <f t="shared" si="1530"/>
        <v>0</v>
      </c>
      <c r="D4161" s="97">
        <f t="shared" si="1532"/>
        <v>0</v>
      </c>
      <c r="E4161" s="97">
        <f t="shared" si="1531"/>
        <v>0</v>
      </c>
    </row>
    <row r="4162" spans="1:5">
      <c r="A4162" s="97">
        <v>141</v>
      </c>
      <c r="B4162" s="97">
        <f>IF(B4161=0,0,IF(IF(DATA!$J$40&gt;B4161,B4161+1,0)&lt;DATA!$I$40,0,B4161+1))</f>
        <v>0</v>
      </c>
      <c r="C4162" s="97">
        <f t="shared" si="1530"/>
        <v>0</v>
      </c>
      <c r="D4162" s="97">
        <f t="shared" si="1532"/>
        <v>0</v>
      </c>
      <c r="E4162" s="97">
        <f t="shared" si="1531"/>
        <v>0</v>
      </c>
    </row>
    <row r="4163" spans="1:5">
      <c r="A4163" s="97">
        <v>142</v>
      </c>
      <c r="B4163" s="97">
        <f>IF(B4162=0,0,IF(IF(DATA!$J$40&gt;B4162,B4162+1,0)&lt;DATA!$I$40,0,B4162+1))</f>
        <v>0</v>
      </c>
      <c r="C4163" s="97">
        <f t="shared" si="1530"/>
        <v>0</v>
      </c>
      <c r="D4163" s="97">
        <f t="shared" si="1532"/>
        <v>0</v>
      </c>
      <c r="E4163" s="97">
        <f t="shared" si="1531"/>
        <v>0</v>
      </c>
    </row>
    <row r="4164" spans="1:5">
      <c r="A4164" s="97">
        <v>143</v>
      </c>
      <c r="B4164" s="97">
        <f>IF(B4163=0,0,IF(IF(DATA!$J$40&gt;B4163,B4163+1,0)&lt;DATA!$I$40,0,B4163+1))</f>
        <v>0</v>
      </c>
      <c r="C4164" s="97">
        <f t="shared" si="1530"/>
        <v>0</v>
      </c>
      <c r="D4164" s="97">
        <f t="shared" si="1532"/>
        <v>0</v>
      </c>
      <c r="E4164" s="97">
        <f t="shared" si="1531"/>
        <v>0</v>
      </c>
    </row>
    <row r="4165" spans="1:5">
      <c r="A4165" s="97">
        <v>144</v>
      </c>
      <c r="B4165" s="97">
        <f>IF(B4164=0,0,IF(IF(DATA!$J$40&gt;B4164,B4164+1,0)&lt;DATA!$I$40,0,B4164+1))</f>
        <v>0</v>
      </c>
      <c r="C4165" s="97">
        <f t="shared" si="1530"/>
        <v>0</v>
      </c>
      <c r="D4165" s="97">
        <f t="shared" si="1532"/>
        <v>0</v>
      </c>
      <c r="E4165" s="97">
        <f t="shared" si="1531"/>
        <v>0</v>
      </c>
    </row>
    <row r="4166" spans="1:5">
      <c r="A4166" s="97">
        <v>145</v>
      </c>
      <c r="B4166" s="97">
        <f>IF(B4165=0,0,IF(IF(DATA!$J$40&gt;B4165,B4165+1,0)&lt;DATA!$I$40,0,B4165+1))</f>
        <v>0</v>
      </c>
      <c r="C4166" s="97">
        <f t="shared" si="1530"/>
        <v>0</v>
      </c>
      <c r="D4166" s="97">
        <f t="shared" si="1532"/>
        <v>0</v>
      </c>
      <c r="E4166" s="97">
        <f t="shared" si="1531"/>
        <v>0</v>
      </c>
    </row>
    <row r="4167" spans="1:5">
      <c r="A4167" s="97">
        <v>146</v>
      </c>
      <c r="B4167" s="97">
        <f>IF(B4166=0,0,IF(IF(DATA!$J$40&gt;B4166,B4166+1,0)&lt;DATA!$I$40,0,B4166+1))</f>
        <v>0</v>
      </c>
      <c r="C4167" s="97">
        <f t="shared" si="1530"/>
        <v>0</v>
      </c>
      <c r="D4167" s="97">
        <f t="shared" si="1532"/>
        <v>0</v>
      </c>
      <c r="E4167" s="97">
        <f t="shared" si="1531"/>
        <v>0</v>
      </c>
    </row>
    <row r="4168" spans="1:5">
      <c r="A4168" s="97">
        <v>147</v>
      </c>
      <c r="B4168" s="97">
        <f>IF(B4167=0,0,IF(IF(DATA!$J$40&gt;B4167,B4167+1,0)&lt;DATA!$I$40,0,B4167+1))</f>
        <v>0</v>
      </c>
      <c r="C4168" s="97">
        <f t="shared" si="1530"/>
        <v>0</v>
      </c>
      <c r="D4168" s="97">
        <f t="shared" si="1532"/>
        <v>0</v>
      </c>
      <c r="E4168" s="97">
        <f t="shared" si="1531"/>
        <v>0</v>
      </c>
    </row>
    <row r="4169" spans="1:5">
      <c r="A4169" s="97">
        <v>148</v>
      </c>
      <c r="B4169" s="97">
        <f>IF(B4168=0,0,IF(IF(DATA!$J$40&gt;B4168,B4168+1,0)&lt;DATA!$I$40,0,B4168+1))</f>
        <v>0</v>
      </c>
      <c r="C4169" s="97">
        <f t="shared" si="1530"/>
        <v>0</v>
      </c>
      <c r="D4169" s="97">
        <f t="shared" si="1532"/>
        <v>0</v>
      </c>
      <c r="E4169" s="97">
        <f t="shared" si="1531"/>
        <v>0</v>
      </c>
    </row>
    <row r="4170" spans="1:5">
      <c r="A4170" s="97">
        <v>149</v>
      </c>
      <c r="B4170" s="97">
        <f>IF(B4169=0,0,IF(IF(DATA!$J$40&gt;B4169,B4169+1,0)&lt;DATA!$I$40,0,B4169+1))</f>
        <v>0</v>
      </c>
      <c r="C4170" s="97">
        <f t="shared" si="1530"/>
        <v>0</v>
      </c>
      <c r="D4170" s="97">
        <f t="shared" si="1532"/>
        <v>0</v>
      </c>
      <c r="E4170" s="97">
        <f t="shared" si="1531"/>
        <v>0</v>
      </c>
    </row>
    <row r="4171" spans="1:5">
      <c r="A4171" s="97">
        <v>150</v>
      </c>
      <c r="B4171" s="97">
        <f>IF(B4170=0,0,IF(IF(DATA!$J$40&gt;B4170,B4170+1,0)&lt;DATA!$I$40,0,B4170+1))</f>
        <v>0</v>
      </c>
      <c r="C4171" s="97">
        <f t="shared" si="1530"/>
        <v>0</v>
      </c>
      <c r="D4171" s="97">
        <f t="shared" si="1532"/>
        <v>0</v>
      </c>
      <c r="E4171" s="97">
        <f t="shared" si="1531"/>
        <v>0</v>
      </c>
    </row>
    <row r="4172" spans="1:5">
      <c r="A4172" s="97">
        <v>151</v>
      </c>
      <c r="B4172" s="97">
        <f>DATA!I41</f>
        <v>0</v>
      </c>
      <c r="C4172" s="97">
        <f t="shared" si="1530"/>
        <v>0</v>
      </c>
      <c r="D4172" s="97">
        <f t="shared" si="1532"/>
        <v>0</v>
      </c>
      <c r="E4172" s="97">
        <f t="shared" si="1531"/>
        <v>0</v>
      </c>
    </row>
    <row r="4173" spans="1:5">
      <c r="A4173" s="97">
        <v>152</v>
      </c>
      <c r="B4173" s="97">
        <f>IF(B4172=0,0,IF(IF(DATA!$J$41&gt;B4172,B4172+1,0)&lt;DATA!$I$41,0,B4172+1))</f>
        <v>0</v>
      </c>
      <c r="C4173" s="97">
        <f t="shared" si="1530"/>
        <v>0</v>
      </c>
      <c r="D4173" s="97">
        <f t="shared" si="1532"/>
        <v>0</v>
      </c>
      <c r="E4173" s="97">
        <f t="shared" si="1531"/>
        <v>0</v>
      </c>
    </row>
    <row r="4174" spans="1:5">
      <c r="A4174" s="97">
        <v>153</v>
      </c>
      <c r="B4174" s="97">
        <f>IF(B4173=0,0,IF(IF(DATA!$J$41&gt;B4173,B4173+1,0)&lt;DATA!$I$41,0,B4173+1))</f>
        <v>0</v>
      </c>
      <c r="C4174" s="97">
        <f t="shared" si="1530"/>
        <v>0</v>
      </c>
      <c r="D4174" s="97">
        <f t="shared" si="1532"/>
        <v>0</v>
      </c>
      <c r="E4174" s="97">
        <f t="shared" si="1531"/>
        <v>0</v>
      </c>
    </row>
    <row r="4175" spans="1:5">
      <c r="A4175" s="97">
        <v>154</v>
      </c>
      <c r="B4175" s="97">
        <f>IF(B4174=0,0,IF(IF(DATA!$J$41&gt;B4174,B4174+1,0)&lt;DATA!$I$41,0,B4174+1))</f>
        <v>0</v>
      </c>
      <c r="C4175" s="97">
        <f t="shared" si="1530"/>
        <v>0</v>
      </c>
      <c r="D4175" s="97">
        <f t="shared" si="1532"/>
        <v>0</v>
      </c>
      <c r="E4175" s="97">
        <f t="shared" si="1531"/>
        <v>0</v>
      </c>
    </row>
    <row r="4176" spans="1:5">
      <c r="A4176" s="97">
        <v>155</v>
      </c>
      <c r="B4176" s="97">
        <f>IF(B4175=0,0,IF(IF(DATA!$J$41&gt;B4175,B4175+1,0)&lt;DATA!$I$41,0,B4175+1))</f>
        <v>0</v>
      </c>
      <c r="C4176" s="97">
        <f t="shared" si="1530"/>
        <v>0</v>
      </c>
      <c r="D4176" s="97">
        <f t="shared" si="1532"/>
        <v>0</v>
      </c>
      <c r="E4176" s="97">
        <f t="shared" si="1531"/>
        <v>0</v>
      </c>
    </row>
    <row r="4177" spans="1:10">
      <c r="A4177" s="97">
        <v>156</v>
      </c>
      <c r="B4177" s="97">
        <f>IF(B4176=0,0,IF(IF(DATA!$J$41&gt;B4176,B4176+1,0)&lt;DATA!$I$41,0,B4176+1))</f>
        <v>0</v>
      </c>
      <c r="C4177" s="97">
        <f t="shared" si="1530"/>
        <v>0</v>
      </c>
      <c r="D4177" s="97">
        <f t="shared" si="1532"/>
        <v>0</v>
      </c>
      <c r="E4177" s="97">
        <f t="shared" si="1531"/>
        <v>0</v>
      </c>
    </row>
    <row r="4178" spans="1:10">
      <c r="A4178" s="97">
        <v>157</v>
      </c>
      <c r="B4178" s="97">
        <f>IF(B4177=0,0,IF(IF(DATA!$J$41&gt;B4177,B4177+1,0)&lt;DATA!$I$41,0,B4177+1))</f>
        <v>0</v>
      </c>
      <c r="C4178" s="97">
        <f t="shared" si="1530"/>
        <v>0</v>
      </c>
      <c r="D4178" s="97">
        <f t="shared" si="1532"/>
        <v>0</v>
      </c>
      <c r="E4178" s="97">
        <f t="shared" si="1531"/>
        <v>0</v>
      </c>
    </row>
    <row r="4179" spans="1:10">
      <c r="A4179" s="97">
        <v>158</v>
      </c>
      <c r="B4179" s="97">
        <f>IF(B4178=0,0,IF(IF(DATA!$J$41&gt;B4178,B4178+1,0)&lt;DATA!$I$41,0,B4178+1))</f>
        <v>0</v>
      </c>
      <c r="C4179" s="97">
        <f t="shared" si="1530"/>
        <v>0</v>
      </c>
      <c r="D4179" s="97">
        <f t="shared" si="1532"/>
        <v>0</v>
      </c>
      <c r="E4179" s="97">
        <f t="shared" si="1531"/>
        <v>0</v>
      </c>
      <c r="J4179" s="97">
        <f>CF4054</f>
        <v>0</v>
      </c>
    </row>
    <row r="4180" spans="1:10">
      <c r="A4180" s="97">
        <v>159</v>
      </c>
      <c r="B4180" s="97">
        <f>IF(B4179=0,0,IF(IF(DATA!$J$41&gt;B4179,B4179+1,0)&lt;DATA!$I$41,0,B4179+1))</f>
        <v>0</v>
      </c>
      <c r="C4180" s="97">
        <f t="shared" si="1530"/>
        <v>0</v>
      </c>
      <c r="D4180" s="97">
        <f t="shared" si="1532"/>
        <v>0</v>
      </c>
      <c r="E4180" s="97">
        <f t="shared" si="1531"/>
        <v>0</v>
      </c>
    </row>
    <row r="4181" spans="1:10">
      <c r="A4181" s="97">
        <v>160</v>
      </c>
      <c r="B4181" s="97">
        <f>IF(B4180=0,0,IF(IF(DATA!$J$41&gt;B4180,B4180+1,0)&lt;DATA!$I$41,0,B4180+1))</f>
        <v>0</v>
      </c>
      <c r="C4181" s="97">
        <f t="shared" si="1530"/>
        <v>0</v>
      </c>
      <c r="D4181" s="97">
        <f t="shared" si="1532"/>
        <v>0</v>
      </c>
      <c r="E4181" s="97">
        <f t="shared" si="1531"/>
        <v>0</v>
      </c>
    </row>
    <row r="4182" spans="1:10">
      <c r="A4182" s="97">
        <v>161</v>
      </c>
      <c r="B4182" s="97">
        <f>IF(B4181=0,0,IF(IF(DATA!$J$41&gt;B4181,B4181+1,0)&lt;DATA!$I$41,0,B4181+1))</f>
        <v>0</v>
      </c>
      <c r="C4182" s="97">
        <f t="shared" si="1530"/>
        <v>0</v>
      </c>
      <c r="D4182" s="97">
        <f t="shared" si="1532"/>
        <v>0</v>
      </c>
      <c r="E4182" s="97">
        <f t="shared" si="1531"/>
        <v>0</v>
      </c>
    </row>
    <row r="4183" spans="1:10">
      <c r="A4183" s="97">
        <v>162</v>
      </c>
      <c r="B4183" s="97">
        <f>IF(B4182=0,0,IF(IF(DATA!$J$41&gt;B4182,B4182+1,0)&lt;DATA!$I$41,0,B4182+1))</f>
        <v>0</v>
      </c>
      <c r="C4183" s="97">
        <f t="shared" si="1530"/>
        <v>0</v>
      </c>
      <c r="D4183" s="97">
        <f t="shared" si="1532"/>
        <v>0</v>
      </c>
      <c r="E4183" s="97">
        <f t="shared" si="1531"/>
        <v>0</v>
      </c>
    </row>
    <row r="4184" spans="1:10">
      <c r="A4184" s="97">
        <v>163</v>
      </c>
      <c r="B4184" s="97">
        <f>IF(B4183=0,0,IF(IF(DATA!$J$41&gt;B4183,B4183+1,0)&lt;DATA!$I$41,0,B4183+1))</f>
        <v>0</v>
      </c>
      <c r="C4184" s="97">
        <f t="shared" si="1530"/>
        <v>0</v>
      </c>
      <c r="D4184" s="97">
        <f t="shared" si="1532"/>
        <v>0</v>
      </c>
      <c r="E4184" s="97">
        <f t="shared" si="1531"/>
        <v>0</v>
      </c>
    </row>
    <row r="4185" spans="1:10">
      <c r="A4185" s="97">
        <v>164</v>
      </c>
      <c r="B4185" s="97">
        <f>IF(B4184=0,0,IF(IF(DATA!$J$41&gt;B4184,B4184+1,0)&lt;DATA!$I$41,0,B4184+1))</f>
        <v>0</v>
      </c>
      <c r="C4185" s="97">
        <f t="shared" si="1530"/>
        <v>0</v>
      </c>
      <c r="D4185" s="97">
        <f t="shared" si="1532"/>
        <v>0</v>
      </c>
      <c r="E4185" s="97">
        <f t="shared" si="1531"/>
        <v>0</v>
      </c>
    </row>
    <row r="4186" spans="1:10">
      <c r="A4186" s="97">
        <v>165</v>
      </c>
      <c r="B4186" s="97">
        <f>IF(B4185=0,0,IF(IF(DATA!$J$41&gt;B4185,B4185+1,0)&lt;DATA!$I$41,0,B4185+1))</f>
        <v>0</v>
      </c>
      <c r="C4186" s="97">
        <f t="shared" si="1530"/>
        <v>0</v>
      </c>
      <c r="D4186" s="97">
        <f t="shared" si="1532"/>
        <v>0</v>
      </c>
      <c r="E4186" s="97">
        <f t="shared" si="1531"/>
        <v>0</v>
      </c>
    </row>
    <row r="4187" spans="1:10">
      <c r="A4187" s="97">
        <v>166</v>
      </c>
      <c r="B4187" s="97">
        <f>IF(B4186=0,0,IF(IF(DATA!$J$41&gt;B4186,B4186+1,0)&lt;DATA!$I$41,0,B4186+1))</f>
        <v>0</v>
      </c>
      <c r="C4187" s="97">
        <f t="shared" si="1530"/>
        <v>0</v>
      </c>
      <c r="D4187" s="97">
        <f t="shared" si="1532"/>
        <v>0</v>
      </c>
      <c r="E4187" s="97">
        <f t="shared" si="1531"/>
        <v>0</v>
      </c>
    </row>
    <row r="4188" spans="1:10">
      <c r="A4188" s="97">
        <v>167</v>
      </c>
      <c r="B4188" s="97">
        <f>IF(B4187=0,0,IF(IF(DATA!$J$41&gt;B4187,B4187+1,0)&lt;DATA!$I$41,0,B4187+1))</f>
        <v>0</v>
      </c>
      <c r="C4188" s="97">
        <f t="shared" si="1530"/>
        <v>0</v>
      </c>
      <c r="D4188" s="97">
        <f t="shared" si="1532"/>
        <v>0</v>
      </c>
      <c r="E4188" s="97">
        <f t="shared" si="1531"/>
        <v>0</v>
      </c>
    </row>
    <row r="4189" spans="1:10">
      <c r="A4189" s="97">
        <v>168</v>
      </c>
      <c r="B4189" s="97">
        <f>IF(B4188=0,0,IF(IF(DATA!$J$41&gt;B4188,B4188+1,0)&lt;DATA!$I$41,0,B4188+1))</f>
        <v>0</v>
      </c>
      <c r="C4189" s="97">
        <f t="shared" si="1530"/>
        <v>0</v>
      </c>
      <c r="D4189" s="97">
        <f t="shared" si="1532"/>
        <v>0</v>
      </c>
      <c r="E4189" s="97">
        <f t="shared" si="1531"/>
        <v>0</v>
      </c>
    </row>
    <row r="4190" spans="1:10">
      <c r="A4190" s="97">
        <v>169</v>
      </c>
      <c r="B4190" s="97">
        <f>IF(B4189=0,0,IF(IF(DATA!$J$41&gt;B4189,B4189+1,0)&lt;DATA!$I$41,0,B4189+1))</f>
        <v>0</v>
      </c>
      <c r="C4190" s="97">
        <f t="shared" si="1530"/>
        <v>0</v>
      </c>
      <c r="D4190" s="97">
        <f t="shared" si="1532"/>
        <v>0</v>
      </c>
      <c r="E4190" s="97">
        <f t="shared" si="1531"/>
        <v>0</v>
      </c>
    </row>
    <row r="4191" spans="1:10">
      <c r="A4191" s="97">
        <v>170</v>
      </c>
      <c r="B4191" s="97">
        <f>IF(B4190=0,0,IF(IF(DATA!$J$41&gt;B4190,B4190+1,0)&lt;DATA!$I$41,0,B4190+1))</f>
        <v>0</v>
      </c>
      <c r="C4191" s="97">
        <f t="shared" si="1530"/>
        <v>0</v>
      </c>
      <c r="D4191" s="97">
        <f t="shared" si="1532"/>
        <v>0</v>
      </c>
      <c r="E4191" s="97">
        <f t="shared" si="1531"/>
        <v>0</v>
      </c>
    </row>
    <row r="4192" spans="1:10">
      <c r="A4192" s="97">
        <v>171</v>
      </c>
      <c r="B4192" s="97">
        <f>IF(B4191=0,0,IF(IF(DATA!$J$41&gt;B4191,B4191+1,0)&lt;DATA!$I$41,0,B4191+1))</f>
        <v>0</v>
      </c>
      <c r="C4192" s="97">
        <f t="shared" si="1530"/>
        <v>0</v>
      </c>
      <c r="D4192" s="97">
        <f t="shared" si="1532"/>
        <v>0</v>
      </c>
      <c r="E4192" s="97">
        <f t="shared" si="1531"/>
        <v>0</v>
      </c>
    </row>
    <row r="4193" spans="1:5">
      <c r="A4193" s="97">
        <v>172</v>
      </c>
      <c r="B4193" s="97">
        <f>IF(B4192=0,0,IF(IF(DATA!$J$41&gt;B4192,B4192+1,0)&lt;DATA!$I$41,0,B4192+1))</f>
        <v>0</v>
      </c>
      <c r="C4193" s="97">
        <f t="shared" si="1530"/>
        <v>0</v>
      </c>
      <c r="D4193" s="97">
        <f t="shared" si="1532"/>
        <v>0</v>
      </c>
      <c r="E4193" s="97">
        <f t="shared" si="1531"/>
        <v>0</v>
      </c>
    </row>
    <row r="4194" spans="1:5">
      <c r="A4194" s="97">
        <v>173</v>
      </c>
      <c r="B4194" s="97">
        <f>IF(B4193=0,0,IF(IF(DATA!$J$41&gt;B4193,B4193+1,0)&lt;DATA!$I$41,0,B4193+1))</f>
        <v>0</v>
      </c>
      <c r="C4194" s="97">
        <f t="shared" si="1530"/>
        <v>0</v>
      </c>
      <c r="D4194" s="97">
        <f t="shared" si="1532"/>
        <v>0</v>
      </c>
      <c r="E4194" s="97">
        <f t="shared" si="1531"/>
        <v>0</v>
      </c>
    </row>
    <row r="4195" spans="1:5">
      <c r="A4195" s="97">
        <v>174</v>
      </c>
      <c r="B4195" s="97">
        <f>IF(B4194=0,0,IF(IF(DATA!$J$41&gt;B4194,B4194+1,0)&lt;DATA!$I$41,0,B4194+1))</f>
        <v>0</v>
      </c>
      <c r="C4195" s="97">
        <f t="shared" si="1530"/>
        <v>0</v>
      </c>
      <c r="D4195" s="97">
        <f t="shared" si="1532"/>
        <v>0</v>
      </c>
      <c r="E4195" s="97">
        <f t="shared" si="1531"/>
        <v>0</v>
      </c>
    </row>
    <row r="4196" spans="1:5">
      <c r="A4196" s="97">
        <v>175</v>
      </c>
      <c r="B4196" s="97">
        <f>IF(B4195=0,0,IF(IF(DATA!$J$41&gt;B4195,B4195+1,0)&lt;DATA!$I$41,0,B4195+1))</f>
        <v>0</v>
      </c>
      <c r="C4196" s="97">
        <f t="shared" si="1530"/>
        <v>0</v>
      </c>
      <c r="D4196" s="97">
        <f t="shared" si="1532"/>
        <v>0</v>
      </c>
      <c r="E4196" s="97">
        <f t="shared" si="1531"/>
        <v>0</v>
      </c>
    </row>
    <row r="4197" spans="1:5">
      <c r="A4197" s="97">
        <v>176</v>
      </c>
      <c r="B4197" s="97">
        <f>IF(B4196=0,0,IF(IF(DATA!$J$41&gt;B4196,B4196+1,0)&lt;DATA!$I$41,0,B4196+1))</f>
        <v>0</v>
      </c>
      <c r="C4197" s="97">
        <f t="shared" si="1530"/>
        <v>0</v>
      </c>
      <c r="D4197" s="97">
        <f t="shared" si="1532"/>
        <v>0</v>
      </c>
      <c r="E4197" s="97">
        <f t="shared" si="1531"/>
        <v>0</v>
      </c>
    </row>
    <row r="4198" spans="1:5">
      <c r="A4198" s="97">
        <v>177</v>
      </c>
      <c r="B4198" s="97">
        <f>IF(B4197=0,0,IF(IF(DATA!$J$41&gt;B4197,B4197+1,0)&lt;DATA!$I$41,0,B4197+1))</f>
        <v>0</v>
      </c>
      <c r="C4198" s="97">
        <f t="shared" si="1530"/>
        <v>0</v>
      </c>
      <c r="D4198" s="97">
        <f t="shared" si="1532"/>
        <v>0</v>
      </c>
      <c r="E4198" s="97">
        <f t="shared" si="1531"/>
        <v>0</v>
      </c>
    </row>
    <row r="4199" spans="1:5">
      <c r="A4199" s="97">
        <v>178</v>
      </c>
      <c r="B4199" s="97">
        <f>IF(B4198=0,0,IF(IF(DATA!$J$41&gt;B4198,B4198+1,0)&lt;DATA!$I$41,0,B4198+1))</f>
        <v>0</v>
      </c>
      <c r="C4199" s="97">
        <f t="shared" si="1530"/>
        <v>0</v>
      </c>
      <c r="D4199" s="97">
        <f t="shared" si="1532"/>
        <v>0</v>
      </c>
      <c r="E4199" s="97">
        <f t="shared" si="1531"/>
        <v>0</v>
      </c>
    </row>
    <row r="4200" spans="1:5">
      <c r="A4200" s="97">
        <v>179</v>
      </c>
      <c r="B4200" s="97">
        <f>IF(B4199=0,0,IF(IF(DATA!$J$41&gt;B4199,B4199+1,0)&lt;DATA!$I$41,0,B4199+1))</f>
        <v>0</v>
      </c>
      <c r="C4200" s="97">
        <f t="shared" si="1530"/>
        <v>0</v>
      </c>
      <c r="D4200" s="97">
        <f t="shared" si="1532"/>
        <v>0</v>
      </c>
      <c r="E4200" s="97">
        <f t="shared" si="1531"/>
        <v>0</v>
      </c>
    </row>
    <row r="4201" spans="1:5">
      <c r="A4201" s="97">
        <v>180</v>
      </c>
      <c r="B4201" s="97">
        <f>IF(B4200=0,0,IF(IF(DATA!$J$41&gt;B4200,B4200+1,0)&lt;DATA!$I$41,0,B4200+1))</f>
        <v>0</v>
      </c>
      <c r="C4201" s="97">
        <f t="shared" si="1530"/>
        <v>0</v>
      </c>
      <c r="D4201" s="97">
        <f t="shared" si="1532"/>
        <v>0</v>
      </c>
      <c r="E4201" s="97">
        <f t="shared" si="1531"/>
        <v>0</v>
      </c>
    </row>
    <row r="4202" spans="1:5">
      <c r="A4202" s="97">
        <v>181</v>
      </c>
      <c r="B4202" s="97">
        <f>IF(B4201=0,0,IF(IF(DATA!$J$41&gt;B4201,B4201+1,0)&lt;DATA!$I$41,0,B4201+1))</f>
        <v>0</v>
      </c>
      <c r="C4202" s="97">
        <f t="shared" si="1530"/>
        <v>0</v>
      </c>
      <c r="D4202" s="97">
        <f t="shared" si="1532"/>
        <v>0</v>
      </c>
      <c r="E4202" s="97">
        <f t="shared" si="1531"/>
        <v>0</v>
      </c>
    </row>
    <row r="4203" spans="1:5">
      <c r="A4203" s="97">
        <v>182</v>
      </c>
      <c r="B4203" s="97">
        <f>IF(B4202=0,0,IF(IF(DATA!$J$41&gt;B4202,B4202+1,0)&lt;DATA!$I$41,0,B4202+1))</f>
        <v>0</v>
      </c>
      <c r="C4203" s="97">
        <f t="shared" si="1530"/>
        <v>0</v>
      </c>
      <c r="D4203" s="97">
        <f t="shared" si="1532"/>
        <v>0</v>
      </c>
      <c r="E4203" s="97">
        <f t="shared" si="1531"/>
        <v>0</v>
      </c>
    </row>
    <row r="4204" spans="1:5">
      <c r="A4204" s="97">
        <v>183</v>
      </c>
      <c r="B4204" s="97">
        <f>IF(B4203=0,0,IF(IF(DATA!$J$41&gt;B4203,B4203+1,0)&lt;DATA!$I$41,0,B4203+1))</f>
        <v>0</v>
      </c>
      <c r="C4204" s="97">
        <f t="shared" si="1530"/>
        <v>0</v>
      </c>
      <c r="D4204" s="97">
        <f t="shared" si="1532"/>
        <v>0</v>
      </c>
      <c r="E4204" s="97">
        <f t="shared" si="1531"/>
        <v>0</v>
      </c>
    </row>
    <row r="4205" spans="1:5">
      <c r="A4205" s="97">
        <v>184</v>
      </c>
      <c r="B4205" s="97">
        <f>IF(B4204=0,0,IF(IF(DATA!$J$41&gt;B4204,B4204+1,0)&lt;DATA!$I$41,0,B4204+1))</f>
        <v>0</v>
      </c>
      <c r="C4205" s="97">
        <f t="shared" si="1530"/>
        <v>0</v>
      </c>
      <c r="D4205" s="97">
        <f t="shared" si="1532"/>
        <v>0</v>
      </c>
      <c r="E4205" s="97">
        <f t="shared" si="1531"/>
        <v>0</v>
      </c>
    </row>
    <row r="4206" spans="1:5">
      <c r="A4206" s="97">
        <v>185</v>
      </c>
      <c r="B4206" s="97">
        <f>IF(B4205=0,0,IF(IF(DATA!$J$41&gt;B4205,B4205+1,0)&lt;DATA!$I$41,0,B4205+1))</f>
        <v>0</v>
      </c>
      <c r="C4206" s="97">
        <f t="shared" si="1530"/>
        <v>0</v>
      </c>
      <c r="D4206" s="97">
        <f t="shared" si="1532"/>
        <v>0</v>
      </c>
      <c r="E4206" s="97">
        <f t="shared" si="1531"/>
        <v>0</v>
      </c>
    </row>
    <row r="4207" spans="1:5">
      <c r="A4207" s="97">
        <v>186</v>
      </c>
      <c r="B4207" s="97">
        <f>IF(B4206=0,0,IF(IF(DATA!$J$41&gt;B4206,B4206+1,0)&lt;DATA!$I$41,0,B4206+1))</f>
        <v>0</v>
      </c>
      <c r="C4207" s="97">
        <f t="shared" si="1530"/>
        <v>0</v>
      </c>
      <c r="D4207" s="97">
        <f t="shared" si="1532"/>
        <v>0</v>
      </c>
      <c r="E4207" s="97">
        <f t="shared" si="1531"/>
        <v>0</v>
      </c>
    </row>
    <row r="4208" spans="1:5">
      <c r="A4208" s="97">
        <v>187</v>
      </c>
      <c r="B4208" s="97">
        <f>IF(B4207=0,0,IF(IF(DATA!$J$41&gt;B4207,B4207+1,0)&lt;DATA!$I$41,0,B4207+1))</f>
        <v>0</v>
      </c>
      <c r="C4208" s="97">
        <f t="shared" si="1530"/>
        <v>0</v>
      </c>
      <c r="D4208" s="97">
        <f t="shared" si="1532"/>
        <v>0</v>
      </c>
      <c r="E4208" s="97">
        <f t="shared" si="1531"/>
        <v>0</v>
      </c>
    </row>
    <row r="4209" spans="1:5">
      <c r="A4209" s="97">
        <v>188</v>
      </c>
      <c r="B4209" s="97">
        <f>IF(B4208=0,0,IF(IF(DATA!$J$41&gt;B4208,B4208+1,0)&lt;DATA!$I$41,0,B4208+1))</f>
        <v>0</v>
      </c>
      <c r="C4209" s="97">
        <f t="shared" si="1530"/>
        <v>0</v>
      </c>
      <c r="D4209" s="97">
        <f t="shared" si="1532"/>
        <v>0</v>
      </c>
      <c r="E4209" s="97">
        <f t="shared" si="1531"/>
        <v>0</v>
      </c>
    </row>
    <row r="4210" spans="1:5">
      <c r="A4210" s="97">
        <v>189</v>
      </c>
      <c r="B4210" s="97">
        <f>IF(B4209=0,0,IF(IF(DATA!$J$41&gt;B4209,B4209+1,0)&lt;DATA!$I$41,0,B4209+1))</f>
        <v>0</v>
      </c>
      <c r="C4210" s="97">
        <f t="shared" si="1530"/>
        <v>0</v>
      </c>
      <c r="D4210" s="97">
        <f t="shared" si="1532"/>
        <v>0</v>
      </c>
      <c r="E4210" s="97">
        <f t="shared" si="1531"/>
        <v>0</v>
      </c>
    </row>
    <row r="4211" spans="1:5">
      <c r="A4211" s="97">
        <v>190</v>
      </c>
      <c r="B4211" s="97">
        <f>IF(B4210=0,0,IF(IF(DATA!$J$41&gt;B4210,B4210+1,0)&lt;DATA!$I$41,0,B4210+1))</f>
        <v>0</v>
      </c>
      <c r="C4211" s="97">
        <f t="shared" si="1530"/>
        <v>0</v>
      </c>
      <c r="D4211" s="97">
        <f t="shared" si="1532"/>
        <v>0</v>
      </c>
      <c r="E4211" s="97">
        <f t="shared" si="1531"/>
        <v>0</v>
      </c>
    </row>
    <row r="4212" spans="1:5">
      <c r="A4212" s="97">
        <v>191</v>
      </c>
      <c r="B4212" s="97">
        <f>IF(B4211=0,0,IF(IF(DATA!$J$41&gt;B4211,B4211+1,0)&lt;DATA!$I$41,0,B4211+1))</f>
        <v>0</v>
      </c>
      <c r="C4212" s="97">
        <f t="shared" si="1530"/>
        <v>0</v>
      </c>
      <c r="D4212" s="97">
        <f t="shared" si="1532"/>
        <v>0</v>
      </c>
      <c r="E4212" s="97">
        <f t="shared" si="1531"/>
        <v>0</v>
      </c>
    </row>
    <row r="4213" spans="1:5">
      <c r="A4213" s="97">
        <v>192</v>
      </c>
      <c r="B4213" s="97">
        <f>IF(B4212=0,0,IF(IF(DATA!$J$41&gt;B4212,B4212+1,0)&lt;DATA!$I$41,0,B4212+1))</f>
        <v>0</v>
      </c>
      <c r="C4213" s="97">
        <f t="shared" si="1530"/>
        <v>0</v>
      </c>
      <c r="D4213" s="97">
        <f t="shared" si="1532"/>
        <v>0</v>
      </c>
      <c r="E4213" s="97">
        <f t="shared" si="1531"/>
        <v>0</v>
      </c>
    </row>
    <row r="4214" spans="1:5">
      <c r="A4214" s="97">
        <v>193</v>
      </c>
      <c r="B4214" s="97">
        <f>IF(B4213=0,0,IF(IF(DATA!$J$41&gt;B4213,B4213+1,0)&lt;DATA!$I$41,0,B4213+1))</f>
        <v>0</v>
      </c>
      <c r="C4214" s="97">
        <f t="shared" ref="C4214:C4277" si="1533">COUNTIF($B$4022:$B$4772,"&gt;0")-RANK(B4214,$B$4022:$B$4772)+1</f>
        <v>0</v>
      </c>
      <c r="D4214" s="97">
        <f t="shared" si="1532"/>
        <v>0</v>
      </c>
      <c r="E4214" s="97">
        <f t="shared" ref="E4214:E4277" si="1534">INDEX($B$4022:$B$4772,MATCH(D4214,$C$4022:$C$4772,0))</f>
        <v>0</v>
      </c>
    </row>
    <row r="4215" spans="1:5">
      <c r="A4215" s="97">
        <v>194</v>
      </c>
      <c r="B4215" s="97">
        <f>IF(B4214=0,0,IF(IF(DATA!$J$41&gt;B4214,B4214+1,0)&lt;DATA!$I$41,0,B4214+1))</f>
        <v>0</v>
      </c>
      <c r="C4215" s="97">
        <f t="shared" si="1533"/>
        <v>0</v>
      </c>
      <c r="D4215" s="97">
        <f t="shared" ref="D4215:D4278" si="1535">IF(D4214=0,0,IF(D4214&lt;$C$4776,D4214+1,0))</f>
        <v>0</v>
      </c>
      <c r="E4215" s="97">
        <f t="shared" si="1534"/>
        <v>0</v>
      </c>
    </row>
    <row r="4216" spans="1:5">
      <c r="A4216" s="97">
        <v>195</v>
      </c>
      <c r="B4216" s="97">
        <f>IF(B4215=0,0,IF(IF(DATA!$J$41&gt;B4215,B4215+1,0)&lt;DATA!$I$41,0,B4215+1))</f>
        <v>0</v>
      </c>
      <c r="C4216" s="97">
        <f t="shared" si="1533"/>
        <v>0</v>
      </c>
      <c r="D4216" s="97">
        <f t="shared" si="1535"/>
        <v>0</v>
      </c>
      <c r="E4216" s="97">
        <f t="shared" si="1534"/>
        <v>0</v>
      </c>
    </row>
    <row r="4217" spans="1:5">
      <c r="A4217" s="97">
        <v>196</v>
      </c>
      <c r="B4217" s="97">
        <f>IF(B4216=0,0,IF(IF(DATA!$J$41&gt;B4216,B4216+1,0)&lt;DATA!$I$41,0,B4216+1))</f>
        <v>0</v>
      </c>
      <c r="C4217" s="97">
        <f t="shared" si="1533"/>
        <v>0</v>
      </c>
      <c r="D4217" s="97">
        <f t="shared" si="1535"/>
        <v>0</v>
      </c>
      <c r="E4217" s="97">
        <f t="shared" si="1534"/>
        <v>0</v>
      </c>
    </row>
    <row r="4218" spans="1:5">
      <c r="A4218" s="97">
        <v>197</v>
      </c>
      <c r="B4218" s="97">
        <f>IF(B4217=0,0,IF(IF(DATA!$J$41&gt;B4217,B4217+1,0)&lt;DATA!$I$41,0,B4217+1))</f>
        <v>0</v>
      </c>
      <c r="C4218" s="97">
        <f t="shared" si="1533"/>
        <v>0</v>
      </c>
      <c r="D4218" s="97">
        <f t="shared" si="1535"/>
        <v>0</v>
      </c>
      <c r="E4218" s="97">
        <f t="shared" si="1534"/>
        <v>0</v>
      </c>
    </row>
    <row r="4219" spans="1:5">
      <c r="A4219" s="97">
        <v>198</v>
      </c>
      <c r="B4219" s="97">
        <f>IF(B4218=0,0,IF(IF(DATA!$J$41&gt;B4218,B4218+1,0)&lt;DATA!$I$41,0,B4218+1))</f>
        <v>0</v>
      </c>
      <c r="C4219" s="97">
        <f t="shared" si="1533"/>
        <v>0</v>
      </c>
      <c r="D4219" s="97">
        <f t="shared" si="1535"/>
        <v>0</v>
      </c>
      <c r="E4219" s="97">
        <f t="shared" si="1534"/>
        <v>0</v>
      </c>
    </row>
    <row r="4220" spans="1:5">
      <c r="A4220" s="97">
        <v>199</v>
      </c>
      <c r="B4220" s="97">
        <f>IF(B4219=0,0,IF(IF(DATA!$J$41&gt;B4219,B4219+1,0)&lt;DATA!$I$41,0,B4219+1))</f>
        <v>0</v>
      </c>
      <c r="C4220" s="97">
        <f t="shared" si="1533"/>
        <v>0</v>
      </c>
      <c r="D4220" s="97">
        <f t="shared" si="1535"/>
        <v>0</v>
      </c>
      <c r="E4220" s="97">
        <f t="shared" si="1534"/>
        <v>0</v>
      </c>
    </row>
    <row r="4221" spans="1:5">
      <c r="A4221" s="97">
        <v>200</v>
      </c>
      <c r="B4221" s="97">
        <f>IF(B4220=0,0,IF(IF(DATA!$J$41&gt;B4220,B4220+1,0)&lt;DATA!$I$41,0,B4220+1))</f>
        <v>0</v>
      </c>
      <c r="C4221" s="97">
        <f t="shared" si="1533"/>
        <v>0</v>
      </c>
      <c r="D4221" s="97">
        <f t="shared" si="1535"/>
        <v>0</v>
      </c>
      <c r="E4221" s="97">
        <f t="shared" si="1534"/>
        <v>0</v>
      </c>
    </row>
    <row r="4222" spans="1:5">
      <c r="A4222" s="97">
        <v>201</v>
      </c>
      <c r="B4222" s="97">
        <f>IF(B4221=0,0,IF(IF(DATA!$J$41&gt;B4221,B4221+1,0)&lt;DATA!$I$41,0,B4221+1))</f>
        <v>0</v>
      </c>
      <c r="C4222" s="97">
        <f t="shared" si="1533"/>
        <v>0</v>
      </c>
      <c r="D4222" s="97">
        <f t="shared" si="1535"/>
        <v>0</v>
      </c>
      <c r="E4222" s="97">
        <f t="shared" si="1534"/>
        <v>0</v>
      </c>
    </row>
    <row r="4223" spans="1:5">
      <c r="A4223" s="97">
        <v>202</v>
      </c>
      <c r="B4223" s="97">
        <f>IF(B4222=0,0,IF(IF(DATA!$J$41&gt;B4222,B4222+1,0)&lt;DATA!$I$41,0,B4222+1))</f>
        <v>0</v>
      </c>
      <c r="C4223" s="97">
        <f t="shared" si="1533"/>
        <v>0</v>
      </c>
      <c r="D4223" s="97">
        <f t="shared" si="1535"/>
        <v>0</v>
      </c>
      <c r="E4223" s="97">
        <f t="shared" si="1534"/>
        <v>0</v>
      </c>
    </row>
    <row r="4224" spans="1:5">
      <c r="A4224" s="97">
        <v>203</v>
      </c>
      <c r="B4224" s="97">
        <f>IF(B4223=0,0,IF(IF(DATA!$J$41&gt;B4223,B4223+1,0)&lt;DATA!$I$41,0,B4223+1))</f>
        <v>0</v>
      </c>
      <c r="C4224" s="97">
        <f t="shared" si="1533"/>
        <v>0</v>
      </c>
      <c r="D4224" s="97">
        <f t="shared" si="1535"/>
        <v>0</v>
      </c>
      <c r="E4224" s="97">
        <f t="shared" si="1534"/>
        <v>0</v>
      </c>
    </row>
    <row r="4225" spans="1:5">
      <c r="A4225" s="97">
        <v>204</v>
      </c>
      <c r="B4225" s="97">
        <f>IF(B4224=0,0,IF(IF(DATA!$J$41&gt;B4224,B4224+1,0)&lt;DATA!$I$41,0,B4224+1))</f>
        <v>0</v>
      </c>
      <c r="C4225" s="97">
        <f t="shared" si="1533"/>
        <v>0</v>
      </c>
      <c r="D4225" s="97">
        <f t="shared" si="1535"/>
        <v>0</v>
      </c>
      <c r="E4225" s="97">
        <f t="shared" si="1534"/>
        <v>0</v>
      </c>
    </row>
    <row r="4226" spans="1:5">
      <c r="A4226" s="97">
        <v>205</v>
      </c>
      <c r="B4226" s="97">
        <f>IF(B4225=0,0,IF(IF(DATA!$J$41&gt;B4225,B4225+1,0)&lt;DATA!$I$41,0,B4225+1))</f>
        <v>0</v>
      </c>
      <c r="C4226" s="97">
        <f t="shared" si="1533"/>
        <v>0</v>
      </c>
      <c r="D4226" s="97">
        <f t="shared" si="1535"/>
        <v>0</v>
      </c>
      <c r="E4226" s="97">
        <f t="shared" si="1534"/>
        <v>0</v>
      </c>
    </row>
    <row r="4227" spans="1:5">
      <c r="A4227" s="97">
        <v>206</v>
      </c>
      <c r="B4227" s="97">
        <f>IF(B4226=0,0,IF(IF(DATA!$J$41&gt;B4226,B4226+1,0)&lt;DATA!$I$41,0,B4226+1))</f>
        <v>0</v>
      </c>
      <c r="C4227" s="97">
        <f t="shared" si="1533"/>
        <v>0</v>
      </c>
      <c r="D4227" s="97">
        <f t="shared" si="1535"/>
        <v>0</v>
      </c>
      <c r="E4227" s="97">
        <f t="shared" si="1534"/>
        <v>0</v>
      </c>
    </row>
    <row r="4228" spans="1:5">
      <c r="A4228" s="97">
        <v>207</v>
      </c>
      <c r="B4228" s="97">
        <f>IF(B4227=0,0,IF(IF(DATA!$J$41&gt;B4227,B4227+1,0)&lt;DATA!$I$41,0,B4227+1))</f>
        <v>0</v>
      </c>
      <c r="C4228" s="97">
        <f t="shared" si="1533"/>
        <v>0</v>
      </c>
      <c r="D4228" s="97">
        <f t="shared" si="1535"/>
        <v>0</v>
      </c>
      <c r="E4228" s="97">
        <f t="shared" si="1534"/>
        <v>0</v>
      </c>
    </row>
    <row r="4229" spans="1:5">
      <c r="A4229" s="97">
        <v>208</v>
      </c>
      <c r="B4229" s="97">
        <f>IF(B4228=0,0,IF(IF(DATA!$J$41&gt;B4228,B4228+1,0)&lt;DATA!$I$41,0,B4228+1))</f>
        <v>0</v>
      </c>
      <c r="C4229" s="97">
        <f t="shared" si="1533"/>
        <v>0</v>
      </c>
      <c r="D4229" s="97">
        <f t="shared" si="1535"/>
        <v>0</v>
      </c>
      <c r="E4229" s="97">
        <f t="shared" si="1534"/>
        <v>0</v>
      </c>
    </row>
    <row r="4230" spans="1:5">
      <c r="A4230" s="97">
        <v>209</v>
      </c>
      <c r="B4230" s="97">
        <f>IF(B4229=0,0,IF(IF(DATA!$J$41&gt;B4229,B4229+1,0)&lt;DATA!$I$41,0,B4229+1))</f>
        <v>0</v>
      </c>
      <c r="C4230" s="97">
        <f t="shared" si="1533"/>
        <v>0</v>
      </c>
      <c r="D4230" s="97">
        <f t="shared" si="1535"/>
        <v>0</v>
      </c>
      <c r="E4230" s="97">
        <f t="shared" si="1534"/>
        <v>0</v>
      </c>
    </row>
    <row r="4231" spans="1:5">
      <c r="A4231" s="97">
        <v>210</v>
      </c>
      <c r="B4231" s="97">
        <f>IF(B4230=0,0,IF(IF(DATA!$J$41&gt;B4230,B4230+1,0)&lt;DATA!$I$41,0,B4230+1))</f>
        <v>0</v>
      </c>
      <c r="C4231" s="97">
        <f t="shared" si="1533"/>
        <v>0</v>
      </c>
      <c r="D4231" s="97">
        <f t="shared" si="1535"/>
        <v>0</v>
      </c>
      <c r="E4231" s="97">
        <f t="shared" si="1534"/>
        <v>0</v>
      </c>
    </row>
    <row r="4232" spans="1:5">
      <c r="A4232" s="97">
        <v>211</v>
      </c>
      <c r="B4232" s="97">
        <f>IF(B4231=0,0,IF(IF(DATA!$J$41&gt;B4231,B4231+1,0)&lt;DATA!$I$41,0,B4231+1))</f>
        <v>0</v>
      </c>
      <c r="C4232" s="97">
        <f t="shared" si="1533"/>
        <v>0</v>
      </c>
      <c r="D4232" s="97">
        <f t="shared" si="1535"/>
        <v>0</v>
      </c>
      <c r="E4232" s="97">
        <f t="shared" si="1534"/>
        <v>0</v>
      </c>
    </row>
    <row r="4233" spans="1:5">
      <c r="A4233" s="97">
        <v>212</v>
      </c>
      <c r="B4233" s="97">
        <f>IF(B4232=0,0,IF(IF(DATA!$J$41&gt;B4232,B4232+1,0)&lt;DATA!$I$41,0,B4232+1))</f>
        <v>0</v>
      </c>
      <c r="C4233" s="97">
        <f t="shared" si="1533"/>
        <v>0</v>
      </c>
      <c r="D4233" s="97">
        <f t="shared" si="1535"/>
        <v>0</v>
      </c>
      <c r="E4233" s="97">
        <f t="shared" si="1534"/>
        <v>0</v>
      </c>
    </row>
    <row r="4234" spans="1:5">
      <c r="A4234" s="97">
        <v>213</v>
      </c>
      <c r="B4234" s="97">
        <f>IF(B4233=0,0,IF(IF(DATA!$J$41&gt;B4233,B4233+1,0)&lt;DATA!$I$41,0,B4233+1))</f>
        <v>0</v>
      </c>
      <c r="C4234" s="97">
        <f t="shared" si="1533"/>
        <v>0</v>
      </c>
      <c r="D4234" s="97">
        <f t="shared" si="1535"/>
        <v>0</v>
      </c>
      <c r="E4234" s="97">
        <f t="shared" si="1534"/>
        <v>0</v>
      </c>
    </row>
    <row r="4235" spans="1:5">
      <c r="A4235" s="97">
        <v>214</v>
      </c>
      <c r="B4235" s="97">
        <f>IF(B4234=0,0,IF(IF(DATA!$J$41&gt;B4234,B4234+1,0)&lt;DATA!$I$41,0,B4234+1))</f>
        <v>0</v>
      </c>
      <c r="C4235" s="97">
        <f t="shared" si="1533"/>
        <v>0</v>
      </c>
      <c r="D4235" s="97">
        <f t="shared" si="1535"/>
        <v>0</v>
      </c>
      <c r="E4235" s="97">
        <f t="shared" si="1534"/>
        <v>0</v>
      </c>
    </row>
    <row r="4236" spans="1:5">
      <c r="A4236" s="97">
        <v>215</v>
      </c>
      <c r="B4236" s="97">
        <f>IF(B4235=0,0,IF(IF(DATA!$J$41&gt;B4235,B4235+1,0)&lt;DATA!$I$41,0,B4235+1))</f>
        <v>0</v>
      </c>
      <c r="C4236" s="97">
        <f t="shared" si="1533"/>
        <v>0</v>
      </c>
      <c r="D4236" s="97">
        <f t="shared" si="1535"/>
        <v>0</v>
      </c>
      <c r="E4236" s="97">
        <f t="shared" si="1534"/>
        <v>0</v>
      </c>
    </row>
    <row r="4237" spans="1:5">
      <c r="A4237" s="97">
        <v>216</v>
      </c>
      <c r="B4237" s="97">
        <f>IF(B4236=0,0,IF(IF(DATA!$J$41&gt;B4236,B4236+1,0)&lt;DATA!$I$41,0,B4236+1))</f>
        <v>0</v>
      </c>
      <c r="C4237" s="97">
        <f t="shared" si="1533"/>
        <v>0</v>
      </c>
      <c r="D4237" s="97">
        <f t="shared" si="1535"/>
        <v>0</v>
      </c>
      <c r="E4237" s="97">
        <f t="shared" si="1534"/>
        <v>0</v>
      </c>
    </row>
    <row r="4238" spans="1:5">
      <c r="A4238" s="97">
        <v>217</v>
      </c>
      <c r="B4238" s="97">
        <f>IF(B4237=0,0,IF(IF(DATA!$J$41&gt;B4237,B4237+1,0)&lt;DATA!$I$41,0,B4237+1))</f>
        <v>0</v>
      </c>
      <c r="C4238" s="97">
        <f t="shared" si="1533"/>
        <v>0</v>
      </c>
      <c r="D4238" s="97">
        <f t="shared" si="1535"/>
        <v>0</v>
      </c>
      <c r="E4238" s="97">
        <f t="shared" si="1534"/>
        <v>0</v>
      </c>
    </row>
    <row r="4239" spans="1:5">
      <c r="A4239" s="97">
        <v>218</v>
      </c>
      <c r="B4239" s="97">
        <f>IF(B4238=0,0,IF(IF(DATA!$J$41&gt;B4238,B4238+1,0)&lt;DATA!$I$41,0,B4238+1))</f>
        <v>0</v>
      </c>
      <c r="C4239" s="97">
        <f t="shared" si="1533"/>
        <v>0</v>
      </c>
      <c r="D4239" s="97">
        <f t="shared" si="1535"/>
        <v>0</v>
      </c>
      <c r="E4239" s="97">
        <f t="shared" si="1534"/>
        <v>0</v>
      </c>
    </row>
    <row r="4240" spans="1:5">
      <c r="A4240" s="97">
        <v>219</v>
      </c>
      <c r="B4240" s="97">
        <f>IF(B4239=0,0,IF(IF(DATA!$J$41&gt;B4239,B4239+1,0)&lt;DATA!$I$41,0,B4239+1))</f>
        <v>0</v>
      </c>
      <c r="C4240" s="97">
        <f t="shared" si="1533"/>
        <v>0</v>
      </c>
      <c r="D4240" s="97">
        <f t="shared" si="1535"/>
        <v>0</v>
      </c>
      <c r="E4240" s="97">
        <f t="shared" si="1534"/>
        <v>0</v>
      </c>
    </row>
    <row r="4241" spans="1:5">
      <c r="A4241" s="97">
        <v>220</v>
      </c>
      <c r="B4241" s="97">
        <f>IF(B4240=0,0,IF(IF(DATA!$J$41&gt;B4240,B4240+1,0)&lt;DATA!$I$41,0,B4240+1))</f>
        <v>0</v>
      </c>
      <c r="C4241" s="97">
        <f t="shared" si="1533"/>
        <v>0</v>
      </c>
      <c r="D4241" s="97">
        <f t="shared" si="1535"/>
        <v>0</v>
      </c>
      <c r="E4241" s="97">
        <f t="shared" si="1534"/>
        <v>0</v>
      </c>
    </row>
    <row r="4242" spans="1:5">
      <c r="A4242" s="97">
        <v>221</v>
      </c>
      <c r="B4242" s="97">
        <f>IF(B4241=0,0,IF(IF(DATA!$J$41&gt;B4241,B4241+1,0)&lt;DATA!$I$41,0,B4241+1))</f>
        <v>0</v>
      </c>
      <c r="C4242" s="97">
        <f t="shared" si="1533"/>
        <v>0</v>
      </c>
      <c r="D4242" s="97">
        <f t="shared" si="1535"/>
        <v>0</v>
      </c>
      <c r="E4242" s="97">
        <f t="shared" si="1534"/>
        <v>0</v>
      </c>
    </row>
    <row r="4243" spans="1:5">
      <c r="A4243" s="97">
        <v>222</v>
      </c>
      <c r="B4243" s="97">
        <f>IF(B4242=0,0,IF(IF(DATA!$J$41&gt;B4242,B4242+1,0)&lt;DATA!$I$41,0,B4242+1))</f>
        <v>0</v>
      </c>
      <c r="C4243" s="97">
        <f t="shared" si="1533"/>
        <v>0</v>
      </c>
      <c r="D4243" s="97">
        <f t="shared" si="1535"/>
        <v>0</v>
      </c>
      <c r="E4243" s="97">
        <f t="shared" si="1534"/>
        <v>0</v>
      </c>
    </row>
    <row r="4244" spans="1:5">
      <c r="A4244" s="97">
        <v>223</v>
      </c>
      <c r="B4244" s="97">
        <f>IF(B4243=0,0,IF(IF(DATA!$J$41&gt;B4243,B4243+1,0)&lt;DATA!$I$41,0,B4243+1))</f>
        <v>0</v>
      </c>
      <c r="C4244" s="97">
        <f t="shared" si="1533"/>
        <v>0</v>
      </c>
      <c r="D4244" s="97">
        <f t="shared" si="1535"/>
        <v>0</v>
      </c>
      <c r="E4244" s="97">
        <f t="shared" si="1534"/>
        <v>0</v>
      </c>
    </row>
    <row r="4245" spans="1:5">
      <c r="A4245" s="97">
        <v>224</v>
      </c>
      <c r="B4245" s="97">
        <f>IF(B4244=0,0,IF(IF(DATA!$J$41&gt;B4244,B4244+1,0)&lt;DATA!$I$41,0,B4244+1))</f>
        <v>0</v>
      </c>
      <c r="C4245" s="97">
        <f t="shared" si="1533"/>
        <v>0</v>
      </c>
      <c r="D4245" s="97">
        <f t="shared" si="1535"/>
        <v>0</v>
      </c>
      <c r="E4245" s="97">
        <f t="shared" si="1534"/>
        <v>0</v>
      </c>
    </row>
    <row r="4246" spans="1:5">
      <c r="A4246" s="97">
        <v>225</v>
      </c>
      <c r="B4246" s="97">
        <f>IF(B4245=0,0,IF(IF(DATA!$J$41&gt;B4245,B4245+1,0)&lt;DATA!$I$41,0,B4245+1))</f>
        <v>0</v>
      </c>
      <c r="C4246" s="97">
        <f t="shared" si="1533"/>
        <v>0</v>
      </c>
      <c r="D4246" s="97">
        <f t="shared" si="1535"/>
        <v>0</v>
      </c>
      <c r="E4246" s="97">
        <f t="shared" si="1534"/>
        <v>0</v>
      </c>
    </row>
    <row r="4247" spans="1:5">
      <c r="A4247" s="97">
        <v>226</v>
      </c>
      <c r="B4247" s="97">
        <f>DATA!I42</f>
        <v>0</v>
      </c>
      <c r="C4247" s="97">
        <f t="shared" si="1533"/>
        <v>0</v>
      </c>
      <c r="D4247" s="97">
        <f t="shared" si="1535"/>
        <v>0</v>
      </c>
      <c r="E4247" s="97">
        <f t="shared" si="1534"/>
        <v>0</v>
      </c>
    </row>
    <row r="4248" spans="1:5">
      <c r="A4248" s="97">
        <v>227</v>
      </c>
      <c r="B4248" s="97">
        <f>IF(B4247=0,0,IF(IF(DATA!$J$42&gt;B4247,B4247+1,0)&lt;DATA!$I$42,0,B4247+1))</f>
        <v>0</v>
      </c>
      <c r="C4248" s="97">
        <f t="shared" si="1533"/>
        <v>0</v>
      </c>
      <c r="D4248" s="97">
        <f t="shared" si="1535"/>
        <v>0</v>
      </c>
      <c r="E4248" s="97">
        <f t="shared" si="1534"/>
        <v>0</v>
      </c>
    </row>
    <row r="4249" spans="1:5">
      <c r="A4249" s="97">
        <v>228</v>
      </c>
      <c r="B4249" s="97">
        <f>IF(B4248=0,0,IF(IF(DATA!$J$42&gt;B4248,B4248+1,0)&lt;DATA!$I$42,0,B4248+1))</f>
        <v>0</v>
      </c>
      <c r="C4249" s="97">
        <f t="shared" si="1533"/>
        <v>0</v>
      </c>
      <c r="D4249" s="97">
        <f t="shared" si="1535"/>
        <v>0</v>
      </c>
      <c r="E4249" s="97">
        <f t="shared" si="1534"/>
        <v>0</v>
      </c>
    </row>
    <row r="4250" spans="1:5">
      <c r="A4250" s="97">
        <v>229</v>
      </c>
      <c r="B4250" s="97">
        <f>IF(B4249=0,0,IF(IF(DATA!$J$42&gt;B4249,B4249+1,0)&lt;DATA!$I$42,0,B4249+1))</f>
        <v>0</v>
      </c>
      <c r="C4250" s="97">
        <f t="shared" si="1533"/>
        <v>0</v>
      </c>
      <c r="D4250" s="97">
        <f t="shared" si="1535"/>
        <v>0</v>
      </c>
      <c r="E4250" s="97">
        <f t="shared" si="1534"/>
        <v>0</v>
      </c>
    </row>
    <row r="4251" spans="1:5">
      <c r="A4251" s="97">
        <v>230</v>
      </c>
      <c r="B4251" s="97">
        <f>IF(B4250=0,0,IF(IF(DATA!$J$42&gt;B4250,B4250+1,0)&lt;DATA!$I$42,0,B4250+1))</f>
        <v>0</v>
      </c>
      <c r="C4251" s="97">
        <f t="shared" si="1533"/>
        <v>0</v>
      </c>
      <c r="D4251" s="97">
        <f t="shared" si="1535"/>
        <v>0</v>
      </c>
      <c r="E4251" s="97">
        <f t="shared" si="1534"/>
        <v>0</v>
      </c>
    </row>
    <row r="4252" spans="1:5">
      <c r="A4252" s="97">
        <v>231</v>
      </c>
      <c r="B4252" s="97">
        <f>IF(B4251=0,0,IF(IF(DATA!$J$42&gt;B4251,B4251+1,0)&lt;DATA!$I$42,0,B4251+1))</f>
        <v>0</v>
      </c>
      <c r="C4252" s="97">
        <f t="shared" si="1533"/>
        <v>0</v>
      </c>
      <c r="D4252" s="97">
        <f t="shared" si="1535"/>
        <v>0</v>
      </c>
      <c r="E4252" s="97">
        <f t="shared" si="1534"/>
        <v>0</v>
      </c>
    </row>
    <row r="4253" spans="1:5">
      <c r="A4253" s="97">
        <v>232</v>
      </c>
      <c r="B4253" s="97">
        <f>IF(B4252=0,0,IF(IF(DATA!$J$42&gt;B4252,B4252+1,0)&lt;DATA!$I$42,0,B4252+1))</f>
        <v>0</v>
      </c>
      <c r="C4253" s="97">
        <f t="shared" si="1533"/>
        <v>0</v>
      </c>
      <c r="D4253" s="97">
        <f t="shared" si="1535"/>
        <v>0</v>
      </c>
      <c r="E4253" s="97">
        <f t="shared" si="1534"/>
        <v>0</v>
      </c>
    </row>
    <row r="4254" spans="1:5">
      <c r="A4254" s="97">
        <v>233</v>
      </c>
      <c r="B4254" s="97">
        <f>IF(B4253=0,0,IF(IF(DATA!$J$42&gt;B4253,B4253+1,0)&lt;DATA!$I$42,0,B4253+1))</f>
        <v>0</v>
      </c>
      <c r="C4254" s="97">
        <f t="shared" si="1533"/>
        <v>0</v>
      </c>
      <c r="D4254" s="97">
        <f t="shared" si="1535"/>
        <v>0</v>
      </c>
      <c r="E4254" s="97">
        <f t="shared" si="1534"/>
        <v>0</v>
      </c>
    </row>
    <row r="4255" spans="1:5">
      <c r="A4255" s="97">
        <v>234</v>
      </c>
      <c r="B4255" s="97">
        <f>IF(B4254=0,0,IF(IF(DATA!$J$42&gt;B4254,B4254+1,0)&lt;DATA!$I$42,0,B4254+1))</f>
        <v>0</v>
      </c>
      <c r="C4255" s="97">
        <f t="shared" si="1533"/>
        <v>0</v>
      </c>
      <c r="D4255" s="97">
        <f t="shared" si="1535"/>
        <v>0</v>
      </c>
      <c r="E4255" s="97">
        <f t="shared" si="1534"/>
        <v>0</v>
      </c>
    </row>
    <row r="4256" spans="1:5">
      <c r="A4256" s="97">
        <v>235</v>
      </c>
      <c r="B4256" s="97">
        <f>IF(B4255=0,0,IF(IF(DATA!$J$42&gt;B4255,B4255+1,0)&lt;DATA!$I$42,0,B4255+1))</f>
        <v>0</v>
      </c>
      <c r="C4256" s="97">
        <f t="shared" si="1533"/>
        <v>0</v>
      </c>
      <c r="D4256" s="97">
        <f t="shared" si="1535"/>
        <v>0</v>
      </c>
      <c r="E4256" s="97">
        <f t="shared" si="1534"/>
        <v>0</v>
      </c>
    </row>
    <row r="4257" spans="1:5">
      <c r="A4257" s="97">
        <v>236</v>
      </c>
      <c r="B4257" s="97">
        <f>IF(B4256=0,0,IF(IF(DATA!$J$42&gt;B4256,B4256+1,0)&lt;DATA!$I$42,0,B4256+1))</f>
        <v>0</v>
      </c>
      <c r="C4257" s="97">
        <f t="shared" si="1533"/>
        <v>0</v>
      </c>
      <c r="D4257" s="97">
        <f t="shared" si="1535"/>
        <v>0</v>
      </c>
      <c r="E4257" s="97">
        <f t="shared" si="1534"/>
        <v>0</v>
      </c>
    </row>
    <row r="4258" spans="1:5">
      <c r="A4258" s="97">
        <v>237</v>
      </c>
      <c r="B4258" s="97">
        <f>IF(B4257=0,0,IF(IF(DATA!$J$42&gt;B4257,B4257+1,0)&lt;DATA!$I$42,0,B4257+1))</f>
        <v>0</v>
      </c>
      <c r="C4258" s="97">
        <f t="shared" si="1533"/>
        <v>0</v>
      </c>
      <c r="D4258" s="97">
        <f t="shared" si="1535"/>
        <v>0</v>
      </c>
      <c r="E4258" s="97">
        <f t="shared" si="1534"/>
        <v>0</v>
      </c>
    </row>
    <row r="4259" spans="1:5">
      <c r="A4259" s="97">
        <v>238</v>
      </c>
      <c r="B4259" s="97">
        <f>IF(B4258=0,0,IF(IF(DATA!$J$42&gt;B4258,B4258+1,0)&lt;DATA!$I$42,0,B4258+1))</f>
        <v>0</v>
      </c>
      <c r="C4259" s="97">
        <f t="shared" si="1533"/>
        <v>0</v>
      </c>
      <c r="D4259" s="97">
        <f t="shared" si="1535"/>
        <v>0</v>
      </c>
      <c r="E4259" s="97">
        <f t="shared" si="1534"/>
        <v>0</v>
      </c>
    </row>
    <row r="4260" spans="1:5">
      <c r="A4260" s="97">
        <v>239</v>
      </c>
      <c r="B4260" s="97">
        <f>IF(B4259=0,0,IF(IF(DATA!$J$42&gt;B4259,B4259+1,0)&lt;DATA!$I$42,0,B4259+1))</f>
        <v>0</v>
      </c>
      <c r="C4260" s="97">
        <f t="shared" si="1533"/>
        <v>0</v>
      </c>
      <c r="D4260" s="97">
        <f t="shared" si="1535"/>
        <v>0</v>
      </c>
      <c r="E4260" s="97">
        <f t="shared" si="1534"/>
        <v>0</v>
      </c>
    </row>
    <row r="4261" spans="1:5">
      <c r="A4261" s="97">
        <v>240</v>
      </c>
      <c r="B4261" s="97">
        <f>IF(B4260=0,0,IF(IF(DATA!$J$42&gt;B4260,B4260+1,0)&lt;DATA!$I$42,0,B4260+1))</f>
        <v>0</v>
      </c>
      <c r="C4261" s="97">
        <f t="shared" si="1533"/>
        <v>0</v>
      </c>
      <c r="D4261" s="97">
        <f t="shared" si="1535"/>
        <v>0</v>
      </c>
      <c r="E4261" s="97">
        <f t="shared" si="1534"/>
        <v>0</v>
      </c>
    </row>
    <row r="4262" spans="1:5">
      <c r="A4262" s="97">
        <v>241</v>
      </c>
      <c r="B4262" s="97">
        <f>IF(B4261=0,0,IF(IF(DATA!$J$42&gt;B4261,B4261+1,0)&lt;DATA!$I$42,0,B4261+1))</f>
        <v>0</v>
      </c>
      <c r="C4262" s="97">
        <f t="shared" si="1533"/>
        <v>0</v>
      </c>
      <c r="D4262" s="97">
        <f t="shared" si="1535"/>
        <v>0</v>
      </c>
      <c r="E4262" s="97">
        <f t="shared" si="1534"/>
        <v>0</v>
      </c>
    </row>
    <row r="4263" spans="1:5">
      <c r="A4263" s="97">
        <v>242</v>
      </c>
      <c r="B4263" s="97">
        <f>IF(B4262=0,0,IF(IF(DATA!$J$42&gt;B4262,B4262+1,0)&lt;DATA!$I$42,0,B4262+1))</f>
        <v>0</v>
      </c>
      <c r="C4263" s="97">
        <f t="shared" si="1533"/>
        <v>0</v>
      </c>
      <c r="D4263" s="97">
        <f t="shared" si="1535"/>
        <v>0</v>
      </c>
      <c r="E4263" s="97">
        <f t="shared" si="1534"/>
        <v>0</v>
      </c>
    </row>
    <row r="4264" spans="1:5">
      <c r="A4264" s="97">
        <v>243</v>
      </c>
      <c r="B4264" s="97">
        <f>IF(B4263=0,0,IF(IF(DATA!$J$42&gt;B4263,B4263+1,0)&lt;DATA!$I$42,0,B4263+1))</f>
        <v>0</v>
      </c>
      <c r="C4264" s="97">
        <f t="shared" si="1533"/>
        <v>0</v>
      </c>
      <c r="D4264" s="97">
        <f t="shared" si="1535"/>
        <v>0</v>
      </c>
      <c r="E4264" s="97">
        <f t="shared" si="1534"/>
        <v>0</v>
      </c>
    </row>
    <row r="4265" spans="1:5">
      <c r="A4265" s="97">
        <v>244</v>
      </c>
      <c r="B4265" s="97">
        <f>IF(B4264=0,0,IF(IF(DATA!$J$42&gt;B4264,B4264+1,0)&lt;DATA!$I$42,0,B4264+1))</f>
        <v>0</v>
      </c>
      <c r="C4265" s="97">
        <f t="shared" si="1533"/>
        <v>0</v>
      </c>
      <c r="D4265" s="97">
        <f t="shared" si="1535"/>
        <v>0</v>
      </c>
      <c r="E4265" s="97">
        <f t="shared" si="1534"/>
        <v>0</v>
      </c>
    </row>
    <row r="4266" spans="1:5">
      <c r="A4266" s="97">
        <v>245</v>
      </c>
      <c r="B4266" s="97">
        <f>IF(B4265=0,0,IF(IF(DATA!$J$42&gt;B4265,B4265+1,0)&lt;DATA!$I$42,0,B4265+1))</f>
        <v>0</v>
      </c>
      <c r="C4266" s="97">
        <f t="shared" si="1533"/>
        <v>0</v>
      </c>
      <c r="D4266" s="97">
        <f t="shared" si="1535"/>
        <v>0</v>
      </c>
      <c r="E4266" s="97">
        <f t="shared" si="1534"/>
        <v>0</v>
      </c>
    </row>
    <row r="4267" spans="1:5">
      <c r="A4267" s="97">
        <v>246</v>
      </c>
      <c r="B4267" s="97">
        <f>IF(B4266=0,0,IF(IF(DATA!$J$42&gt;B4266,B4266+1,0)&lt;DATA!$I$42,0,B4266+1))</f>
        <v>0</v>
      </c>
      <c r="C4267" s="97">
        <f t="shared" si="1533"/>
        <v>0</v>
      </c>
      <c r="D4267" s="97">
        <f t="shared" si="1535"/>
        <v>0</v>
      </c>
      <c r="E4267" s="97">
        <f t="shared" si="1534"/>
        <v>0</v>
      </c>
    </row>
    <row r="4268" spans="1:5">
      <c r="A4268" s="97">
        <v>247</v>
      </c>
      <c r="B4268" s="97">
        <f>IF(B4267=0,0,IF(IF(DATA!$J$42&gt;B4267,B4267+1,0)&lt;DATA!$I$42,0,B4267+1))</f>
        <v>0</v>
      </c>
      <c r="C4268" s="97">
        <f t="shared" si="1533"/>
        <v>0</v>
      </c>
      <c r="D4268" s="97">
        <f t="shared" si="1535"/>
        <v>0</v>
      </c>
      <c r="E4268" s="97">
        <f t="shared" si="1534"/>
        <v>0</v>
      </c>
    </row>
    <row r="4269" spans="1:5">
      <c r="A4269" s="97">
        <v>248</v>
      </c>
      <c r="B4269" s="97">
        <f>IF(B4268=0,0,IF(IF(DATA!$J$42&gt;B4268,B4268+1,0)&lt;DATA!$I$42,0,B4268+1))</f>
        <v>0</v>
      </c>
      <c r="C4269" s="97">
        <f t="shared" si="1533"/>
        <v>0</v>
      </c>
      <c r="D4269" s="97">
        <f t="shared" si="1535"/>
        <v>0</v>
      </c>
      <c r="E4269" s="97">
        <f t="shared" si="1534"/>
        <v>0</v>
      </c>
    </row>
    <row r="4270" spans="1:5">
      <c r="A4270" s="97">
        <v>249</v>
      </c>
      <c r="B4270" s="97">
        <f>IF(B4269=0,0,IF(IF(DATA!$J$42&gt;B4269,B4269+1,0)&lt;DATA!$I$42,0,B4269+1))</f>
        <v>0</v>
      </c>
      <c r="C4270" s="97">
        <f t="shared" si="1533"/>
        <v>0</v>
      </c>
      <c r="D4270" s="97">
        <f t="shared" si="1535"/>
        <v>0</v>
      </c>
      <c r="E4270" s="97">
        <f t="shared" si="1534"/>
        <v>0</v>
      </c>
    </row>
    <row r="4271" spans="1:5">
      <c r="A4271" s="97">
        <v>250</v>
      </c>
      <c r="B4271" s="97">
        <f>IF(B4270=0,0,IF(IF(DATA!$J$42&gt;B4270,B4270+1,0)&lt;DATA!$I$42,0,B4270+1))</f>
        <v>0</v>
      </c>
      <c r="C4271" s="97">
        <f t="shared" si="1533"/>
        <v>0</v>
      </c>
      <c r="D4271" s="97">
        <f t="shared" si="1535"/>
        <v>0</v>
      </c>
      <c r="E4271" s="97">
        <f t="shared" si="1534"/>
        <v>0</v>
      </c>
    </row>
    <row r="4272" spans="1:5">
      <c r="A4272" s="97">
        <v>251</v>
      </c>
      <c r="B4272" s="97">
        <f>IF(B4271=0,0,IF(IF(DATA!$J$42&gt;B4271,B4271+1,0)&lt;DATA!$I$42,0,B4271+1))</f>
        <v>0</v>
      </c>
      <c r="C4272" s="97">
        <f t="shared" si="1533"/>
        <v>0</v>
      </c>
      <c r="D4272" s="97">
        <f t="shared" si="1535"/>
        <v>0</v>
      </c>
      <c r="E4272" s="97">
        <f t="shared" si="1534"/>
        <v>0</v>
      </c>
    </row>
    <row r="4273" spans="1:5">
      <c r="A4273" s="97">
        <v>252</v>
      </c>
      <c r="B4273" s="97">
        <f>IF(B4272=0,0,IF(IF(DATA!$J$42&gt;B4272,B4272+1,0)&lt;DATA!$I$42,0,B4272+1))</f>
        <v>0</v>
      </c>
      <c r="C4273" s="97">
        <f t="shared" si="1533"/>
        <v>0</v>
      </c>
      <c r="D4273" s="97">
        <f t="shared" si="1535"/>
        <v>0</v>
      </c>
      <c r="E4273" s="97">
        <f t="shared" si="1534"/>
        <v>0</v>
      </c>
    </row>
    <row r="4274" spans="1:5">
      <c r="A4274" s="97">
        <v>253</v>
      </c>
      <c r="B4274" s="97">
        <f>IF(B4273=0,0,IF(IF(DATA!$J$42&gt;B4273,B4273+1,0)&lt;DATA!$I$42,0,B4273+1))</f>
        <v>0</v>
      </c>
      <c r="C4274" s="97">
        <f t="shared" si="1533"/>
        <v>0</v>
      </c>
      <c r="D4274" s="97">
        <f t="shared" si="1535"/>
        <v>0</v>
      </c>
      <c r="E4274" s="97">
        <f t="shared" si="1534"/>
        <v>0</v>
      </c>
    </row>
    <row r="4275" spans="1:5">
      <c r="A4275" s="97">
        <v>254</v>
      </c>
      <c r="B4275" s="97">
        <f>IF(B4274=0,0,IF(IF(DATA!$J$42&gt;B4274,B4274+1,0)&lt;DATA!$I$42,0,B4274+1))</f>
        <v>0</v>
      </c>
      <c r="C4275" s="97">
        <f t="shared" si="1533"/>
        <v>0</v>
      </c>
      <c r="D4275" s="97">
        <f t="shared" si="1535"/>
        <v>0</v>
      </c>
      <c r="E4275" s="97">
        <f t="shared" si="1534"/>
        <v>0</v>
      </c>
    </row>
    <row r="4276" spans="1:5">
      <c r="A4276" s="97">
        <v>255</v>
      </c>
      <c r="B4276" s="97">
        <f>IF(B4275=0,0,IF(IF(DATA!$J$42&gt;B4275,B4275+1,0)&lt;DATA!$I$42,0,B4275+1))</f>
        <v>0</v>
      </c>
      <c r="C4276" s="97">
        <f t="shared" si="1533"/>
        <v>0</v>
      </c>
      <c r="D4276" s="97">
        <f t="shared" si="1535"/>
        <v>0</v>
      </c>
      <c r="E4276" s="97">
        <f t="shared" si="1534"/>
        <v>0</v>
      </c>
    </row>
    <row r="4277" spans="1:5">
      <c r="A4277" s="97">
        <v>256</v>
      </c>
      <c r="B4277" s="97">
        <f>IF(B4276=0,0,IF(IF(DATA!$J$42&gt;B4276,B4276+1,0)&lt;DATA!$I$42,0,B4276+1))</f>
        <v>0</v>
      </c>
      <c r="C4277" s="97">
        <f t="shared" si="1533"/>
        <v>0</v>
      </c>
      <c r="D4277" s="97">
        <f t="shared" si="1535"/>
        <v>0</v>
      </c>
      <c r="E4277" s="97">
        <f t="shared" si="1534"/>
        <v>0</v>
      </c>
    </row>
    <row r="4278" spans="1:5">
      <c r="A4278" s="97">
        <v>257</v>
      </c>
      <c r="B4278" s="97">
        <f>IF(B4277=0,0,IF(IF(DATA!$J$42&gt;B4277,B4277+1,0)&lt;DATA!$I$42,0,B4277+1))</f>
        <v>0</v>
      </c>
      <c r="C4278" s="97">
        <f t="shared" ref="C4278:C4341" si="1536">COUNTIF($B$4022:$B$4772,"&gt;0")-RANK(B4278,$B$4022:$B$4772)+1</f>
        <v>0</v>
      </c>
      <c r="D4278" s="97">
        <f t="shared" si="1535"/>
        <v>0</v>
      </c>
      <c r="E4278" s="97">
        <f t="shared" ref="E4278:E4341" si="1537">INDEX($B$4022:$B$4772,MATCH(D4278,$C$4022:$C$4772,0))</f>
        <v>0</v>
      </c>
    </row>
    <row r="4279" spans="1:5">
      <c r="A4279" s="97">
        <v>258</v>
      </c>
      <c r="B4279" s="97">
        <f>IF(B4278=0,0,IF(IF(DATA!$J$42&gt;B4278,B4278+1,0)&lt;DATA!$I$42,0,B4278+1))</f>
        <v>0</v>
      </c>
      <c r="C4279" s="97">
        <f t="shared" si="1536"/>
        <v>0</v>
      </c>
      <c r="D4279" s="97">
        <f t="shared" ref="D4279:D4342" si="1538">IF(D4278=0,0,IF(D4278&lt;$C$4776,D4278+1,0))</f>
        <v>0</v>
      </c>
      <c r="E4279" s="97">
        <f t="shared" si="1537"/>
        <v>0</v>
      </c>
    </row>
    <row r="4280" spans="1:5">
      <c r="A4280" s="97">
        <v>259</v>
      </c>
      <c r="B4280" s="97">
        <f>IF(B4279=0,0,IF(IF(DATA!$J$42&gt;B4279,B4279+1,0)&lt;DATA!$I$42,0,B4279+1))</f>
        <v>0</v>
      </c>
      <c r="C4280" s="97">
        <f t="shared" si="1536"/>
        <v>0</v>
      </c>
      <c r="D4280" s="97">
        <f t="shared" si="1538"/>
        <v>0</v>
      </c>
      <c r="E4280" s="97">
        <f t="shared" si="1537"/>
        <v>0</v>
      </c>
    </row>
    <row r="4281" spans="1:5">
      <c r="A4281" s="97">
        <v>260</v>
      </c>
      <c r="B4281" s="97">
        <f>IF(B4280=0,0,IF(IF(DATA!$J$42&gt;B4280,B4280+1,0)&lt;DATA!$I$42,0,B4280+1))</f>
        <v>0</v>
      </c>
      <c r="C4281" s="97">
        <f t="shared" si="1536"/>
        <v>0</v>
      </c>
      <c r="D4281" s="97">
        <f t="shared" si="1538"/>
        <v>0</v>
      </c>
      <c r="E4281" s="97">
        <f t="shared" si="1537"/>
        <v>0</v>
      </c>
    </row>
    <row r="4282" spans="1:5">
      <c r="A4282" s="97">
        <v>261</v>
      </c>
      <c r="B4282" s="97">
        <f>IF(B4281=0,0,IF(IF(DATA!$J$42&gt;B4281,B4281+1,0)&lt;DATA!$I$42,0,B4281+1))</f>
        <v>0</v>
      </c>
      <c r="C4282" s="97">
        <f t="shared" si="1536"/>
        <v>0</v>
      </c>
      <c r="D4282" s="97">
        <f t="shared" si="1538"/>
        <v>0</v>
      </c>
      <c r="E4282" s="97">
        <f t="shared" si="1537"/>
        <v>0</v>
      </c>
    </row>
    <row r="4283" spans="1:5">
      <c r="A4283" s="97">
        <v>262</v>
      </c>
      <c r="B4283" s="97">
        <f>IF(B4282=0,0,IF(IF(DATA!$J$42&gt;B4282,B4282+1,0)&lt;DATA!$I$42,0,B4282+1))</f>
        <v>0</v>
      </c>
      <c r="C4283" s="97">
        <f t="shared" si="1536"/>
        <v>0</v>
      </c>
      <c r="D4283" s="97">
        <f t="shared" si="1538"/>
        <v>0</v>
      </c>
      <c r="E4283" s="97">
        <f t="shared" si="1537"/>
        <v>0</v>
      </c>
    </row>
    <row r="4284" spans="1:5">
      <c r="A4284" s="97">
        <v>263</v>
      </c>
      <c r="B4284" s="97">
        <f>IF(B4283=0,0,IF(IF(DATA!$J$42&gt;B4283,B4283+1,0)&lt;DATA!$I$42,0,B4283+1))</f>
        <v>0</v>
      </c>
      <c r="C4284" s="97">
        <f t="shared" si="1536"/>
        <v>0</v>
      </c>
      <c r="D4284" s="97">
        <f t="shared" si="1538"/>
        <v>0</v>
      </c>
      <c r="E4284" s="97">
        <f t="shared" si="1537"/>
        <v>0</v>
      </c>
    </row>
    <row r="4285" spans="1:5">
      <c r="A4285" s="97">
        <v>264</v>
      </c>
      <c r="B4285" s="97">
        <f>IF(B4284=0,0,IF(IF(DATA!$J$42&gt;B4284,B4284+1,0)&lt;DATA!$I$42,0,B4284+1))</f>
        <v>0</v>
      </c>
      <c r="C4285" s="97">
        <f t="shared" si="1536"/>
        <v>0</v>
      </c>
      <c r="D4285" s="97">
        <f t="shared" si="1538"/>
        <v>0</v>
      </c>
      <c r="E4285" s="97">
        <f t="shared" si="1537"/>
        <v>0</v>
      </c>
    </row>
    <row r="4286" spans="1:5">
      <c r="A4286" s="97">
        <v>265</v>
      </c>
      <c r="B4286" s="97">
        <f>IF(B4285=0,0,IF(IF(DATA!$J$42&gt;B4285,B4285+1,0)&lt;DATA!$I$42,0,B4285+1))</f>
        <v>0</v>
      </c>
      <c r="C4286" s="97">
        <f t="shared" si="1536"/>
        <v>0</v>
      </c>
      <c r="D4286" s="97">
        <f t="shared" si="1538"/>
        <v>0</v>
      </c>
      <c r="E4286" s="97">
        <f t="shared" si="1537"/>
        <v>0</v>
      </c>
    </row>
    <row r="4287" spans="1:5">
      <c r="A4287" s="97">
        <v>266</v>
      </c>
      <c r="B4287" s="97">
        <f>IF(B4286=0,0,IF(IF(DATA!$J$42&gt;B4286,B4286+1,0)&lt;DATA!$I$42,0,B4286+1))</f>
        <v>0</v>
      </c>
      <c r="C4287" s="97">
        <f t="shared" si="1536"/>
        <v>0</v>
      </c>
      <c r="D4287" s="97">
        <f t="shared" si="1538"/>
        <v>0</v>
      </c>
      <c r="E4287" s="97">
        <f t="shared" si="1537"/>
        <v>0</v>
      </c>
    </row>
    <row r="4288" spans="1:5">
      <c r="A4288" s="97">
        <v>267</v>
      </c>
      <c r="B4288" s="97">
        <f>IF(B4287=0,0,IF(IF(DATA!$J$42&gt;B4287,B4287+1,0)&lt;DATA!$I$42,0,B4287+1))</f>
        <v>0</v>
      </c>
      <c r="C4288" s="97">
        <f t="shared" si="1536"/>
        <v>0</v>
      </c>
      <c r="D4288" s="97">
        <f t="shared" si="1538"/>
        <v>0</v>
      </c>
      <c r="E4288" s="97">
        <f t="shared" si="1537"/>
        <v>0</v>
      </c>
    </row>
    <row r="4289" spans="1:5">
      <c r="A4289" s="97">
        <v>268</v>
      </c>
      <c r="B4289" s="97">
        <f>IF(B4288=0,0,IF(IF(DATA!$J$42&gt;B4288,B4288+1,0)&lt;DATA!$I$42,0,B4288+1))</f>
        <v>0</v>
      </c>
      <c r="C4289" s="97">
        <f t="shared" si="1536"/>
        <v>0</v>
      </c>
      <c r="D4289" s="97">
        <f t="shared" si="1538"/>
        <v>0</v>
      </c>
      <c r="E4289" s="97">
        <f t="shared" si="1537"/>
        <v>0</v>
      </c>
    </row>
    <row r="4290" spans="1:5">
      <c r="A4290" s="97">
        <v>269</v>
      </c>
      <c r="B4290" s="97">
        <f>IF(B4289=0,0,IF(IF(DATA!$J$42&gt;B4289,B4289+1,0)&lt;DATA!$I$42,0,B4289+1))</f>
        <v>0</v>
      </c>
      <c r="C4290" s="97">
        <f t="shared" si="1536"/>
        <v>0</v>
      </c>
      <c r="D4290" s="97">
        <f t="shared" si="1538"/>
        <v>0</v>
      </c>
      <c r="E4290" s="97">
        <f t="shared" si="1537"/>
        <v>0</v>
      </c>
    </row>
    <row r="4291" spans="1:5">
      <c r="A4291" s="97">
        <v>270</v>
      </c>
      <c r="B4291" s="97">
        <f>IF(B4290=0,0,IF(IF(DATA!$J$42&gt;B4290,B4290+1,0)&lt;DATA!$I$42,0,B4290+1))</f>
        <v>0</v>
      </c>
      <c r="C4291" s="97">
        <f t="shared" si="1536"/>
        <v>0</v>
      </c>
      <c r="D4291" s="97">
        <f t="shared" si="1538"/>
        <v>0</v>
      </c>
      <c r="E4291" s="97">
        <f t="shared" si="1537"/>
        <v>0</v>
      </c>
    </row>
    <row r="4292" spans="1:5">
      <c r="A4292" s="97">
        <v>271</v>
      </c>
      <c r="B4292" s="97">
        <f>IF(B4291=0,0,IF(IF(DATA!$J$42&gt;B4291,B4291+1,0)&lt;DATA!$I$42,0,B4291+1))</f>
        <v>0</v>
      </c>
      <c r="C4292" s="97">
        <f t="shared" si="1536"/>
        <v>0</v>
      </c>
      <c r="D4292" s="97">
        <f t="shared" si="1538"/>
        <v>0</v>
      </c>
      <c r="E4292" s="97">
        <f t="shared" si="1537"/>
        <v>0</v>
      </c>
    </row>
    <row r="4293" spans="1:5">
      <c r="A4293" s="97">
        <v>272</v>
      </c>
      <c r="B4293" s="97">
        <f>IF(B4292=0,0,IF(IF(DATA!$J$42&gt;B4292,B4292+1,0)&lt;DATA!$I$42,0,B4292+1))</f>
        <v>0</v>
      </c>
      <c r="C4293" s="97">
        <f t="shared" si="1536"/>
        <v>0</v>
      </c>
      <c r="D4293" s="97">
        <f t="shared" si="1538"/>
        <v>0</v>
      </c>
      <c r="E4293" s="97">
        <f t="shared" si="1537"/>
        <v>0</v>
      </c>
    </row>
    <row r="4294" spans="1:5">
      <c r="A4294" s="97">
        <v>273</v>
      </c>
      <c r="B4294" s="97">
        <f>IF(B4293=0,0,IF(IF(DATA!$J$42&gt;B4293,B4293+1,0)&lt;DATA!$I$42,0,B4293+1))</f>
        <v>0</v>
      </c>
      <c r="C4294" s="97">
        <f t="shared" si="1536"/>
        <v>0</v>
      </c>
      <c r="D4294" s="97">
        <f t="shared" si="1538"/>
        <v>0</v>
      </c>
      <c r="E4294" s="97">
        <f t="shared" si="1537"/>
        <v>0</v>
      </c>
    </row>
    <row r="4295" spans="1:5">
      <c r="A4295" s="97">
        <v>274</v>
      </c>
      <c r="B4295" s="97">
        <f>IF(B4294=0,0,IF(IF(DATA!$J$42&gt;B4294,B4294+1,0)&lt;DATA!$I$42,0,B4294+1))</f>
        <v>0</v>
      </c>
      <c r="C4295" s="97">
        <f t="shared" si="1536"/>
        <v>0</v>
      </c>
      <c r="D4295" s="97">
        <f t="shared" si="1538"/>
        <v>0</v>
      </c>
      <c r="E4295" s="97">
        <f t="shared" si="1537"/>
        <v>0</v>
      </c>
    </row>
    <row r="4296" spans="1:5">
      <c r="A4296" s="97">
        <v>275</v>
      </c>
      <c r="B4296" s="97">
        <f>IF(B4295=0,0,IF(IF(DATA!$J$42&gt;B4295,B4295+1,0)&lt;DATA!$I$42,0,B4295+1))</f>
        <v>0</v>
      </c>
      <c r="C4296" s="97">
        <f t="shared" si="1536"/>
        <v>0</v>
      </c>
      <c r="D4296" s="97">
        <f t="shared" si="1538"/>
        <v>0</v>
      </c>
      <c r="E4296" s="97">
        <f t="shared" si="1537"/>
        <v>0</v>
      </c>
    </row>
    <row r="4297" spans="1:5">
      <c r="A4297" s="97">
        <v>276</v>
      </c>
      <c r="B4297" s="97">
        <f>IF(B4296=0,0,IF(IF(DATA!$J$42&gt;B4296,B4296+1,0)&lt;DATA!$I$42,0,B4296+1))</f>
        <v>0</v>
      </c>
      <c r="C4297" s="97">
        <f t="shared" si="1536"/>
        <v>0</v>
      </c>
      <c r="D4297" s="97">
        <f t="shared" si="1538"/>
        <v>0</v>
      </c>
      <c r="E4297" s="97">
        <f t="shared" si="1537"/>
        <v>0</v>
      </c>
    </row>
    <row r="4298" spans="1:5">
      <c r="A4298" s="97">
        <v>277</v>
      </c>
      <c r="B4298" s="97">
        <f>IF(B4297=0,0,IF(IF(DATA!$J$42&gt;B4297,B4297+1,0)&lt;DATA!$I$42,0,B4297+1))</f>
        <v>0</v>
      </c>
      <c r="C4298" s="97">
        <f t="shared" si="1536"/>
        <v>0</v>
      </c>
      <c r="D4298" s="97">
        <f t="shared" si="1538"/>
        <v>0</v>
      </c>
      <c r="E4298" s="97">
        <f t="shared" si="1537"/>
        <v>0</v>
      </c>
    </row>
    <row r="4299" spans="1:5">
      <c r="A4299" s="97">
        <v>278</v>
      </c>
      <c r="B4299" s="97">
        <f>IF(B4298=0,0,IF(IF(DATA!$J$42&gt;B4298,B4298+1,0)&lt;DATA!$I$42,0,B4298+1))</f>
        <v>0</v>
      </c>
      <c r="C4299" s="97">
        <f t="shared" si="1536"/>
        <v>0</v>
      </c>
      <c r="D4299" s="97">
        <f t="shared" si="1538"/>
        <v>0</v>
      </c>
      <c r="E4299" s="97">
        <f t="shared" si="1537"/>
        <v>0</v>
      </c>
    </row>
    <row r="4300" spans="1:5">
      <c r="A4300" s="97">
        <v>279</v>
      </c>
      <c r="B4300" s="97">
        <f>IF(B4299=0,0,IF(IF(DATA!$J$42&gt;B4299,B4299+1,0)&lt;DATA!$I$42,0,B4299+1))</f>
        <v>0</v>
      </c>
      <c r="C4300" s="97">
        <f t="shared" si="1536"/>
        <v>0</v>
      </c>
      <c r="D4300" s="97">
        <f t="shared" si="1538"/>
        <v>0</v>
      </c>
      <c r="E4300" s="97">
        <f t="shared" si="1537"/>
        <v>0</v>
      </c>
    </row>
    <row r="4301" spans="1:5">
      <c r="A4301" s="97">
        <v>280</v>
      </c>
      <c r="B4301" s="97">
        <f>IF(B4300=0,0,IF(IF(DATA!$J$42&gt;B4300,B4300+1,0)&lt;DATA!$I$42,0,B4300+1))</f>
        <v>0</v>
      </c>
      <c r="C4301" s="97">
        <f t="shared" si="1536"/>
        <v>0</v>
      </c>
      <c r="D4301" s="97">
        <f t="shared" si="1538"/>
        <v>0</v>
      </c>
      <c r="E4301" s="97">
        <f t="shared" si="1537"/>
        <v>0</v>
      </c>
    </row>
    <row r="4302" spans="1:5">
      <c r="A4302" s="97">
        <v>281</v>
      </c>
      <c r="B4302" s="97">
        <f>IF(B4301=0,0,IF(IF(DATA!$J$42&gt;B4301,B4301+1,0)&lt;DATA!$I$42,0,B4301+1))</f>
        <v>0</v>
      </c>
      <c r="C4302" s="97">
        <f t="shared" si="1536"/>
        <v>0</v>
      </c>
      <c r="D4302" s="97">
        <f t="shared" si="1538"/>
        <v>0</v>
      </c>
      <c r="E4302" s="97">
        <f t="shared" si="1537"/>
        <v>0</v>
      </c>
    </row>
    <row r="4303" spans="1:5">
      <c r="A4303" s="97">
        <v>282</v>
      </c>
      <c r="B4303" s="97">
        <f>IF(B4302=0,0,IF(IF(DATA!$J$42&gt;B4302,B4302+1,0)&lt;DATA!$I$42,0,B4302+1))</f>
        <v>0</v>
      </c>
      <c r="C4303" s="97">
        <f t="shared" si="1536"/>
        <v>0</v>
      </c>
      <c r="D4303" s="97">
        <f t="shared" si="1538"/>
        <v>0</v>
      </c>
      <c r="E4303" s="97">
        <f t="shared" si="1537"/>
        <v>0</v>
      </c>
    </row>
    <row r="4304" spans="1:5">
      <c r="A4304" s="97">
        <v>283</v>
      </c>
      <c r="B4304" s="97">
        <f>IF(B4303=0,0,IF(IF(DATA!$J$42&gt;B4303,B4303+1,0)&lt;DATA!$I$42,0,B4303+1))</f>
        <v>0</v>
      </c>
      <c r="C4304" s="97">
        <f t="shared" si="1536"/>
        <v>0</v>
      </c>
      <c r="D4304" s="97">
        <f t="shared" si="1538"/>
        <v>0</v>
      </c>
      <c r="E4304" s="97">
        <f t="shared" si="1537"/>
        <v>0</v>
      </c>
    </row>
    <row r="4305" spans="1:5">
      <c r="A4305" s="97">
        <v>284</v>
      </c>
      <c r="B4305" s="97">
        <f>IF(B4304=0,0,IF(IF(DATA!$J$42&gt;B4304,B4304+1,0)&lt;DATA!$I$42,0,B4304+1))</f>
        <v>0</v>
      </c>
      <c r="C4305" s="97">
        <f t="shared" si="1536"/>
        <v>0</v>
      </c>
      <c r="D4305" s="97">
        <f t="shared" si="1538"/>
        <v>0</v>
      </c>
      <c r="E4305" s="97">
        <f t="shared" si="1537"/>
        <v>0</v>
      </c>
    </row>
    <row r="4306" spans="1:5">
      <c r="A4306" s="97">
        <v>285</v>
      </c>
      <c r="B4306" s="97">
        <f>IF(B4305=0,0,IF(IF(DATA!$J$42&gt;B4305,B4305+1,0)&lt;DATA!$I$42,0,B4305+1))</f>
        <v>0</v>
      </c>
      <c r="C4306" s="97">
        <f t="shared" si="1536"/>
        <v>0</v>
      </c>
      <c r="D4306" s="97">
        <f t="shared" si="1538"/>
        <v>0</v>
      </c>
      <c r="E4306" s="97">
        <f t="shared" si="1537"/>
        <v>0</v>
      </c>
    </row>
    <row r="4307" spans="1:5">
      <c r="A4307" s="97">
        <v>286</v>
      </c>
      <c r="B4307" s="97">
        <f>IF(B4306=0,0,IF(IF(DATA!$J$42&gt;B4306,B4306+1,0)&lt;DATA!$I$42,0,B4306+1))</f>
        <v>0</v>
      </c>
      <c r="C4307" s="97">
        <f t="shared" si="1536"/>
        <v>0</v>
      </c>
      <c r="D4307" s="97">
        <f t="shared" si="1538"/>
        <v>0</v>
      </c>
      <c r="E4307" s="97">
        <f t="shared" si="1537"/>
        <v>0</v>
      </c>
    </row>
    <row r="4308" spans="1:5">
      <c r="A4308" s="97">
        <v>287</v>
      </c>
      <c r="B4308" s="97">
        <f>IF(B4307=0,0,IF(IF(DATA!$J$42&gt;B4307,B4307+1,0)&lt;DATA!$I$42,0,B4307+1))</f>
        <v>0</v>
      </c>
      <c r="C4308" s="97">
        <f t="shared" si="1536"/>
        <v>0</v>
      </c>
      <c r="D4308" s="97">
        <f t="shared" si="1538"/>
        <v>0</v>
      </c>
      <c r="E4308" s="97">
        <f t="shared" si="1537"/>
        <v>0</v>
      </c>
    </row>
    <row r="4309" spans="1:5">
      <c r="A4309" s="97">
        <v>288</v>
      </c>
      <c r="B4309" s="97">
        <f>IF(B4308=0,0,IF(IF(DATA!$J$42&gt;B4308,B4308+1,0)&lt;DATA!$I$42,0,B4308+1))</f>
        <v>0</v>
      </c>
      <c r="C4309" s="97">
        <f t="shared" si="1536"/>
        <v>0</v>
      </c>
      <c r="D4309" s="97">
        <f t="shared" si="1538"/>
        <v>0</v>
      </c>
      <c r="E4309" s="97">
        <f t="shared" si="1537"/>
        <v>0</v>
      </c>
    </row>
    <row r="4310" spans="1:5">
      <c r="A4310" s="97">
        <v>289</v>
      </c>
      <c r="B4310" s="97">
        <f>IF(B4309=0,0,IF(IF(DATA!$J$42&gt;B4309,B4309+1,0)&lt;DATA!$I$42,0,B4309+1))</f>
        <v>0</v>
      </c>
      <c r="C4310" s="97">
        <f t="shared" si="1536"/>
        <v>0</v>
      </c>
      <c r="D4310" s="97">
        <f t="shared" si="1538"/>
        <v>0</v>
      </c>
      <c r="E4310" s="97">
        <f t="shared" si="1537"/>
        <v>0</v>
      </c>
    </row>
    <row r="4311" spans="1:5">
      <c r="A4311" s="97">
        <v>290</v>
      </c>
      <c r="B4311" s="97">
        <f>IF(B4310=0,0,IF(IF(DATA!$J$42&gt;B4310,B4310+1,0)&lt;DATA!$I$42,0,B4310+1))</f>
        <v>0</v>
      </c>
      <c r="C4311" s="97">
        <f t="shared" si="1536"/>
        <v>0</v>
      </c>
      <c r="D4311" s="97">
        <f t="shared" si="1538"/>
        <v>0</v>
      </c>
      <c r="E4311" s="97">
        <f t="shared" si="1537"/>
        <v>0</v>
      </c>
    </row>
    <row r="4312" spans="1:5">
      <c r="A4312" s="97">
        <v>291</v>
      </c>
      <c r="B4312" s="97">
        <f>IF(B4311=0,0,IF(IF(DATA!$J$42&gt;B4311,B4311+1,0)&lt;DATA!$I$42,0,B4311+1))</f>
        <v>0</v>
      </c>
      <c r="C4312" s="97">
        <f t="shared" si="1536"/>
        <v>0</v>
      </c>
      <c r="D4312" s="97">
        <f t="shared" si="1538"/>
        <v>0</v>
      </c>
      <c r="E4312" s="97">
        <f t="shared" si="1537"/>
        <v>0</v>
      </c>
    </row>
    <row r="4313" spans="1:5">
      <c r="A4313" s="97">
        <v>292</v>
      </c>
      <c r="B4313" s="97">
        <f>IF(B4312=0,0,IF(IF(DATA!$J$42&gt;B4312,B4312+1,0)&lt;DATA!$I$42,0,B4312+1))</f>
        <v>0</v>
      </c>
      <c r="C4313" s="97">
        <f t="shared" si="1536"/>
        <v>0</v>
      </c>
      <c r="D4313" s="97">
        <f t="shared" si="1538"/>
        <v>0</v>
      </c>
      <c r="E4313" s="97">
        <f t="shared" si="1537"/>
        <v>0</v>
      </c>
    </row>
    <row r="4314" spans="1:5">
      <c r="A4314" s="97">
        <v>293</v>
      </c>
      <c r="B4314" s="97">
        <f>IF(B4313=0,0,IF(IF(DATA!$J$42&gt;B4313,B4313+1,0)&lt;DATA!$I$42,0,B4313+1))</f>
        <v>0</v>
      </c>
      <c r="C4314" s="97">
        <f t="shared" si="1536"/>
        <v>0</v>
      </c>
      <c r="D4314" s="97">
        <f t="shared" si="1538"/>
        <v>0</v>
      </c>
      <c r="E4314" s="97">
        <f t="shared" si="1537"/>
        <v>0</v>
      </c>
    </row>
    <row r="4315" spans="1:5">
      <c r="A4315" s="97">
        <v>294</v>
      </c>
      <c r="B4315" s="97">
        <f>IF(B4314=0,0,IF(IF(DATA!$J$42&gt;B4314,B4314+1,0)&lt;DATA!$I$42,0,B4314+1))</f>
        <v>0</v>
      </c>
      <c r="C4315" s="97">
        <f t="shared" si="1536"/>
        <v>0</v>
      </c>
      <c r="D4315" s="97">
        <f t="shared" si="1538"/>
        <v>0</v>
      </c>
      <c r="E4315" s="97">
        <f t="shared" si="1537"/>
        <v>0</v>
      </c>
    </row>
    <row r="4316" spans="1:5">
      <c r="A4316" s="97">
        <v>295</v>
      </c>
      <c r="B4316" s="97">
        <f>IF(B4315=0,0,IF(IF(DATA!$J$42&gt;B4315,B4315+1,0)&lt;DATA!$I$42,0,B4315+1))</f>
        <v>0</v>
      </c>
      <c r="C4316" s="97">
        <f t="shared" si="1536"/>
        <v>0</v>
      </c>
      <c r="D4316" s="97">
        <f t="shared" si="1538"/>
        <v>0</v>
      </c>
      <c r="E4316" s="97">
        <f t="shared" si="1537"/>
        <v>0</v>
      </c>
    </row>
    <row r="4317" spans="1:5">
      <c r="A4317" s="97">
        <v>296</v>
      </c>
      <c r="B4317" s="97">
        <f>IF(B4316=0,0,IF(IF(DATA!$J$42&gt;B4316,B4316+1,0)&lt;DATA!$I$42,0,B4316+1))</f>
        <v>0</v>
      </c>
      <c r="C4317" s="97">
        <f t="shared" si="1536"/>
        <v>0</v>
      </c>
      <c r="D4317" s="97">
        <f t="shared" si="1538"/>
        <v>0</v>
      </c>
      <c r="E4317" s="97">
        <f t="shared" si="1537"/>
        <v>0</v>
      </c>
    </row>
    <row r="4318" spans="1:5">
      <c r="A4318" s="97">
        <v>297</v>
      </c>
      <c r="B4318" s="97">
        <f>IF(B4317=0,0,IF(IF(DATA!$J$42&gt;B4317,B4317+1,0)&lt;DATA!$I$42,0,B4317+1))</f>
        <v>0</v>
      </c>
      <c r="C4318" s="97">
        <f t="shared" si="1536"/>
        <v>0</v>
      </c>
      <c r="D4318" s="97">
        <f t="shared" si="1538"/>
        <v>0</v>
      </c>
      <c r="E4318" s="97">
        <f t="shared" si="1537"/>
        <v>0</v>
      </c>
    </row>
    <row r="4319" spans="1:5">
      <c r="A4319" s="97">
        <v>298</v>
      </c>
      <c r="B4319" s="97">
        <f>IF(B4318=0,0,IF(IF(DATA!$J$42&gt;B4318,B4318+1,0)&lt;DATA!$I$42,0,B4318+1))</f>
        <v>0</v>
      </c>
      <c r="C4319" s="97">
        <f t="shared" si="1536"/>
        <v>0</v>
      </c>
      <c r="D4319" s="97">
        <f t="shared" si="1538"/>
        <v>0</v>
      </c>
      <c r="E4319" s="97">
        <f t="shared" si="1537"/>
        <v>0</v>
      </c>
    </row>
    <row r="4320" spans="1:5">
      <c r="A4320" s="97">
        <v>299</v>
      </c>
      <c r="B4320" s="97">
        <f>IF(B4319=0,0,IF(IF(DATA!$J$42&gt;B4319,B4319+1,0)&lt;DATA!$I$42,0,B4319+1))</f>
        <v>0</v>
      </c>
      <c r="C4320" s="97">
        <f t="shared" si="1536"/>
        <v>0</v>
      </c>
      <c r="D4320" s="97">
        <f t="shared" si="1538"/>
        <v>0</v>
      </c>
      <c r="E4320" s="97">
        <f t="shared" si="1537"/>
        <v>0</v>
      </c>
    </row>
    <row r="4321" spans="1:5">
      <c r="A4321" s="97">
        <v>300</v>
      </c>
      <c r="B4321" s="97">
        <f>IF(B4320=0,0,IF(IF(DATA!$J$42&gt;B4320,B4320+1,0)&lt;DATA!$I$42,0,B4320+1))</f>
        <v>0</v>
      </c>
      <c r="C4321" s="97">
        <f t="shared" si="1536"/>
        <v>0</v>
      </c>
      <c r="D4321" s="97">
        <f t="shared" si="1538"/>
        <v>0</v>
      </c>
      <c r="E4321" s="97">
        <f t="shared" si="1537"/>
        <v>0</v>
      </c>
    </row>
    <row r="4322" spans="1:5">
      <c r="A4322" s="97">
        <v>301</v>
      </c>
      <c r="B4322" s="97">
        <f>DATA!I43</f>
        <v>0</v>
      </c>
      <c r="C4322" s="97">
        <f t="shared" si="1536"/>
        <v>0</v>
      </c>
      <c r="D4322" s="97">
        <f t="shared" si="1538"/>
        <v>0</v>
      </c>
      <c r="E4322" s="97">
        <f t="shared" si="1537"/>
        <v>0</v>
      </c>
    </row>
    <row r="4323" spans="1:5">
      <c r="A4323" s="97">
        <v>302</v>
      </c>
      <c r="B4323" s="97">
        <f>IF(B4322=0,0,IF(IF(DATA!$J$43&gt;B4322,B4322+1,0)&lt;DATA!$I$43,0,B4322+1))</f>
        <v>0</v>
      </c>
      <c r="C4323" s="97">
        <f t="shared" si="1536"/>
        <v>0</v>
      </c>
      <c r="D4323" s="97">
        <f t="shared" si="1538"/>
        <v>0</v>
      </c>
      <c r="E4323" s="97">
        <f t="shared" si="1537"/>
        <v>0</v>
      </c>
    </row>
    <row r="4324" spans="1:5">
      <c r="A4324" s="97">
        <v>303</v>
      </c>
      <c r="B4324" s="97">
        <f>IF(B4323=0,0,IF(IF(DATA!$J$43&gt;B4323,B4323+1,0)&lt;DATA!$I$43,0,B4323+1))</f>
        <v>0</v>
      </c>
      <c r="C4324" s="97">
        <f t="shared" si="1536"/>
        <v>0</v>
      </c>
      <c r="D4324" s="97">
        <f t="shared" si="1538"/>
        <v>0</v>
      </c>
      <c r="E4324" s="97">
        <f t="shared" si="1537"/>
        <v>0</v>
      </c>
    </row>
    <row r="4325" spans="1:5">
      <c r="A4325" s="97">
        <v>304</v>
      </c>
      <c r="B4325" s="97">
        <f>IF(B4324=0,0,IF(IF(DATA!$J$43&gt;B4324,B4324+1,0)&lt;DATA!$I$43,0,B4324+1))</f>
        <v>0</v>
      </c>
      <c r="C4325" s="97">
        <f t="shared" si="1536"/>
        <v>0</v>
      </c>
      <c r="D4325" s="97">
        <f t="shared" si="1538"/>
        <v>0</v>
      </c>
      <c r="E4325" s="97">
        <f t="shared" si="1537"/>
        <v>0</v>
      </c>
    </row>
    <row r="4326" spans="1:5">
      <c r="A4326" s="97">
        <v>305</v>
      </c>
      <c r="B4326" s="97">
        <f>IF(B4325=0,0,IF(IF(DATA!$J$43&gt;B4325,B4325+1,0)&lt;DATA!$I$43,0,B4325+1))</f>
        <v>0</v>
      </c>
      <c r="C4326" s="97">
        <f t="shared" si="1536"/>
        <v>0</v>
      </c>
      <c r="D4326" s="97">
        <f t="shared" si="1538"/>
        <v>0</v>
      </c>
      <c r="E4326" s="97">
        <f t="shared" si="1537"/>
        <v>0</v>
      </c>
    </row>
    <row r="4327" spans="1:5">
      <c r="A4327" s="97">
        <v>306</v>
      </c>
      <c r="B4327" s="97">
        <f>IF(B4326=0,0,IF(IF(DATA!$J$43&gt;B4326,B4326+1,0)&lt;DATA!$I$43,0,B4326+1))</f>
        <v>0</v>
      </c>
      <c r="C4327" s="97">
        <f t="shared" si="1536"/>
        <v>0</v>
      </c>
      <c r="D4327" s="97">
        <f t="shared" si="1538"/>
        <v>0</v>
      </c>
      <c r="E4327" s="97">
        <f t="shared" si="1537"/>
        <v>0</v>
      </c>
    </row>
    <row r="4328" spans="1:5">
      <c r="A4328" s="97">
        <v>307</v>
      </c>
      <c r="B4328" s="97">
        <f>IF(B4327=0,0,IF(IF(DATA!$J$43&gt;B4327,B4327+1,0)&lt;DATA!$I$43,0,B4327+1))</f>
        <v>0</v>
      </c>
      <c r="C4328" s="97">
        <f t="shared" si="1536"/>
        <v>0</v>
      </c>
      <c r="D4328" s="97">
        <f t="shared" si="1538"/>
        <v>0</v>
      </c>
      <c r="E4328" s="97">
        <f t="shared" si="1537"/>
        <v>0</v>
      </c>
    </row>
    <row r="4329" spans="1:5">
      <c r="A4329" s="97">
        <v>308</v>
      </c>
      <c r="B4329" s="97">
        <f>IF(B4328=0,0,IF(IF(DATA!$J$43&gt;B4328,B4328+1,0)&lt;DATA!$I$43,0,B4328+1))</f>
        <v>0</v>
      </c>
      <c r="C4329" s="97">
        <f t="shared" si="1536"/>
        <v>0</v>
      </c>
      <c r="D4329" s="97">
        <f t="shared" si="1538"/>
        <v>0</v>
      </c>
      <c r="E4329" s="97">
        <f t="shared" si="1537"/>
        <v>0</v>
      </c>
    </row>
    <row r="4330" spans="1:5">
      <c r="A4330" s="97">
        <v>309</v>
      </c>
      <c r="B4330" s="97">
        <f>IF(B4329=0,0,IF(IF(DATA!$J$43&gt;B4329,B4329+1,0)&lt;DATA!$I$43,0,B4329+1))</f>
        <v>0</v>
      </c>
      <c r="C4330" s="97">
        <f t="shared" si="1536"/>
        <v>0</v>
      </c>
      <c r="D4330" s="97">
        <f t="shared" si="1538"/>
        <v>0</v>
      </c>
      <c r="E4330" s="97">
        <f t="shared" si="1537"/>
        <v>0</v>
      </c>
    </row>
    <row r="4331" spans="1:5">
      <c r="A4331" s="97">
        <v>310</v>
      </c>
      <c r="B4331" s="97">
        <f>IF(B4330=0,0,IF(IF(DATA!$J$43&gt;B4330,B4330+1,0)&lt;DATA!$I$43,0,B4330+1))</f>
        <v>0</v>
      </c>
      <c r="C4331" s="97">
        <f t="shared" si="1536"/>
        <v>0</v>
      </c>
      <c r="D4331" s="97">
        <f t="shared" si="1538"/>
        <v>0</v>
      </c>
      <c r="E4331" s="97">
        <f t="shared" si="1537"/>
        <v>0</v>
      </c>
    </row>
    <row r="4332" spans="1:5">
      <c r="A4332" s="97">
        <v>311</v>
      </c>
      <c r="B4332" s="97">
        <f>IF(B4331=0,0,IF(IF(DATA!$J$43&gt;B4331,B4331+1,0)&lt;DATA!$I$43,0,B4331+1))</f>
        <v>0</v>
      </c>
      <c r="C4332" s="97">
        <f t="shared" si="1536"/>
        <v>0</v>
      </c>
      <c r="D4332" s="97">
        <f t="shared" si="1538"/>
        <v>0</v>
      </c>
      <c r="E4332" s="97">
        <f t="shared" si="1537"/>
        <v>0</v>
      </c>
    </row>
    <row r="4333" spans="1:5">
      <c r="A4333" s="97">
        <v>312</v>
      </c>
      <c r="B4333" s="97">
        <f>IF(B4332=0,0,IF(IF(DATA!$J$43&gt;B4332,B4332+1,0)&lt;DATA!$I$43,0,B4332+1))</f>
        <v>0</v>
      </c>
      <c r="C4333" s="97">
        <f t="shared" si="1536"/>
        <v>0</v>
      </c>
      <c r="D4333" s="97">
        <f t="shared" si="1538"/>
        <v>0</v>
      </c>
      <c r="E4333" s="97">
        <f t="shared" si="1537"/>
        <v>0</v>
      </c>
    </row>
    <row r="4334" spans="1:5">
      <c r="A4334" s="97">
        <v>313</v>
      </c>
      <c r="B4334" s="97">
        <f>IF(B4333=0,0,IF(IF(DATA!$J$43&gt;B4333,B4333+1,0)&lt;DATA!$I$43,0,B4333+1))</f>
        <v>0</v>
      </c>
      <c r="C4334" s="97">
        <f t="shared" si="1536"/>
        <v>0</v>
      </c>
      <c r="D4334" s="97">
        <f t="shared" si="1538"/>
        <v>0</v>
      </c>
      <c r="E4334" s="97">
        <f t="shared" si="1537"/>
        <v>0</v>
      </c>
    </row>
    <row r="4335" spans="1:5">
      <c r="A4335" s="97">
        <v>314</v>
      </c>
      <c r="B4335" s="97">
        <f>IF(B4334=0,0,IF(IF(DATA!$J$43&gt;B4334,B4334+1,0)&lt;DATA!$I$43,0,B4334+1))</f>
        <v>0</v>
      </c>
      <c r="C4335" s="97">
        <f t="shared" si="1536"/>
        <v>0</v>
      </c>
      <c r="D4335" s="97">
        <f t="shared" si="1538"/>
        <v>0</v>
      </c>
      <c r="E4335" s="97">
        <f t="shared" si="1537"/>
        <v>0</v>
      </c>
    </row>
    <row r="4336" spans="1:5">
      <c r="A4336" s="97">
        <v>315</v>
      </c>
      <c r="B4336" s="97">
        <f>IF(B4335=0,0,IF(IF(DATA!$J$43&gt;B4335,B4335+1,0)&lt;DATA!$I$43,0,B4335+1))</f>
        <v>0</v>
      </c>
      <c r="C4336" s="97">
        <f t="shared" si="1536"/>
        <v>0</v>
      </c>
      <c r="D4336" s="97">
        <f t="shared" si="1538"/>
        <v>0</v>
      </c>
      <c r="E4336" s="97">
        <f t="shared" si="1537"/>
        <v>0</v>
      </c>
    </row>
    <row r="4337" spans="1:5">
      <c r="A4337" s="97">
        <v>316</v>
      </c>
      <c r="B4337" s="97">
        <f>IF(B4336=0,0,IF(IF(DATA!$J$43&gt;B4336,B4336+1,0)&lt;DATA!$I$43,0,B4336+1))</f>
        <v>0</v>
      </c>
      <c r="C4337" s="97">
        <f t="shared" si="1536"/>
        <v>0</v>
      </c>
      <c r="D4337" s="97">
        <f t="shared" si="1538"/>
        <v>0</v>
      </c>
      <c r="E4337" s="97">
        <f t="shared" si="1537"/>
        <v>0</v>
      </c>
    </row>
    <row r="4338" spans="1:5">
      <c r="A4338" s="97">
        <v>317</v>
      </c>
      <c r="B4338" s="97">
        <f>IF(B4337=0,0,IF(IF(DATA!$J$43&gt;B4337,B4337+1,0)&lt;DATA!$I$43,0,B4337+1))</f>
        <v>0</v>
      </c>
      <c r="C4338" s="97">
        <f t="shared" si="1536"/>
        <v>0</v>
      </c>
      <c r="D4338" s="97">
        <f t="shared" si="1538"/>
        <v>0</v>
      </c>
      <c r="E4338" s="97">
        <f t="shared" si="1537"/>
        <v>0</v>
      </c>
    </row>
    <row r="4339" spans="1:5">
      <c r="A4339" s="97">
        <v>318</v>
      </c>
      <c r="B4339" s="97">
        <f>IF(B4338=0,0,IF(IF(DATA!$J$43&gt;B4338,B4338+1,0)&lt;DATA!$I$43,0,B4338+1))</f>
        <v>0</v>
      </c>
      <c r="C4339" s="97">
        <f t="shared" si="1536"/>
        <v>0</v>
      </c>
      <c r="D4339" s="97">
        <f t="shared" si="1538"/>
        <v>0</v>
      </c>
      <c r="E4339" s="97">
        <f t="shared" si="1537"/>
        <v>0</v>
      </c>
    </row>
    <row r="4340" spans="1:5">
      <c r="A4340" s="97">
        <v>319</v>
      </c>
      <c r="B4340" s="97">
        <f>IF(B4339=0,0,IF(IF(DATA!$J$43&gt;B4339,B4339+1,0)&lt;DATA!$I$43,0,B4339+1))</f>
        <v>0</v>
      </c>
      <c r="C4340" s="97">
        <f t="shared" si="1536"/>
        <v>0</v>
      </c>
      <c r="D4340" s="97">
        <f t="shared" si="1538"/>
        <v>0</v>
      </c>
      <c r="E4340" s="97">
        <f t="shared" si="1537"/>
        <v>0</v>
      </c>
    </row>
    <row r="4341" spans="1:5">
      <c r="A4341" s="97">
        <v>320</v>
      </c>
      <c r="B4341" s="97">
        <f>IF(B4340=0,0,IF(IF(DATA!$J$43&gt;B4340,B4340+1,0)&lt;DATA!$I$43,0,B4340+1))</f>
        <v>0</v>
      </c>
      <c r="C4341" s="97">
        <f t="shared" si="1536"/>
        <v>0</v>
      </c>
      <c r="D4341" s="97">
        <f t="shared" si="1538"/>
        <v>0</v>
      </c>
      <c r="E4341" s="97">
        <f t="shared" si="1537"/>
        <v>0</v>
      </c>
    </row>
    <row r="4342" spans="1:5">
      <c r="A4342" s="97">
        <v>321</v>
      </c>
      <c r="B4342" s="97">
        <f>IF(B4341=0,0,IF(IF(DATA!$J$43&gt;B4341,B4341+1,0)&lt;DATA!$I$43,0,B4341+1))</f>
        <v>0</v>
      </c>
      <c r="C4342" s="97">
        <f t="shared" ref="C4342:C4405" si="1539">COUNTIF($B$4022:$B$4772,"&gt;0")-RANK(B4342,$B$4022:$B$4772)+1</f>
        <v>0</v>
      </c>
      <c r="D4342" s="97">
        <f t="shared" si="1538"/>
        <v>0</v>
      </c>
      <c r="E4342" s="97">
        <f t="shared" ref="E4342:E4405" si="1540">INDEX($B$4022:$B$4772,MATCH(D4342,$C$4022:$C$4772,0))</f>
        <v>0</v>
      </c>
    </row>
    <row r="4343" spans="1:5">
      <c r="A4343" s="97">
        <v>322</v>
      </c>
      <c r="B4343" s="97">
        <f>IF(B4342=0,0,IF(IF(DATA!$J$43&gt;B4342,B4342+1,0)&lt;DATA!$I$43,0,B4342+1))</f>
        <v>0</v>
      </c>
      <c r="C4343" s="97">
        <f t="shared" si="1539"/>
        <v>0</v>
      </c>
      <c r="D4343" s="97">
        <f t="shared" ref="D4343:D4406" si="1541">IF(D4342=0,0,IF(D4342&lt;$C$4776,D4342+1,0))</f>
        <v>0</v>
      </c>
      <c r="E4343" s="97">
        <f t="shared" si="1540"/>
        <v>0</v>
      </c>
    </row>
    <row r="4344" spans="1:5">
      <c r="A4344" s="97">
        <v>323</v>
      </c>
      <c r="B4344" s="97">
        <f>IF(B4343=0,0,IF(IF(DATA!$J$43&gt;B4343,B4343+1,0)&lt;DATA!$I$43,0,B4343+1))</f>
        <v>0</v>
      </c>
      <c r="C4344" s="97">
        <f t="shared" si="1539"/>
        <v>0</v>
      </c>
      <c r="D4344" s="97">
        <f t="shared" si="1541"/>
        <v>0</v>
      </c>
      <c r="E4344" s="97">
        <f t="shared" si="1540"/>
        <v>0</v>
      </c>
    </row>
    <row r="4345" spans="1:5">
      <c r="A4345" s="97">
        <v>324</v>
      </c>
      <c r="B4345" s="97">
        <f>IF(B4344=0,0,IF(IF(DATA!$J$43&gt;B4344,B4344+1,0)&lt;DATA!$I$43,0,B4344+1))</f>
        <v>0</v>
      </c>
      <c r="C4345" s="97">
        <f t="shared" si="1539"/>
        <v>0</v>
      </c>
      <c r="D4345" s="97">
        <f t="shared" si="1541"/>
        <v>0</v>
      </c>
      <c r="E4345" s="97">
        <f t="shared" si="1540"/>
        <v>0</v>
      </c>
    </row>
    <row r="4346" spans="1:5">
      <c r="A4346" s="97">
        <v>325</v>
      </c>
      <c r="B4346" s="97">
        <f>IF(B4345=0,0,IF(IF(DATA!$J$43&gt;B4345,B4345+1,0)&lt;DATA!$I$43,0,B4345+1))</f>
        <v>0</v>
      </c>
      <c r="C4346" s="97">
        <f t="shared" si="1539"/>
        <v>0</v>
      </c>
      <c r="D4346" s="97">
        <f t="shared" si="1541"/>
        <v>0</v>
      </c>
      <c r="E4346" s="97">
        <f t="shared" si="1540"/>
        <v>0</v>
      </c>
    </row>
    <row r="4347" spans="1:5">
      <c r="A4347" s="97">
        <v>326</v>
      </c>
      <c r="B4347" s="97">
        <f>IF(B4346=0,0,IF(IF(DATA!$J$43&gt;B4346,B4346+1,0)&lt;DATA!$I$43,0,B4346+1))</f>
        <v>0</v>
      </c>
      <c r="C4347" s="97">
        <f t="shared" si="1539"/>
        <v>0</v>
      </c>
      <c r="D4347" s="97">
        <f t="shared" si="1541"/>
        <v>0</v>
      </c>
      <c r="E4347" s="97">
        <f t="shared" si="1540"/>
        <v>0</v>
      </c>
    </row>
    <row r="4348" spans="1:5">
      <c r="A4348" s="97">
        <v>327</v>
      </c>
      <c r="B4348" s="97">
        <f>IF(B4347=0,0,IF(IF(DATA!$J$43&gt;B4347,B4347+1,0)&lt;DATA!$I$43,0,B4347+1))</f>
        <v>0</v>
      </c>
      <c r="C4348" s="97">
        <f t="shared" si="1539"/>
        <v>0</v>
      </c>
      <c r="D4348" s="97">
        <f t="shared" si="1541"/>
        <v>0</v>
      </c>
      <c r="E4348" s="97">
        <f t="shared" si="1540"/>
        <v>0</v>
      </c>
    </row>
    <row r="4349" spans="1:5">
      <c r="A4349" s="97">
        <v>328</v>
      </c>
      <c r="B4349" s="97">
        <f>IF(B4348=0,0,IF(IF(DATA!$J$43&gt;B4348,B4348+1,0)&lt;DATA!$I$43,0,B4348+1))</f>
        <v>0</v>
      </c>
      <c r="C4349" s="97">
        <f t="shared" si="1539"/>
        <v>0</v>
      </c>
      <c r="D4349" s="97">
        <f t="shared" si="1541"/>
        <v>0</v>
      </c>
      <c r="E4349" s="97">
        <f t="shared" si="1540"/>
        <v>0</v>
      </c>
    </row>
    <row r="4350" spans="1:5">
      <c r="A4350" s="97">
        <v>329</v>
      </c>
      <c r="B4350" s="97">
        <f>IF(B4349=0,0,IF(IF(DATA!$J$43&gt;B4349,B4349+1,0)&lt;DATA!$I$43,0,B4349+1))</f>
        <v>0</v>
      </c>
      <c r="C4350" s="97">
        <f t="shared" si="1539"/>
        <v>0</v>
      </c>
      <c r="D4350" s="97">
        <f t="shared" si="1541"/>
        <v>0</v>
      </c>
      <c r="E4350" s="97">
        <f t="shared" si="1540"/>
        <v>0</v>
      </c>
    </row>
    <row r="4351" spans="1:5">
      <c r="A4351" s="97">
        <v>330</v>
      </c>
      <c r="B4351" s="97">
        <f>IF(B4350=0,0,IF(IF(DATA!$J$43&gt;B4350,B4350+1,0)&lt;DATA!$I$43,0,B4350+1))</f>
        <v>0</v>
      </c>
      <c r="C4351" s="97">
        <f t="shared" si="1539"/>
        <v>0</v>
      </c>
      <c r="D4351" s="97">
        <f t="shared" si="1541"/>
        <v>0</v>
      </c>
      <c r="E4351" s="97">
        <f t="shared" si="1540"/>
        <v>0</v>
      </c>
    </row>
    <row r="4352" spans="1:5">
      <c r="A4352" s="97">
        <v>331</v>
      </c>
      <c r="B4352" s="97">
        <f>IF(B4351=0,0,IF(IF(DATA!$J$43&gt;B4351,B4351+1,0)&lt;DATA!$I$43,0,B4351+1))</f>
        <v>0</v>
      </c>
      <c r="C4352" s="97">
        <f t="shared" si="1539"/>
        <v>0</v>
      </c>
      <c r="D4352" s="97">
        <f t="shared" si="1541"/>
        <v>0</v>
      </c>
      <c r="E4352" s="97">
        <f t="shared" si="1540"/>
        <v>0</v>
      </c>
    </row>
    <row r="4353" spans="1:5">
      <c r="A4353" s="97">
        <v>332</v>
      </c>
      <c r="B4353" s="97">
        <f>IF(B4352=0,0,IF(IF(DATA!$J$43&gt;B4352,B4352+1,0)&lt;DATA!$I$43,0,B4352+1))</f>
        <v>0</v>
      </c>
      <c r="C4353" s="97">
        <f t="shared" si="1539"/>
        <v>0</v>
      </c>
      <c r="D4353" s="97">
        <f t="shared" si="1541"/>
        <v>0</v>
      </c>
      <c r="E4353" s="97">
        <f t="shared" si="1540"/>
        <v>0</v>
      </c>
    </row>
    <row r="4354" spans="1:5">
      <c r="A4354" s="97">
        <v>333</v>
      </c>
      <c r="B4354" s="97">
        <f>IF(B4353=0,0,IF(IF(DATA!$J$43&gt;B4353,B4353+1,0)&lt;DATA!$I$43,0,B4353+1))</f>
        <v>0</v>
      </c>
      <c r="C4354" s="97">
        <f t="shared" si="1539"/>
        <v>0</v>
      </c>
      <c r="D4354" s="97">
        <f t="shared" si="1541"/>
        <v>0</v>
      </c>
      <c r="E4354" s="97">
        <f t="shared" si="1540"/>
        <v>0</v>
      </c>
    </row>
    <row r="4355" spans="1:5">
      <c r="A4355" s="97">
        <v>334</v>
      </c>
      <c r="B4355" s="97">
        <f>IF(B4354=0,0,IF(IF(DATA!$J$43&gt;B4354,B4354+1,0)&lt;DATA!$I$43,0,B4354+1))</f>
        <v>0</v>
      </c>
      <c r="C4355" s="97">
        <f t="shared" si="1539"/>
        <v>0</v>
      </c>
      <c r="D4355" s="97">
        <f t="shared" si="1541"/>
        <v>0</v>
      </c>
      <c r="E4355" s="97">
        <f t="shared" si="1540"/>
        <v>0</v>
      </c>
    </row>
    <row r="4356" spans="1:5">
      <c r="A4356" s="97">
        <v>335</v>
      </c>
      <c r="B4356" s="97">
        <f>IF(B4355=0,0,IF(IF(DATA!$J$43&gt;B4355,B4355+1,0)&lt;DATA!$I$43,0,B4355+1))</f>
        <v>0</v>
      </c>
      <c r="C4356" s="97">
        <f t="shared" si="1539"/>
        <v>0</v>
      </c>
      <c r="D4356" s="97">
        <f t="shared" si="1541"/>
        <v>0</v>
      </c>
      <c r="E4356" s="97">
        <f t="shared" si="1540"/>
        <v>0</v>
      </c>
    </row>
    <row r="4357" spans="1:5">
      <c r="A4357" s="97">
        <v>336</v>
      </c>
      <c r="B4357" s="97">
        <f>IF(B4356=0,0,IF(IF(DATA!$J$43&gt;B4356,B4356+1,0)&lt;DATA!$I$43,0,B4356+1))</f>
        <v>0</v>
      </c>
      <c r="C4357" s="97">
        <f t="shared" si="1539"/>
        <v>0</v>
      </c>
      <c r="D4357" s="97">
        <f t="shared" si="1541"/>
        <v>0</v>
      </c>
      <c r="E4357" s="97">
        <f t="shared" si="1540"/>
        <v>0</v>
      </c>
    </row>
    <row r="4358" spans="1:5">
      <c r="A4358" s="97">
        <v>337</v>
      </c>
      <c r="B4358" s="97">
        <f>IF(B4357=0,0,IF(IF(DATA!$J$43&gt;B4357,B4357+1,0)&lt;DATA!$I$43,0,B4357+1))</f>
        <v>0</v>
      </c>
      <c r="C4358" s="97">
        <f t="shared" si="1539"/>
        <v>0</v>
      </c>
      <c r="D4358" s="97">
        <f t="shared" si="1541"/>
        <v>0</v>
      </c>
      <c r="E4358" s="97">
        <f t="shared" si="1540"/>
        <v>0</v>
      </c>
    </row>
    <row r="4359" spans="1:5">
      <c r="A4359" s="97">
        <v>338</v>
      </c>
      <c r="B4359" s="97">
        <f>IF(B4358=0,0,IF(IF(DATA!$J$43&gt;B4358,B4358+1,0)&lt;DATA!$I$43,0,B4358+1))</f>
        <v>0</v>
      </c>
      <c r="C4359" s="97">
        <f t="shared" si="1539"/>
        <v>0</v>
      </c>
      <c r="D4359" s="97">
        <f t="shared" si="1541"/>
        <v>0</v>
      </c>
      <c r="E4359" s="97">
        <f t="shared" si="1540"/>
        <v>0</v>
      </c>
    </row>
    <row r="4360" spans="1:5">
      <c r="A4360" s="97">
        <v>339</v>
      </c>
      <c r="B4360" s="97">
        <f>IF(B4359=0,0,IF(IF(DATA!$J$43&gt;B4359,B4359+1,0)&lt;DATA!$I$43,0,B4359+1))</f>
        <v>0</v>
      </c>
      <c r="C4360" s="97">
        <f t="shared" si="1539"/>
        <v>0</v>
      </c>
      <c r="D4360" s="97">
        <f t="shared" si="1541"/>
        <v>0</v>
      </c>
      <c r="E4360" s="97">
        <f t="shared" si="1540"/>
        <v>0</v>
      </c>
    </row>
    <row r="4361" spans="1:5">
      <c r="A4361" s="97">
        <v>340</v>
      </c>
      <c r="B4361" s="97">
        <f>IF(B4360=0,0,IF(IF(DATA!$J$43&gt;B4360,B4360+1,0)&lt;DATA!$I$43,0,B4360+1))</f>
        <v>0</v>
      </c>
      <c r="C4361" s="97">
        <f t="shared" si="1539"/>
        <v>0</v>
      </c>
      <c r="D4361" s="97">
        <f t="shared" si="1541"/>
        <v>0</v>
      </c>
      <c r="E4361" s="97">
        <f t="shared" si="1540"/>
        <v>0</v>
      </c>
    </row>
    <row r="4362" spans="1:5">
      <c r="A4362" s="97">
        <v>341</v>
      </c>
      <c r="B4362" s="97">
        <f>IF(B4361=0,0,IF(IF(DATA!$J$43&gt;B4361,B4361+1,0)&lt;DATA!$I$43,0,B4361+1))</f>
        <v>0</v>
      </c>
      <c r="C4362" s="97">
        <f t="shared" si="1539"/>
        <v>0</v>
      </c>
      <c r="D4362" s="97">
        <f t="shared" si="1541"/>
        <v>0</v>
      </c>
      <c r="E4362" s="97">
        <f t="shared" si="1540"/>
        <v>0</v>
      </c>
    </row>
    <row r="4363" spans="1:5">
      <c r="A4363" s="97">
        <v>342</v>
      </c>
      <c r="B4363" s="97">
        <f>IF(B4362=0,0,IF(IF(DATA!$J$43&gt;B4362,B4362+1,0)&lt;DATA!$I$43,0,B4362+1))</f>
        <v>0</v>
      </c>
      <c r="C4363" s="97">
        <f t="shared" si="1539"/>
        <v>0</v>
      </c>
      <c r="D4363" s="97">
        <f t="shared" si="1541"/>
        <v>0</v>
      </c>
      <c r="E4363" s="97">
        <f t="shared" si="1540"/>
        <v>0</v>
      </c>
    </row>
    <row r="4364" spans="1:5">
      <c r="A4364" s="97">
        <v>343</v>
      </c>
      <c r="B4364" s="97">
        <f>IF(B4363=0,0,IF(IF(DATA!$J$43&gt;B4363,B4363+1,0)&lt;DATA!$I$43,0,B4363+1))</f>
        <v>0</v>
      </c>
      <c r="C4364" s="97">
        <f t="shared" si="1539"/>
        <v>0</v>
      </c>
      <c r="D4364" s="97">
        <f t="shared" si="1541"/>
        <v>0</v>
      </c>
      <c r="E4364" s="97">
        <f t="shared" si="1540"/>
        <v>0</v>
      </c>
    </row>
    <row r="4365" spans="1:5">
      <c r="A4365" s="97">
        <v>344</v>
      </c>
      <c r="B4365" s="97">
        <f>IF(B4364=0,0,IF(IF(DATA!$J$43&gt;B4364,B4364+1,0)&lt;DATA!$I$43,0,B4364+1))</f>
        <v>0</v>
      </c>
      <c r="C4365" s="97">
        <f t="shared" si="1539"/>
        <v>0</v>
      </c>
      <c r="D4365" s="97">
        <f t="shared" si="1541"/>
        <v>0</v>
      </c>
      <c r="E4365" s="97">
        <f t="shared" si="1540"/>
        <v>0</v>
      </c>
    </row>
    <row r="4366" spans="1:5">
      <c r="A4366" s="97">
        <v>345</v>
      </c>
      <c r="B4366" s="97">
        <f>IF(B4365=0,0,IF(IF(DATA!$J$43&gt;B4365,B4365+1,0)&lt;DATA!$I$43,0,B4365+1))</f>
        <v>0</v>
      </c>
      <c r="C4366" s="97">
        <f t="shared" si="1539"/>
        <v>0</v>
      </c>
      <c r="D4366" s="97">
        <f t="shared" si="1541"/>
        <v>0</v>
      </c>
      <c r="E4366" s="97">
        <f t="shared" si="1540"/>
        <v>0</v>
      </c>
    </row>
    <row r="4367" spans="1:5">
      <c r="A4367" s="97">
        <v>346</v>
      </c>
      <c r="B4367" s="97">
        <f>IF(B4366=0,0,IF(IF(DATA!$J$43&gt;B4366,B4366+1,0)&lt;DATA!$I$43,0,B4366+1))</f>
        <v>0</v>
      </c>
      <c r="C4367" s="97">
        <f t="shared" si="1539"/>
        <v>0</v>
      </c>
      <c r="D4367" s="97">
        <f t="shared" si="1541"/>
        <v>0</v>
      </c>
      <c r="E4367" s="97">
        <f t="shared" si="1540"/>
        <v>0</v>
      </c>
    </row>
    <row r="4368" spans="1:5">
      <c r="A4368" s="97">
        <v>347</v>
      </c>
      <c r="B4368" s="97">
        <f>IF(B4367=0,0,IF(IF(DATA!$J$43&gt;B4367,B4367+1,0)&lt;DATA!$I$43,0,B4367+1))</f>
        <v>0</v>
      </c>
      <c r="C4368" s="97">
        <f t="shared" si="1539"/>
        <v>0</v>
      </c>
      <c r="D4368" s="97">
        <f t="shared" si="1541"/>
        <v>0</v>
      </c>
      <c r="E4368" s="97">
        <f t="shared" si="1540"/>
        <v>0</v>
      </c>
    </row>
    <row r="4369" spans="1:5">
      <c r="A4369" s="97">
        <v>348</v>
      </c>
      <c r="B4369" s="97">
        <f>IF(B4368=0,0,IF(IF(DATA!$J$43&gt;B4368,B4368+1,0)&lt;DATA!$I$43,0,B4368+1))</f>
        <v>0</v>
      </c>
      <c r="C4369" s="97">
        <f t="shared" si="1539"/>
        <v>0</v>
      </c>
      <c r="D4369" s="97">
        <f t="shared" si="1541"/>
        <v>0</v>
      </c>
      <c r="E4369" s="97">
        <f t="shared" si="1540"/>
        <v>0</v>
      </c>
    </row>
    <row r="4370" spans="1:5">
      <c r="A4370" s="97">
        <v>349</v>
      </c>
      <c r="B4370" s="97">
        <f>IF(B4369=0,0,IF(IF(DATA!$J$43&gt;B4369,B4369+1,0)&lt;DATA!$I$43,0,B4369+1))</f>
        <v>0</v>
      </c>
      <c r="C4370" s="97">
        <f t="shared" si="1539"/>
        <v>0</v>
      </c>
      <c r="D4370" s="97">
        <f t="shared" si="1541"/>
        <v>0</v>
      </c>
      <c r="E4370" s="97">
        <f t="shared" si="1540"/>
        <v>0</v>
      </c>
    </row>
    <row r="4371" spans="1:5">
      <c r="A4371" s="97">
        <v>350</v>
      </c>
      <c r="B4371" s="97">
        <f>IF(B4370=0,0,IF(IF(DATA!$J$43&gt;B4370,B4370+1,0)&lt;DATA!$I$43,0,B4370+1))</f>
        <v>0</v>
      </c>
      <c r="C4371" s="97">
        <f t="shared" si="1539"/>
        <v>0</v>
      </c>
      <c r="D4371" s="97">
        <f t="shared" si="1541"/>
        <v>0</v>
      </c>
      <c r="E4371" s="97">
        <f t="shared" si="1540"/>
        <v>0</v>
      </c>
    </row>
    <row r="4372" spans="1:5">
      <c r="A4372" s="97">
        <v>351</v>
      </c>
      <c r="B4372" s="97">
        <f>IF(B4371=0,0,IF(IF(DATA!$J$43&gt;B4371,B4371+1,0)&lt;DATA!$I$43,0,B4371+1))</f>
        <v>0</v>
      </c>
      <c r="C4372" s="97">
        <f t="shared" si="1539"/>
        <v>0</v>
      </c>
      <c r="D4372" s="97">
        <f t="shared" si="1541"/>
        <v>0</v>
      </c>
      <c r="E4372" s="97">
        <f t="shared" si="1540"/>
        <v>0</v>
      </c>
    </row>
    <row r="4373" spans="1:5">
      <c r="A4373" s="97">
        <v>352</v>
      </c>
      <c r="B4373" s="97">
        <f>IF(B4372=0,0,IF(IF(DATA!$J$43&gt;B4372,B4372+1,0)&lt;DATA!$I$43,0,B4372+1))</f>
        <v>0</v>
      </c>
      <c r="C4373" s="97">
        <f t="shared" si="1539"/>
        <v>0</v>
      </c>
      <c r="D4373" s="97">
        <f t="shared" si="1541"/>
        <v>0</v>
      </c>
      <c r="E4373" s="97">
        <f t="shared" si="1540"/>
        <v>0</v>
      </c>
    </row>
    <row r="4374" spans="1:5">
      <c r="A4374" s="97">
        <v>353</v>
      </c>
      <c r="B4374" s="97">
        <f>IF(B4373=0,0,IF(IF(DATA!$J$43&gt;B4373,B4373+1,0)&lt;DATA!$I$43,0,B4373+1))</f>
        <v>0</v>
      </c>
      <c r="C4374" s="97">
        <f t="shared" si="1539"/>
        <v>0</v>
      </c>
      <c r="D4374" s="97">
        <f t="shared" si="1541"/>
        <v>0</v>
      </c>
      <c r="E4374" s="97">
        <f t="shared" si="1540"/>
        <v>0</v>
      </c>
    </row>
    <row r="4375" spans="1:5">
      <c r="A4375" s="97">
        <v>354</v>
      </c>
      <c r="B4375" s="97">
        <f>IF(B4374=0,0,IF(IF(DATA!$J$43&gt;B4374,B4374+1,0)&lt;DATA!$I$43,0,B4374+1))</f>
        <v>0</v>
      </c>
      <c r="C4375" s="97">
        <f t="shared" si="1539"/>
        <v>0</v>
      </c>
      <c r="D4375" s="97">
        <f t="shared" si="1541"/>
        <v>0</v>
      </c>
      <c r="E4375" s="97">
        <f t="shared" si="1540"/>
        <v>0</v>
      </c>
    </row>
    <row r="4376" spans="1:5">
      <c r="A4376" s="97">
        <v>355</v>
      </c>
      <c r="B4376" s="97">
        <f>IF(B4375=0,0,IF(IF(DATA!$J$43&gt;B4375,B4375+1,0)&lt;DATA!$I$43,0,B4375+1))</f>
        <v>0</v>
      </c>
      <c r="C4376" s="97">
        <f t="shared" si="1539"/>
        <v>0</v>
      </c>
      <c r="D4376" s="97">
        <f t="shared" si="1541"/>
        <v>0</v>
      </c>
      <c r="E4376" s="97">
        <f t="shared" si="1540"/>
        <v>0</v>
      </c>
    </row>
    <row r="4377" spans="1:5">
      <c r="A4377" s="97">
        <v>356</v>
      </c>
      <c r="B4377" s="97">
        <f>IF(B4376=0,0,IF(IF(DATA!$J$43&gt;B4376,B4376+1,0)&lt;DATA!$I$43,0,B4376+1))</f>
        <v>0</v>
      </c>
      <c r="C4377" s="97">
        <f t="shared" si="1539"/>
        <v>0</v>
      </c>
      <c r="D4377" s="97">
        <f t="shared" si="1541"/>
        <v>0</v>
      </c>
      <c r="E4377" s="97">
        <f t="shared" si="1540"/>
        <v>0</v>
      </c>
    </row>
    <row r="4378" spans="1:5">
      <c r="A4378" s="97">
        <v>357</v>
      </c>
      <c r="B4378" s="97">
        <f>IF(B4377=0,0,IF(IF(DATA!$J$43&gt;B4377,B4377+1,0)&lt;DATA!$I$43,0,B4377+1))</f>
        <v>0</v>
      </c>
      <c r="C4378" s="97">
        <f t="shared" si="1539"/>
        <v>0</v>
      </c>
      <c r="D4378" s="97">
        <f t="shared" si="1541"/>
        <v>0</v>
      </c>
      <c r="E4378" s="97">
        <f t="shared" si="1540"/>
        <v>0</v>
      </c>
    </row>
    <row r="4379" spans="1:5">
      <c r="A4379" s="97">
        <v>358</v>
      </c>
      <c r="B4379" s="97">
        <f>IF(B4378=0,0,IF(IF(DATA!$J$43&gt;B4378,B4378+1,0)&lt;DATA!$I$43,0,B4378+1))</f>
        <v>0</v>
      </c>
      <c r="C4379" s="97">
        <f t="shared" si="1539"/>
        <v>0</v>
      </c>
      <c r="D4379" s="97">
        <f t="shared" si="1541"/>
        <v>0</v>
      </c>
      <c r="E4379" s="97">
        <f t="shared" si="1540"/>
        <v>0</v>
      </c>
    </row>
    <row r="4380" spans="1:5">
      <c r="A4380" s="97">
        <v>359</v>
      </c>
      <c r="B4380" s="97">
        <f>IF(B4379=0,0,IF(IF(DATA!$J$43&gt;B4379,B4379+1,0)&lt;DATA!$I$43,0,B4379+1))</f>
        <v>0</v>
      </c>
      <c r="C4380" s="97">
        <f t="shared" si="1539"/>
        <v>0</v>
      </c>
      <c r="D4380" s="97">
        <f t="shared" si="1541"/>
        <v>0</v>
      </c>
      <c r="E4380" s="97">
        <f t="shared" si="1540"/>
        <v>0</v>
      </c>
    </row>
    <row r="4381" spans="1:5">
      <c r="A4381" s="97">
        <v>360</v>
      </c>
      <c r="B4381" s="97">
        <f>IF(B4380=0,0,IF(IF(DATA!$J$43&gt;B4380,B4380+1,0)&lt;DATA!$I$43,0,B4380+1))</f>
        <v>0</v>
      </c>
      <c r="C4381" s="97">
        <f t="shared" si="1539"/>
        <v>0</v>
      </c>
      <c r="D4381" s="97">
        <f t="shared" si="1541"/>
        <v>0</v>
      </c>
      <c r="E4381" s="97">
        <f t="shared" si="1540"/>
        <v>0</v>
      </c>
    </row>
    <row r="4382" spans="1:5">
      <c r="A4382" s="97">
        <v>361</v>
      </c>
      <c r="B4382" s="97">
        <f>IF(B4381=0,0,IF(IF(DATA!$J$43&gt;B4381,B4381+1,0)&lt;DATA!$I$43,0,B4381+1))</f>
        <v>0</v>
      </c>
      <c r="C4382" s="97">
        <f t="shared" si="1539"/>
        <v>0</v>
      </c>
      <c r="D4382" s="97">
        <f t="shared" si="1541"/>
        <v>0</v>
      </c>
      <c r="E4382" s="97">
        <f t="shared" si="1540"/>
        <v>0</v>
      </c>
    </row>
    <row r="4383" spans="1:5">
      <c r="A4383" s="97">
        <v>362</v>
      </c>
      <c r="B4383" s="97">
        <f>IF(B4382=0,0,IF(IF(DATA!$J$43&gt;B4382,B4382+1,0)&lt;DATA!$I$43,0,B4382+1))</f>
        <v>0</v>
      </c>
      <c r="C4383" s="97">
        <f t="shared" si="1539"/>
        <v>0</v>
      </c>
      <c r="D4383" s="97">
        <f t="shared" si="1541"/>
        <v>0</v>
      </c>
      <c r="E4383" s="97">
        <f t="shared" si="1540"/>
        <v>0</v>
      </c>
    </row>
    <row r="4384" spans="1:5">
      <c r="A4384" s="97">
        <v>363</v>
      </c>
      <c r="B4384" s="97">
        <f>IF(B4383=0,0,IF(IF(DATA!$J$43&gt;B4383,B4383+1,0)&lt;DATA!$I$43,0,B4383+1))</f>
        <v>0</v>
      </c>
      <c r="C4384" s="97">
        <f t="shared" si="1539"/>
        <v>0</v>
      </c>
      <c r="D4384" s="97">
        <f t="shared" si="1541"/>
        <v>0</v>
      </c>
      <c r="E4384" s="97">
        <f t="shared" si="1540"/>
        <v>0</v>
      </c>
    </row>
    <row r="4385" spans="1:5">
      <c r="A4385" s="97">
        <v>364</v>
      </c>
      <c r="B4385" s="97">
        <f>IF(B4384=0,0,IF(IF(DATA!$J$43&gt;B4384,B4384+1,0)&lt;DATA!$I$43,0,B4384+1))</f>
        <v>0</v>
      </c>
      <c r="C4385" s="97">
        <f t="shared" si="1539"/>
        <v>0</v>
      </c>
      <c r="D4385" s="97">
        <f t="shared" si="1541"/>
        <v>0</v>
      </c>
      <c r="E4385" s="97">
        <f t="shared" si="1540"/>
        <v>0</v>
      </c>
    </row>
    <row r="4386" spans="1:5">
      <c r="A4386" s="97">
        <v>365</v>
      </c>
      <c r="B4386" s="97">
        <f>IF(B4385=0,0,IF(IF(DATA!$J$43&gt;B4385,B4385+1,0)&lt;DATA!$I$43,0,B4385+1))</f>
        <v>0</v>
      </c>
      <c r="C4386" s="97">
        <f t="shared" si="1539"/>
        <v>0</v>
      </c>
      <c r="D4386" s="97">
        <f t="shared" si="1541"/>
        <v>0</v>
      </c>
      <c r="E4386" s="97">
        <f t="shared" si="1540"/>
        <v>0</v>
      </c>
    </row>
    <row r="4387" spans="1:5">
      <c r="A4387" s="97">
        <v>366</v>
      </c>
      <c r="B4387" s="97">
        <f>IF(B4386=0,0,IF(IF(DATA!$J$43&gt;B4386,B4386+1,0)&lt;DATA!$I$43,0,B4386+1))</f>
        <v>0</v>
      </c>
      <c r="C4387" s="97">
        <f t="shared" si="1539"/>
        <v>0</v>
      </c>
      <c r="D4387" s="97">
        <f t="shared" si="1541"/>
        <v>0</v>
      </c>
      <c r="E4387" s="97">
        <f t="shared" si="1540"/>
        <v>0</v>
      </c>
    </row>
    <row r="4388" spans="1:5">
      <c r="A4388" s="97">
        <v>367</v>
      </c>
      <c r="B4388" s="97">
        <f>IF(B4387=0,0,IF(IF(DATA!$J$43&gt;B4387,B4387+1,0)&lt;DATA!$I$43,0,B4387+1))</f>
        <v>0</v>
      </c>
      <c r="C4388" s="97">
        <f t="shared" si="1539"/>
        <v>0</v>
      </c>
      <c r="D4388" s="97">
        <f t="shared" si="1541"/>
        <v>0</v>
      </c>
      <c r="E4388" s="97">
        <f t="shared" si="1540"/>
        <v>0</v>
      </c>
    </row>
    <row r="4389" spans="1:5">
      <c r="A4389" s="97">
        <v>368</v>
      </c>
      <c r="B4389" s="97">
        <f>IF(B4388=0,0,IF(IF(DATA!$J$43&gt;B4388,B4388+1,0)&lt;DATA!$I$43,0,B4388+1))</f>
        <v>0</v>
      </c>
      <c r="C4389" s="97">
        <f t="shared" si="1539"/>
        <v>0</v>
      </c>
      <c r="D4389" s="97">
        <f t="shared" si="1541"/>
        <v>0</v>
      </c>
      <c r="E4389" s="97">
        <f t="shared" si="1540"/>
        <v>0</v>
      </c>
    </row>
    <row r="4390" spans="1:5">
      <c r="A4390" s="97">
        <v>369</v>
      </c>
      <c r="B4390" s="97">
        <f>IF(B4389=0,0,IF(IF(DATA!$J$43&gt;B4389,B4389+1,0)&lt;DATA!$I$43,0,B4389+1))</f>
        <v>0</v>
      </c>
      <c r="C4390" s="97">
        <f t="shared" si="1539"/>
        <v>0</v>
      </c>
      <c r="D4390" s="97">
        <f t="shared" si="1541"/>
        <v>0</v>
      </c>
      <c r="E4390" s="97">
        <f t="shared" si="1540"/>
        <v>0</v>
      </c>
    </row>
    <row r="4391" spans="1:5">
      <c r="A4391" s="97">
        <v>370</v>
      </c>
      <c r="B4391" s="97">
        <f>IF(B4390=0,0,IF(IF(DATA!$J$43&gt;B4390,B4390+1,0)&lt;DATA!$I$43,0,B4390+1))</f>
        <v>0</v>
      </c>
      <c r="C4391" s="97">
        <f t="shared" si="1539"/>
        <v>0</v>
      </c>
      <c r="D4391" s="97">
        <f t="shared" si="1541"/>
        <v>0</v>
      </c>
      <c r="E4391" s="97">
        <f t="shared" si="1540"/>
        <v>0</v>
      </c>
    </row>
    <row r="4392" spans="1:5">
      <c r="A4392" s="97">
        <v>371</v>
      </c>
      <c r="B4392" s="97">
        <f>IF(B4391=0,0,IF(IF(DATA!$J$43&gt;B4391,B4391+1,0)&lt;DATA!$I$43,0,B4391+1))</f>
        <v>0</v>
      </c>
      <c r="C4392" s="97">
        <f t="shared" si="1539"/>
        <v>0</v>
      </c>
      <c r="D4392" s="97">
        <f t="shared" si="1541"/>
        <v>0</v>
      </c>
      <c r="E4392" s="97">
        <f t="shared" si="1540"/>
        <v>0</v>
      </c>
    </row>
    <row r="4393" spans="1:5">
      <c r="A4393" s="97">
        <v>372</v>
      </c>
      <c r="B4393" s="97">
        <f>IF(B4392=0,0,IF(IF(DATA!$J$43&gt;B4392,B4392+1,0)&lt;DATA!$I$43,0,B4392+1))</f>
        <v>0</v>
      </c>
      <c r="C4393" s="97">
        <f t="shared" si="1539"/>
        <v>0</v>
      </c>
      <c r="D4393" s="97">
        <f t="shared" si="1541"/>
        <v>0</v>
      </c>
      <c r="E4393" s="97">
        <f t="shared" si="1540"/>
        <v>0</v>
      </c>
    </row>
    <row r="4394" spans="1:5">
      <c r="A4394" s="97">
        <v>373</v>
      </c>
      <c r="B4394" s="97">
        <f>IF(B4393=0,0,IF(IF(DATA!$J$43&gt;B4393,B4393+1,0)&lt;DATA!$I$43,0,B4393+1))</f>
        <v>0</v>
      </c>
      <c r="C4394" s="97">
        <f t="shared" si="1539"/>
        <v>0</v>
      </c>
      <c r="D4394" s="97">
        <f t="shared" si="1541"/>
        <v>0</v>
      </c>
      <c r="E4394" s="97">
        <f t="shared" si="1540"/>
        <v>0</v>
      </c>
    </row>
    <row r="4395" spans="1:5">
      <c r="A4395" s="97">
        <v>374</v>
      </c>
      <c r="B4395" s="97">
        <f>IF(B4394=0,0,IF(IF(DATA!$J$43&gt;B4394,B4394+1,0)&lt;DATA!$I$43,0,B4394+1))</f>
        <v>0</v>
      </c>
      <c r="C4395" s="97">
        <f t="shared" si="1539"/>
        <v>0</v>
      </c>
      <c r="D4395" s="97">
        <f t="shared" si="1541"/>
        <v>0</v>
      </c>
      <c r="E4395" s="97">
        <f t="shared" si="1540"/>
        <v>0</v>
      </c>
    </row>
    <row r="4396" spans="1:5">
      <c r="A4396" s="97">
        <v>375</v>
      </c>
      <c r="B4396" s="97">
        <f>IF(B4395=0,0,IF(IF(DATA!$J$43&gt;B4395,B4395+1,0)&lt;DATA!$I$43,0,B4395+1))</f>
        <v>0</v>
      </c>
      <c r="C4396" s="97">
        <f t="shared" si="1539"/>
        <v>0</v>
      </c>
      <c r="D4396" s="97">
        <f t="shared" si="1541"/>
        <v>0</v>
      </c>
      <c r="E4396" s="97">
        <f t="shared" si="1540"/>
        <v>0</v>
      </c>
    </row>
    <row r="4397" spans="1:5">
      <c r="A4397" s="97">
        <v>376</v>
      </c>
      <c r="B4397" s="97">
        <f>DATA!I44</f>
        <v>0</v>
      </c>
      <c r="C4397" s="97">
        <f t="shared" si="1539"/>
        <v>0</v>
      </c>
      <c r="D4397" s="97">
        <f t="shared" si="1541"/>
        <v>0</v>
      </c>
      <c r="E4397" s="97">
        <f t="shared" si="1540"/>
        <v>0</v>
      </c>
    </row>
    <row r="4398" spans="1:5">
      <c r="A4398" s="97">
        <v>377</v>
      </c>
      <c r="B4398" s="97">
        <f>IF(B4397=0,0,IF(IF(DATA!$J$44&gt;B4397,B4397+1,0)&lt;DATA!$I$44,0,B4397+1))</f>
        <v>0</v>
      </c>
      <c r="C4398" s="97">
        <f t="shared" si="1539"/>
        <v>0</v>
      </c>
      <c r="D4398" s="97">
        <f t="shared" si="1541"/>
        <v>0</v>
      </c>
      <c r="E4398" s="97">
        <f t="shared" si="1540"/>
        <v>0</v>
      </c>
    </row>
    <row r="4399" spans="1:5">
      <c r="A4399" s="97">
        <v>378</v>
      </c>
      <c r="B4399" s="97">
        <f>IF(B4398=0,0,IF(IF(DATA!$J$44&gt;B4398,B4398+1,0)&lt;DATA!$I$44,0,B4398+1))</f>
        <v>0</v>
      </c>
      <c r="C4399" s="97">
        <f t="shared" si="1539"/>
        <v>0</v>
      </c>
      <c r="D4399" s="97">
        <f t="shared" si="1541"/>
        <v>0</v>
      </c>
      <c r="E4399" s="97">
        <f t="shared" si="1540"/>
        <v>0</v>
      </c>
    </row>
    <row r="4400" spans="1:5">
      <c r="A4400" s="97">
        <v>379</v>
      </c>
      <c r="B4400" s="97">
        <f>IF(B4399=0,0,IF(IF(DATA!$J$44&gt;B4399,B4399+1,0)&lt;DATA!$I$44,0,B4399+1))</f>
        <v>0</v>
      </c>
      <c r="C4400" s="97">
        <f t="shared" si="1539"/>
        <v>0</v>
      </c>
      <c r="D4400" s="97">
        <f t="shared" si="1541"/>
        <v>0</v>
      </c>
      <c r="E4400" s="97">
        <f t="shared" si="1540"/>
        <v>0</v>
      </c>
    </row>
    <row r="4401" spans="1:5">
      <c r="A4401" s="97">
        <v>380</v>
      </c>
      <c r="B4401" s="97">
        <f>IF(B4400=0,0,IF(IF(DATA!$J$44&gt;B4400,B4400+1,0)&lt;DATA!$I$44,0,B4400+1))</f>
        <v>0</v>
      </c>
      <c r="C4401" s="97">
        <f t="shared" si="1539"/>
        <v>0</v>
      </c>
      <c r="D4401" s="97">
        <f t="shared" si="1541"/>
        <v>0</v>
      </c>
      <c r="E4401" s="97">
        <f t="shared" si="1540"/>
        <v>0</v>
      </c>
    </row>
    <row r="4402" spans="1:5">
      <c r="A4402" s="97">
        <v>381</v>
      </c>
      <c r="B4402" s="97">
        <f>IF(B4401=0,0,IF(IF(DATA!$J$44&gt;B4401,B4401+1,0)&lt;DATA!$I$44,0,B4401+1))</f>
        <v>0</v>
      </c>
      <c r="C4402" s="97">
        <f t="shared" si="1539"/>
        <v>0</v>
      </c>
      <c r="D4402" s="97">
        <f t="shared" si="1541"/>
        <v>0</v>
      </c>
      <c r="E4402" s="97">
        <f t="shared" si="1540"/>
        <v>0</v>
      </c>
    </row>
    <row r="4403" spans="1:5">
      <c r="A4403" s="97">
        <v>382</v>
      </c>
      <c r="B4403" s="97">
        <f>IF(B4402=0,0,IF(IF(DATA!$J$44&gt;B4402,B4402+1,0)&lt;DATA!$I$44,0,B4402+1))</f>
        <v>0</v>
      </c>
      <c r="C4403" s="97">
        <f t="shared" si="1539"/>
        <v>0</v>
      </c>
      <c r="D4403" s="97">
        <f t="shared" si="1541"/>
        <v>0</v>
      </c>
      <c r="E4403" s="97">
        <f t="shared" si="1540"/>
        <v>0</v>
      </c>
    </row>
    <row r="4404" spans="1:5">
      <c r="A4404" s="97">
        <v>383</v>
      </c>
      <c r="B4404" s="97">
        <f>IF(B4403=0,0,IF(IF(DATA!$J$44&gt;B4403,B4403+1,0)&lt;DATA!$I$44,0,B4403+1))</f>
        <v>0</v>
      </c>
      <c r="C4404" s="97">
        <f t="shared" si="1539"/>
        <v>0</v>
      </c>
      <c r="D4404" s="97">
        <f t="shared" si="1541"/>
        <v>0</v>
      </c>
      <c r="E4404" s="97">
        <f t="shared" si="1540"/>
        <v>0</v>
      </c>
    </row>
    <row r="4405" spans="1:5">
      <c r="A4405" s="97">
        <v>384</v>
      </c>
      <c r="B4405" s="97">
        <f>IF(B4404=0,0,IF(IF(DATA!$J$44&gt;B4404,B4404+1,0)&lt;DATA!$I$44,0,B4404+1))</f>
        <v>0</v>
      </c>
      <c r="C4405" s="97">
        <f t="shared" si="1539"/>
        <v>0</v>
      </c>
      <c r="D4405" s="97">
        <f t="shared" si="1541"/>
        <v>0</v>
      </c>
      <c r="E4405" s="97">
        <f t="shared" si="1540"/>
        <v>0</v>
      </c>
    </row>
    <row r="4406" spans="1:5">
      <c r="A4406" s="97">
        <v>385</v>
      </c>
      <c r="B4406" s="97">
        <f>IF(B4405=0,0,IF(IF(DATA!$J$44&gt;B4405,B4405+1,0)&lt;DATA!$I$44,0,B4405+1))</f>
        <v>0</v>
      </c>
      <c r="C4406" s="97">
        <f t="shared" ref="C4406:C4469" si="1542">COUNTIF($B$4022:$B$4772,"&gt;0")-RANK(B4406,$B$4022:$B$4772)+1</f>
        <v>0</v>
      </c>
      <c r="D4406" s="97">
        <f t="shared" si="1541"/>
        <v>0</v>
      </c>
      <c r="E4406" s="97">
        <f t="shared" ref="E4406:E4469" si="1543">INDEX($B$4022:$B$4772,MATCH(D4406,$C$4022:$C$4772,0))</f>
        <v>0</v>
      </c>
    </row>
    <row r="4407" spans="1:5">
      <c r="A4407" s="97">
        <v>386</v>
      </c>
      <c r="B4407" s="97">
        <f>IF(B4406=0,0,IF(IF(DATA!$J$44&gt;B4406,B4406+1,0)&lt;DATA!$I$44,0,B4406+1))</f>
        <v>0</v>
      </c>
      <c r="C4407" s="97">
        <f t="shared" si="1542"/>
        <v>0</v>
      </c>
      <c r="D4407" s="97">
        <f t="shared" ref="D4407:D4470" si="1544">IF(D4406=0,0,IF(D4406&lt;$C$4776,D4406+1,0))</f>
        <v>0</v>
      </c>
      <c r="E4407" s="97">
        <f t="shared" si="1543"/>
        <v>0</v>
      </c>
    </row>
    <row r="4408" spans="1:5">
      <c r="A4408" s="97">
        <v>387</v>
      </c>
      <c r="B4408" s="97">
        <f>IF(B4407=0,0,IF(IF(DATA!$J$44&gt;B4407,B4407+1,0)&lt;DATA!$I$44,0,B4407+1))</f>
        <v>0</v>
      </c>
      <c r="C4408" s="97">
        <f t="shared" si="1542"/>
        <v>0</v>
      </c>
      <c r="D4408" s="97">
        <f t="shared" si="1544"/>
        <v>0</v>
      </c>
      <c r="E4408" s="97">
        <f t="shared" si="1543"/>
        <v>0</v>
      </c>
    </row>
    <row r="4409" spans="1:5">
      <c r="A4409" s="97">
        <v>388</v>
      </c>
      <c r="B4409" s="97">
        <f>IF(B4408=0,0,IF(IF(DATA!$J$44&gt;B4408,B4408+1,0)&lt;DATA!$I$44,0,B4408+1))</f>
        <v>0</v>
      </c>
      <c r="C4409" s="97">
        <f t="shared" si="1542"/>
        <v>0</v>
      </c>
      <c r="D4409" s="97">
        <f t="shared" si="1544"/>
        <v>0</v>
      </c>
      <c r="E4409" s="97">
        <f t="shared" si="1543"/>
        <v>0</v>
      </c>
    </row>
    <row r="4410" spans="1:5">
      <c r="A4410" s="97">
        <v>389</v>
      </c>
      <c r="B4410" s="97">
        <f>IF(B4409=0,0,IF(IF(DATA!$J$44&gt;B4409,B4409+1,0)&lt;DATA!$I$44,0,B4409+1))</f>
        <v>0</v>
      </c>
      <c r="C4410" s="97">
        <f t="shared" si="1542"/>
        <v>0</v>
      </c>
      <c r="D4410" s="97">
        <f t="shared" si="1544"/>
        <v>0</v>
      </c>
      <c r="E4410" s="97">
        <f t="shared" si="1543"/>
        <v>0</v>
      </c>
    </row>
    <row r="4411" spans="1:5">
      <c r="A4411" s="97">
        <v>390</v>
      </c>
      <c r="B4411" s="97">
        <f>IF(B4410=0,0,IF(IF(DATA!$J$44&gt;B4410,B4410+1,0)&lt;DATA!$I$44,0,B4410+1))</f>
        <v>0</v>
      </c>
      <c r="C4411" s="97">
        <f t="shared" si="1542"/>
        <v>0</v>
      </c>
      <c r="D4411" s="97">
        <f t="shared" si="1544"/>
        <v>0</v>
      </c>
      <c r="E4411" s="97">
        <f t="shared" si="1543"/>
        <v>0</v>
      </c>
    </row>
    <row r="4412" spans="1:5">
      <c r="A4412" s="97">
        <v>391</v>
      </c>
      <c r="B4412" s="97">
        <f>IF(B4411=0,0,IF(IF(DATA!$J$44&gt;B4411,B4411+1,0)&lt;DATA!$I$44,0,B4411+1))</f>
        <v>0</v>
      </c>
      <c r="C4412" s="97">
        <f t="shared" si="1542"/>
        <v>0</v>
      </c>
      <c r="D4412" s="97">
        <f t="shared" si="1544"/>
        <v>0</v>
      </c>
      <c r="E4412" s="97">
        <f t="shared" si="1543"/>
        <v>0</v>
      </c>
    </row>
    <row r="4413" spans="1:5">
      <c r="A4413" s="97">
        <v>392</v>
      </c>
      <c r="B4413" s="97">
        <f>IF(B4412=0,0,IF(IF(DATA!$J$44&gt;B4412,B4412+1,0)&lt;DATA!$I$44,0,B4412+1))</f>
        <v>0</v>
      </c>
      <c r="C4413" s="97">
        <f t="shared" si="1542"/>
        <v>0</v>
      </c>
      <c r="D4413" s="97">
        <f t="shared" si="1544"/>
        <v>0</v>
      </c>
      <c r="E4413" s="97">
        <f t="shared" si="1543"/>
        <v>0</v>
      </c>
    </row>
    <row r="4414" spans="1:5">
      <c r="A4414" s="97">
        <v>393</v>
      </c>
      <c r="B4414" s="97">
        <f>IF(B4413=0,0,IF(IF(DATA!$J$44&gt;B4413,B4413+1,0)&lt;DATA!$I$44,0,B4413+1))</f>
        <v>0</v>
      </c>
      <c r="C4414" s="97">
        <f t="shared" si="1542"/>
        <v>0</v>
      </c>
      <c r="D4414" s="97">
        <f t="shared" si="1544"/>
        <v>0</v>
      </c>
      <c r="E4414" s="97">
        <f t="shared" si="1543"/>
        <v>0</v>
      </c>
    </row>
    <row r="4415" spans="1:5">
      <c r="A4415" s="97">
        <v>394</v>
      </c>
      <c r="B4415" s="97">
        <f>IF(B4414=0,0,IF(IF(DATA!$J$44&gt;B4414,B4414+1,0)&lt;DATA!$I$44,0,B4414+1))</f>
        <v>0</v>
      </c>
      <c r="C4415" s="97">
        <f t="shared" si="1542"/>
        <v>0</v>
      </c>
      <c r="D4415" s="97">
        <f t="shared" si="1544"/>
        <v>0</v>
      </c>
      <c r="E4415" s="97">
        <f t="shared" si="1543"/>
        <v>0</v>
      </c>
    </row>
    <row r="4416" spans="1:5">
      <c r="A4416" s="97">
        <v>395</v>
      </c>
      <c r="B4416" s="97">
        <f>IF(B4415=0,0,IF(IF(DATA!$J$44&gt;B4415,B4415+1,0)&lt;DATA!$I$44,0,B4415+1))</f>
        <v>0</v>
      </c>
      <c r="C4416" s="97">
        <f t="shared" si="1542"/>
        <v>0</v>
      </c>
      <c r="D4416" s="97">
        <f t="shared" si="1544"/>
        <v>0</v>
      </c>
      <c r="E4416" s="97">
        <f t="shared" si="1543"/>
        <v>0</v>
      </c>
    </row>
    <row r="4417" spans="1:5">
      <c r="A4417" s="97">
        <v>396</v>
      </c>
      <c r="B4417" s="97">
        <f>IF(B4416=0,0,IF(IF(DATA!$J$44&gt;B4416,B4416+1,0)&lt;DATA!$I$44,0,B4416+1))</f>
        <v>0</v>
      </c>
      <c r="C4417" s="97">
        <f t="shared" si="1542"/>
        <v>0</v>
      </c>
      <c r="D4417" s="97">
        <f t="shared" si="1544"/>
        <v>0</v>
      </c>
      <c r="E4417" s="97">
        <f t="shared" si="1543"/>
        <v>0</v>
      </c>
    </row>
    <row r="4418" spans="1:5">
      <c r="A4418" s="97">
        <v>397</v>
      </c>
      <c r="B4418" s="97">
        <f>IF(B4417=0,0,IF(IF(DATA!$J$44&gt;B4417,B4417+1,0)&lt;DATA!$I$44,0,B4417+1))</f>
        <v>0</v>
      </c>
      <c r="C4418" s="97">
        <f t="shared" si="1542"/>
        <v>0</v>
      </c>
      <c r="D4418" s="97">
        <f t="shared" si="1544"/>
        <v>0</v>
      </c>
      <c r="E4418" s="97">
        <f t="shared" si="1543"/>
        <v>0</v>
      </c>
    </row>
    <row r="4419" spans="1:5">
      <c r="A4419" s="97">
        <v>398</v>
      </c>
      <c r="B4419" s="97">
        <f>IF(B4418=0,0,IF(IF(DATA!$J$44&gt;B4418,B4418+1,0)&lt;DATA!$I$44,0,B4418+1))</f>
        <v>0</v>
      </c>
      <c r="C4419" s="97">
        <f t="shared" si="1542"/>
        <v>0</v>
      </c>
      <c r="D4419" s="97">
        <f t="shared" si="1544"/>
        <v>0</v>
      </c>
      <c r="E4419" s="97">
        <f t="shared" si="1543"/>
        <v>0</v>
      </c>
    </row>
    <row r="4420" spans="1:5">
      <c r="A4420" s="97">
        <v>399</v>
      </c>
      <c r="B4420" s="97">
        <f>IF(B4419=0,0,IF(IF(DATA!$J$44&gt;B4419,B4419+1,0)&lt;DATA!$I$44,0,B4419+1))</f>
        <v>0</v>
      </c>
      <c r="C4420" s="97">
        <f t="shared" si="1542"/>
        <v>0</v>
      </c>
      <c r="D4420" s="97">
        <f t="shared" si="1544"/>
        <v>0</v>
      </c>
      <c r="E4420" s="97">
        <f t="shared" si="1543"/>
        <v>0</v>
      </c>
    </row>
    <row r="4421" spans="1:5">
      <c r="A4421" s="97">
        <v>400</v>
      </c>
      <c r="B4421" s="97">
        <f>IF(B4420=0,0,IF(IF(DATA!$J$44&gt;B4420,B4420+1,0)&lt;DATA!$I$44,0,B4420+1))</f>
        <v>0</v>
      </c>
      <c r="C4421" s="97">
        <f t="shared" si="1542"/>
        <v>0</v>
      </c>
      <c r="D4421" s="97">
        <f t="shared" si="1544"/>
        <v>0</v>
      </c>
      <c r="E4421" s="97">
        <f t="shared" si="1543"/>
        <v>0</v>
      </c>
    </row>
    <row r="4422" spans="1:5">
      <c r="A4422" s="97">
        <v>401</v>
      </c>
      <c r="B4422" s="97">
        <f>IF(B4421=0,0,IF(IF(DATA!$J$44&gt;B4421,B4421+1,0)&lt;DATA!$I$44,0,B4421+1))</f>
        <v>0</v>
      </c>
      <c r="C4422" s="97">
        <f t="shared" si="1542"/>
        <v>0</v>
      </c>
      <c r="D4422" s="97">
        <f t="shared" si="1544"/>
        <v>0</v>
      </c>
      <c r="E4422" s="97">
        <f t="shared" si="1543"/>
        <v>0</v>
      </c>
    </row>
    <row r="4423" spans="1:5">
      <c r="A4423" s="97">
        <v>402</v>
      </c>
      <c r="B4423" s="97">
        <f>IF(B4422=0,0,IF(IF(DATA!$J$44&gt;B4422,B4422+1,0)&lt;DATA!$I$44,0,B4422+1))</f>
        <v>0</v>
      </c>
      <c r="C4423" s="97">
        <f t="shared" si="1542"/>
        <v>0</v>
      </c>
      <c r="D4423" s="97">
        <f t="shared" si="1544"/>
        <v>0</v>
      </c>
      <c r="E4423" s="97">
        <f t="shared" si="1543"/>
        <v>0</v>
      </c>
    </row>
    <row r="4424" spans="1:5">
      <c r="A4424" s="97">
        <v>403</v>
      </c>
      <c r="B4424" s="97">
        <f>IF(B4423=0,0,IF(IF(DATA!$J$44&gt;B4423,B4423+1,0)&lt;DATA!$I$44,0,B4423+1))</f>
        <v>0</v>
      </c>
      <c r="C4424" s="97">
        <f t="shared" si="1542"/>
        <v>0</v>
      </c>
      <c r="D4424" s="97">
        <f t="shared" si="1544"/>
        <v>0</v>
      </c>
      <c r="E4424" s="97">
        <f t="shared" si="1543"/>
        <v>0</v>
      </c>
    </row>
    <row r="4425" spans="1:5">
      <c r="A4425" s="97">
        <v>404</v>
      </c>
      <c r="B4425" s="97">
        <f>IF(B4424=0,0,IF(IF(DATA!$J$44&gt;B4424,B4424+1,0)&lt;DATA!$I$44,0,B4424+1))</f>
        <v>0</v>
      </c>
      <c r="C4425" s="97">
        <f t="shared" si="1542"/>
        <v>0</v>
      </c>
      <c r="D4425" s="97">
        <f t="shared" si="1544"/>
        <v>0</v>
      </c>
      <c r="E4425" s="97">
        <f t="shared" si="1543"/>
        <v>0</v>
      </c>
    </row>
    <row r="4426" spans="1:5">
      <c r="A4426" s="97">
        <v>405</v>
      </c>
      <c r="B4426" s="97">
        <f>IF(B4425=0,0,IF(IF(DATA!$J$44&gt;B4425,B4425+1,0)&lt;DATA!$I$44,0,B4425+1))</f>
        <v>0</v>
      </c>
      <c r="C4426" s="97">
        <f t="shared" si="1542"/>
        <v>0</v>
      </c>
      <c r="D4426" s="97">
        <f t="shared" si="1544"/>
        <v>0</v>
      </c>
      <c r="E4426" s="97">
        <f t="shared" si="1543"/>
        <v>0</v>
      </c>
    </row>
    <row r="4427" spans="1:5">
      <c r="A4427" s="97">
        <v>406</v>
      </c>
      <c r="B4427" s="97">
        <f>IF(B4426=0,0,IF(IF(DATA!$J$44&gt;B4426,B4426+1,0)&lt;DATA!$I$44,0,B4426+1))</f>
        <v>0</v>
      </c>
      <c r="C4427" s="97">
        <f t="shared" si="1542"/>
        <v>0</v>
      </c>
      <c r="D4427" s="97">
        <f t="shared" si="1544"/>
        <v>0</v>
      </c>
      <c r="E4427" s="97">
        <f t="shared" si="1543"/>
        <v>0</v>
      </c>
    </row>
    <row r="4428" spans="1:5">
      <c r="A4428" s="97">
        <v>407</v>
      </c>
      <c r="B4428" s="97">
        <f>IF(B4427=0,0,IF(IF(DATA!$J$44&gt;B4427,B4427+1,0)&lt;DATA!$I$44,0,B4427+1))</f>
        <v>0</v>
      </c>
      <c r="C4428" s="97">
        <f t="shared" si="1542"/>
        <v>0</v>
      </c>
      <c r="D4428" s="97">
        <f t="shared" si="1544"/>
        <v>0</v>
      </c>
      <c r="E4428" s="97">
        <f t="shared" si="1543"/>
        <v>0</v>
      </c>
    </row>
    <row r="4429" spans="1:5">
      <c r="A4429" s="97">
        <v>408</v>
      </c>
      <c r="B4429" s="97">
        <f>IF(B4428=0,0,IF(IF(DATA!$J$44&gt;B4428,B4428+1,0)&lt;DATA!$I$44,0,B4428+1))</f>
        <v>0</v>
      </c>
      <c r="C4429" s="97">
        <f t="shared" si="1542"/>
        <v>0</v>
      </c>
      <c r="D4429" s="97">
        <f t="shared" si="1544"/>
        <v>0</v>
      </c>
      <c r="E4429" s="97">
        <f t="shared" si="1543"/>
        <v>0</v>
      </c>
    </row>
    <row r="4430" spans="1:5">
      <c r="A4430" s="97">
        <v>409</v>
      </c>
      <c r="B4430" s="97">
        <f>IF(B4429=0,0,IF(IF(DATA!$J$44&gt;B4429,B4429+1,0)&lt;DATA!$I$44,0,B4429+1))</f>
        <v>0</v>
      </c>
      <c r="C4430" s="97">
        <f t="shared" si="1542"/>
        <v>0</v>
      </c>
      <c r="D4430" s="97">
        <f t="shared" si="1544"/>
        <v>0</v>
      </c>
      <c r="E4430" s="97">
        <f t="shared" si="1543"/>
        <v>0</v>
      </c>
    </row>
    <row r="4431" spans="1:5">
      <c r="A4431" s="97">
        <v>410</v>
      </c>
      <c r="B4431" s="97">
        <f>IF(B4430=0,0,IF(IF(DATA!$J$44&gt;B4430,B4430+1,0)&lt;DATA!$I$44,0,B4430+1))</f>
        <v>0</v>
      </c>
      <c r="C4431" s="97">
        <f t="shared" si="1542"/>
        <v>0</v>
      </c>
      <c r="D4431" s="97">
        <f t="shared" si="1544"/>
        <v>0</v>
      </c>
      <c r="E4431" s="97">
        <f t="shared" si="1543"/>
        <v>0</v>
      </c>
    </row>
    <row r="4432" spans="1:5">
      <c r="A4432" s="97">
        <v>411</v>
      </c>
      <c r="B4432" s="97">
        <f>IF(B4431=0,0,IF(IF(DATA!$J$44&gt;B4431,B4431+1,0)&lt;DATA!$I$44,0,B4431+1))</f>
        <v>0</v>
      </c>
      <c r="C4432" s="97">
        <f t="shared" si="1542"/>
        <v>0</v>
      </c>
      <c r="D4432" s="97">
        <f t="shared" si="1544"/>
        <v>0</v>
      </c>
      <c r="E4432" s="97">
        <f t="shared" si="1543"/>
        <v>0</v>
      </c>
    </row>
    <row r="4433" spans="1:5">
      <c r="A4433" s="97">
        <v>412</v>
      </c>
      <c r="B4433" s="97">
        <f>IF(B4432=0,0,IF(IF(DATA!$J$44&gt;B4432,B4432+1,0)&lt;DATA!$I$44,0,B4432+1))</f>
        <v>0</v>
      </c>
      <c r="C4433" s="97">
        <f t="shared" si="1542"/>
        <v>0</v>
      </c>
      <c r="D4433" s="97">
        <f t="shared" si="1544"/>
        <v>0</v>
      </c>
      <c r="E4433" s="97">
        <f t="shared" si="1543"/>
        <v>0</v>
      </c>
    </row>
    <row r="4434" spans="1:5">
      <c r="A4434" s="97">
        <v>413</v>
      </c>
      <c r="B4434" s="97">
        <f>IF(B4433=0,0,IF(IF(DATA!$J$44&gt;B4433,B4433+1,0)&lt;DATA!$I$44,0,B4433+1))</f>
        <v>0</v>
      </c>
      <c r="C4434" s="97">
        <f t="shared" si="1542"/>
        <v>0</v>
      </c>
      <c r="D4434" s="97">
        <f t="shared" si="1544"/>
        <v>0</v>
      </c>
      <c r="E4434" s="97">
        <f t="shared" si="1543"/>
        <v>0</v>
      </c>
    </row>
    <row r="4435" spans="1:5">
      <c r="A4435" s="97">
        <v>414</v>
      </c>
      <c r="B4435" s="97">
        <f>IF(B4434=0,0,IF(IF(DATA!$J$44&gt;B4434,B4434+1,0)&lt;DATA!$I$44,0,B4434+1))</f>
        <v>0</v>
      </c>
      <c r="C4435" s="97">
        <f t="shared" si="1542"/>
        <v>0</v>
      </c>
      <c r="D4435" s="97">
        <f t="shared" si="1544"/>
        <v>0</v>
      </c>
      <c r="E4435" s="97">
        <f t="shared" si="1543"/>
        <v>0</v>
      </c>
    </row>
    <row r="4436" spans="1:5">
      <c r="A4436" s="97">
        <v>415</v>
      </c>
      <c r="B4436" s="97">
        <f>IF(B4435=0,0,IF(IF(DATA!$J$44&gt;B4435,B4435+1,0)&lt;DATA!$I$44,0,B4435+1))</f>
        <v>0</v>
      </c>
      <c r="C4436" s="97">
        <f t="shared" si="1542"/>
        <v>0</v>
      </c>
      <c r="D4436" s="97">
        <f t="shared" si="1544"/>
        <v>0</v>
      </c>
      <c r="E4436" s="97">
        <f t="shared" si="1543"/>
        <v>0</v>
      </c>
    </row>
    <row r="4437" spans="1:5">
      <c r="A4437" s="97">
        <v>416</v>
      </c>
      <c r="B4437" s="97">
        <f>IF(B4436=0,0,IF(IF(DATA!$J$44&gt;B4436,B4436+1,0)&lt;DATA!$I$44,0,B4436+1))</f>
        <v>0</v>
      </c>
      <c r="C4437" s="97">
        <f t="shared" si="1542"/>
        <v>0</v>
      </c>
      <c r="D4437" s="97">
        <f t="shared" si="1544"/>
        <v>0</v>
      </c>
      <c r="E4437" s="97">
        <f t="shared" si="1543"/>
        <v>0</v>
      </c>
    </row>
    <row r="4438" spans="1:5">
      <c r="A4438" s="97">
        <v>417</v>
      </c>
      <c r="B4438" s="97">
        <f>IF(B4437=0,0,IF(IF(DATA!$J$44&gt;B4437,B4437+1,0)&lt;DATA!$I$44,0,B4437+1))</f>
        <v>0</v>
      </c>
      <c r="C4438" s="97">
        <f t="shared" si="1542"/>
        <v>0</v>
      </c>
      <c r="D4438" s="97">
        <f t="shared" si="1544"/>
        <v>0</v>
      </c>
      <c r="E4438" s="97">
        <f t="shared" si="1543"/>
        <v>0</v>
      </c>
    </row>
    <row r="4439" spans="1:5">
      <c r="A4439" s="97">
        <v>418</v>
      </c>
      <c r="B4439" s="97">
        <f>IF(B4438=0,0,IF(IF(DATA!$J$44&gt;B4438,B4438+1,0)&lt;DATA!$I$44,0,B4438+1))</f>
        <v>0</v>
      </c>
      <c r="C4439" s="97">
        <f t="shared" si="1542"/>
        <v>0</v>
      </c>
      <c r="D4439" s="97">
        <f t="shared" si="1544"/>
        <v>0</v>
      </c>
      <c r="E4439" s="97">
        <f t="shared" si="1543"/>
        <v>0</v>
      </c>
    </row>
    <row r="4440" spans="1:5">
      <c r="A4440" s="97">
        <v>419</v>
      </c>
      <c r="B4440" s="97">
        <f>IF(B4439=0,0,IF(IF(DATA!$J$44&gt;B4439,B4439+1,0)&lt;DATA!$I$44,0,B4439+1))</f>
        <v>0</v>
      </c>
      <c r="C4440" s="97">
        <f t="shared" si="1542"/>
        <v>0</v>
      </c>
      <c r="D4440" s="97">
        <f t="shared" si="1544"/>
        <v>0</v>
      </c>
      <c r="E4440" s="97">
        <f t="shared" si="1543"/>
        <v>0</v>
      </c>
    </row>
    <row r="4441" spans="1:5">
      <c r="A4441" s="97">
        <v>420</v>
      </c>
      <c r="B4441" s="97">
        <f>IF(B4440=0,0,IF(IF(DATA!$J$44&gt;B4440,B4440+1,0)&lt;DATA!$I$44,0,B4440+1))</f>
        <v>0</v>
      </c>
      <c r="C4441" s="97">
        <f t="shared" si="1542"/>
        <v>0</v>
      </c>
      <c r="D4441" s="97">
        <f t="shared" si="1544"/>
        <v>0</v>
      </c>
      <c r="E4441" s="97">
        <f t="shared" si="1543"/>
        <v>0</v>
      </c>
    </row>
    <row r="4442" spans="1:5">
      <c r="A4442" s="97">
        <v>421</v>
      </c>
      <c r="B4442" s="97">
        <f>IF(B4441=0,0,IF(IF(DATA!$J$44&gt;B4441,B4441+1,0)&lt;DATA!$I$44,0,B4441+1))</f>
        <v>0</v>
      </c>
      <c r="C4442" s="97">
        <f t="shared" si="1542"/>
        <v>0</v>
      </c>
      <c r="D4442" s="97">
        <f t="shared" si="1544"/>
        <v>0</v>
      </c>
      <c r="E4442" s="97">
        <f t="shared" si="1543"/>
        <v>0</v>
      </c>
    </row>
    <row r="4443" spans="1:5">
      <c r="A4443" s="97">
        <v>422</v>
      </c>
      <c r="B4443" s="97">
        <f>IF(B4442=0,0,IF(IF(DATA!$J$44&gt;B4442,B4442+1,0)&lt;DATA!$I$44,0,B4442+1))</f>
        <v>0</v>
      </c>
      <c r="C4443" s="97">
        <f t="shared" si="1542"/>
        <v>0</v>
      </c>
      <c r="D4443" s="97">
        <f t="shared" si="1544"/>
        <v>0</v>
      </c>
      <c r="E4443" s="97">
        <f t="shared" si="1543"/>
        <v>0</v>
      </c>
    </row>
    <row r="4444" spans="1:5">
      <c r="A4444" s="97">
        <v>423</v>
      </c>
      <c r="B4444" s="97">
        <f>IF(B4443=0,0,IF(IF(DATA!$J$44&gt;B4443,B4443+1,0)&lt;DATA!$I$44,0,B4443+1))</f>
        <v>0</v>
      </c>
      <c r="C4444" s="97">
        <f t="shared" si="1542"/>
        <v>0</v>
      </c>
      <c r="D4444" s="97">
        <f t="shared" si="1544"/>
        <v>0</v>
      </c>
      <c r="E4444" s="97">
        <f t="shared" si="1543"/>
        <v>0</v>
      </c>
    </row>
    <row r="4445" spans="1:5">
      <c r="A4445" s="97">
        <v>424</v>
      </c>
      <c r="B4445" s="97">
        <f>IF(B4444=0,0,IF(IF(DATA!$J$44&gt;B4444,B4444+1,0)&lt;DATA!$I$44,0,B4444+1))</f>
        <v>0</v>
      </c>
      <c r="C4445" s="97">
        <f t="shared" si="1542"/>
        <v>0</v>
      </c>
      <c r="D4445" s="97">
        <f t="shared" si="1544"/>
        <v>0</v>
      </c>
      <c r="E4445" s="97">
        <f t="shared" si="1543"/>
        <v>0</v>
      </c>
    </row>
    <row r="4446" spans="1:5">
      <c r="A4446" s="97">
        <v>425</v>
      </c>
      <c r="B4446" s="97">
        <f>IF(B4445=0,0,IF(IF(DATA!$J$44&gt;B4445,B4445+1,0)&lt;DATA!$I$44,0,B4445+1))</f>
        <v>0</v>
      </c>
      <c r="C4446" s="97">
        <f t="shared" si="1542"/>
        <v>0</v>
      </c>
      <c r="D4446" s="97">
        <f t="shared" si="1544"/>
        <v>0</v>
      </c>
      <c r="E4446" s="97">
        <f t="shared" si="1543"/>
        <v>0</v>
      </c>
    </row>
    <row r="4447" spans="1:5">
      <c r="A4447" s="97">
        <v>426</v>
      </c>
      <c r="B4447" s="97">
        <f>IF(B4446=0,0,IF(IF(DATA!$J$44&gt;B4446,B4446+1,0)&lt;DATA!$I$44,0,B4446+1))</f>
        <v>0</v>
      </c>
      <c r="C4447" s="97">
        <f t="shared" si="1542"/>
        <v>0</v>
      </c>
      <c r="D4447" s="97">
        <f t="shared" si="1544"/>
        <v>0</v>
      </c>
      <c r="E4447" s="97">
        <f t="shared" si="1543"/>
        <v>0</v>
      </c>
    </row>
    <row r="4448" spans="1:5">
      <c r="A4448" s="97">
        <v>427</v>
      </c>
      <c r="B4448" s="97">
        <f>IF(B4447=0,0,IF(IF(DATA!$J$44&gt;B4447,B4447+1,0)&lt;DATA!$I$44,0,B4447+1))</f>
        <v>0</v>
      </c>
      <c r="C4448" s="97">
        <f t="shared" si="1542"/>
        <v>0</v>
      </c>
      <c r="D4448" s="97">
        <f t="shared" si="1544"/>
        <v>0</v>
      </c>
      <c r="E4448" s="97">
        <f t="shared" si="1543"/>
        <v>0</v>
      </c>
    </row>
    <row r="4449" spans="1:5">
      <c r="A4449" s="97">
        <v>428</v>
      </c>
      <c r="B4449" s="97">
        <f>IF(B4448=0,0,IF(IF(DATA!$J$44&gt;B4448,B4448+1,0)&lt;DATA!$I$44,0,B4448+1))</f>
        <v>0</v>
      </c>
      <c r="C4449" s="97">
        <f t="shared" si="1542"/>
        <v>0</v>
      </c>
      <c r="D4449" s="97">
        <f t="shared" si="1544"/>
        <v>0</v>
      </c>
      <c r="E4449" s="97">
        <f t="shared" si="1543"/>
        <v>0</v>
      </c>
    </row>
    <row r="4450" spans="1:5">
      <c r="A4450" s="97">
        <v>429</v>
      </c>
      <c r="B4450" s="97">
        <f>IF(B4449=0,0,IF(IF(DATA!$J$44&gt;B4449,B4449+1,0)&lt;DATA!$I$44,0,B4449+1))</f>
        <v>0</v>
      </c>
      <c r="C4450" s="97">
        <f t="shared" si="1542"/>
        <v>0</v>
      </c>
      <c r="D4450" s="97">
        <f t="shared" si="1544"/>
        <v>0</v>
      </c>
      <c r="E4450" s="97">
        <f t="shared" si="1543"/>
        <v>0</v>
      </c>
    </row>
    <row r="4451" spans="1:5">
      <c r="A4451" s="97">
        <v>430</v>
      </c>
      <c r="B4451" s="97">
        <f>IF(B4450=0,0,IF(IF(DATA!$J$44&gt;B4450,B4450+1,0)&lt;DATA!$I$44,0,B4450+1))</f>
        <v>0</v>
      </c>
      <c r="C4451" s="97">
        <f t="shared" si="1542"/>
        <v>0</v>
      </c>
      <c r="D4451" s="97">
        <f t="shared" si="1544"/>
        <v>0</v>
      </c>
      <c r="E4451" s="97">
        <f t="shared" si="1543"/>
        <v>0</v>
      </c>
    </row>
    <row r="4452" spans="1:5">
      <c r="A4452" s="97">
        <v>431</v>
      </c>
      <c r="B4452" s="97">
        <f>IF(B4451=0,0,IF(IF(DATA!$J$44&gt;B4451,B4451+1,0)&lt;DATA!$I$44,0,B4451+1))</f>
        <v>0</v>
      </c>
      <c r="C4452" s="97">
        <f t="shared" si="1542"/>
        <v>0</v>
      </c>
      <c r="D4452" s="97">
        <f t="shared" si="1544"/>
        <v>0</v>
      </c>
      <c r="E4452" s="97">
        <f t="shared" si="1543"/>
        <v>0</v>
      </c>
    </row>
    <row r="4453" spans="1:5">
      <c r="A4453" s="97">
        <v>432</v>
      </c>
      <c r="B4453" s="97">
        <f>IF(B4452=0,0,IF(IF(DATA!$J$44&gt;B4452,B4452+1,0)&lt;DATA!$I$44,0,B4452+1))</f>
        <v>0</v>
      </c>
      <c r="C4453" s="97">
        <f t="shared" si="1542"/>
        <v>0</v>
      </c>
      <c r="D4453" s="97">
        <f t="shared" si="1544"/>
        <v>0</v>
      </c>
      <c r="E4453" s="97">
        <f t="shared" si="1543"/>
        <v>0</v>
      </c>
    </row>
    <row r="4454" spans="1:5">
      <c r="A4454" s="97">
        <v>433</v>
      </c>
      <c r="B4454" s="97">
        <f>IF(B4453=0,0,IF(IF(DATA!$J$44&gt;B4453,B4453+1,0)&lt;DATA!$I$44,0,B4453+1))</f>
        <v>0</v>
      </c>
      <c r="C4454" s="97">
        <f t="shared" si="1542"/>
        <v>0</v>
      </c>
      <c r="D4454" s="97">
        <f t="shared" si="1544"/>
        <v>0</v>
      </c>
      <c r="E4454" s="97">
        <f t="shared" si="1543"/>
        <v>0</v>
      </c>
    </row>
    <row r="4455" spans="1:5">
      <c r="A4455" s="97">
        <v>434</v>
      </c>
      <c r="B4455" s="97">
        <f>IF(B4454=0,0,IF(IF(DATA!$J$44&gt;B4454,B4454+1,0)&lt;DATA!$I$44,0,B4454+1))</f>
        <v>0</v>
      </c>
      <c r="C4455" s="97">
        <f t="shared" si="1542"/>
        <v>0</v>
      </c>
      <c r="D4455" s="97">
        <f t="shared" si="1544"/>
        <v>0</v>
      </c>
      <c r="E4455" s="97">
        <f t="shared" si="1543"/>
        <v>0</v>
      </c>
    </row>
    <row r="4456" spans="1:5">
      <c r="A4456" s="97">
        <v>435</v>
      </c>
      <c r="B4456" s="97">
        <f>IF(B4455=0,0,IF(IF(DATA!$J$44&gt;B4455,B4455+1,0)&lt;DATA!$I$44,0,B4455+1))</f>
        <v>0</v>
      </c>
      <c r="C4456" s="97">
        <f t="shared" si="1542"/>
        <v>0</v>
      </c>
      <c r="D4456" s="97">
        <f t="shared" si="1544"/>
        <v>0</v>
      </c>
      <c r="E4456" s="97">
        <f t="shared" si="1543"/>
        <v>0</v>
      </c>
    </row>
    <row r="4457" spans="1:5">
      <c r="A4457" s="97">
        <v>436</v>
      </c>
      <c r="B4457" s="97">
        <f>IF(B4456=0,0,IF(IF(DATA!$J$44&gt;B4456,B4456+1,0)&lt;DATA!$I$44,0,B4456+1))</f>
        <v>0</v>
      </c>
      <c r="C4457" s="97">
        <f t="shared" si="1542"/>
        <v>0</v>
      </c>
      <c r="D4457" s="97">
        <f t="shared" si="1544"/>
        <v>0</v>
      </c>
      <c r="E4457" s="97">
        <f t="shared" si="1543"/>
        <v>0</v>
      </c>
    </row>
    <row r="4458" spans="1:5">
      <c r="A4458" s="97">
        <v>437</v>
      </c>
      <c r="B4458" s="97">
        <f>IF(B4457=0,0,IF(IF(DATA!$J$44&gt;B4457,B4457+1,0)&lt;DATA!$I$44,0,B4457+1))</f>
        <v>0</v>
      </c>
      <c r="C4458" s="97">
        <f t="shared" si="1542"/>
        <v>0</v>
      </c>
      <c r="D4458" s="97">
        <f t="shared" si="1544"/>
        <v>0</v>
      </c>
      <c r="E4458" s="97">
        <f t="shared" si="1543"/>
        <v>0</v>
      </c>
    </row>
    <row r="4459" spans="1:5">
      <c r="A4459" s="97">
        <v>438</v>
      </c>
      <c r="B4459" s="97">
        <f>IF(B4458=0,0,IF(IF(DATA!$J$44&gt;B4458,B4458+1,0)&lt;DATA!$I$44,0,B4458+1))</f>
        <v>0</v>
      </c>
      <c r="C4459" s="97">
        <f t="shared" si="1542"/>
        <v>0</v>
      </c>
      <c r="D4459" s="97">
        <f t="shared" si="1544"/>
        <v>0</v>
      </c>
      <c r="E4459" s="97">
        <f t="shared" si="1543"/>
        <v>0</v>
      </c>
    </row>
    <row r="4460" spans="1:5">
      <c r="A4460" s="97">
        <v>439</v>
      </c>
      <c r="B4460" s="97">
        <f>IF(B4459=0,0,IF(IF(DATA!$J$44&gt;B4459,B4459+1,0)&lt;DATA!$I$44,0,B4459+1))</f>
        <v>0</v>
      </c>
      <c r="C4460" s="97">
        <f t="shared" si="1542"/>
        <v>0</v>
      </c>
      <c r="D4460" s="97">
        <f t="shared" si="1544"/>
        <v>0</v>
      </c>
      <c r="E4460" s="97">
        <f t="shared" si="1543"/>
        <v>0</v>
      </c>
    </row>
    <row r="4461" spans="1:5">
      <c r="A4461" s="97">
        <v>440</v>
      </c>
      <c r="B4461" s="97">
        <f>IF(B4460=0,0,IF(IF(DATA!$J$44&gt;B4460,B4460+1,0)&lt;DATA!$I$44,0,B4460+1))</f>
        <v>0</v>
      </c>
      <c r="C4461" s="97">
        <f t="shared" si="1542"/>
        <v>0</v>
      </c>
      <c r="D4461" s="97">
        <f t="shared" si="1544"/>
        <v>0</v>
      </c>
      <c r="E4461" s="97">
        <f t="shared" si="1543"/>
        <v>0</v>
      </c>
    </row>
    <row r="4462" spans="1:5">
      <c r="A4462" s="97">
        <v>441</v>
      </c>
      <c r="B4462" s="97">
        <f>IF(B4461=0,0,IF(IF(DATA!$J$44&gt;B4461,B4461+1,0)&lt;DATA!$I$44,0,B4461+1))</f>
        <v>0</v>
      </c>
      <c r="C4462" s="97">
        <f t="shared" si="1542"/>
        <v>0</v>
      </c>
      <c r="D4462" s="97">
        <f t="shared" si="1544"/>
        <v>0</v>
      </c>
      <c r="E4462" s="97">
        <f t="shared" si="1543"/>
        <v>0</v>
      </c>
    </row>
    <row r="4463" spans="1:5">
      <c r="A4463" s="97">
        <v>442</v>
      </c>
      <c r="B4463" s="97">
        <f>IF(B4462=0,0,IF(IF(DATA!$J$44&gt;B4462,B4462+1,0)&lt;DATA!$I$44,0,B4462+1))</f>
        <v>0</v>
      </c>
      <c r="C4463" s="97">
        <f t="shared" si="1542"/>
        <v>0</v>
      </c>
      <c r="D4463" s="97">
        <f t="shared" si="1544"/>
        <v>0</v>
      </c>
      <c r="E4463" s="97">
        <f t="shared" si="1543"/>
        <v>0</v>
      </c>
    </row>
    <row r="4464" spans="1:5">
      <c r="A4464" s="97">
        <v>443</v>
      </c>
      <c r="B4464" s="97">
        <f>IF(B4463=0,0,IF(IF(DATA!$J$44&gt;B4463,B4463+1,0)&lt;DATA!$I$44,0,B4463+1))</f>
        <v>0</v>
      </c>
      <c r="C4464" s="97">
        <f t="shared" si="1542"/>
        <v>0</v>
      </c>
      <c r="D4464" s="97">
        <f t="shared" si="1544"/>
        <v>0</v>
      </c>
      <c r="E4464" s="97">
        <f t="shared" si="1543"/>
        <v>0</v>
      </c>
    </row>
    <row r="4465" spans="1:5">
      <c r="A4465" s="97">
        <v>444</v>
      </c>
      <c r="B4465" s="97">
        <f>IF(B4464=0,0,IF(IF(DATA!$J$44&gt;B4464,B4464+1,0)&lt;DATA!$I$44,0,B4464+1))</f>
        <v>0</v>
      </c>
      <c r="C4465" s="97">
        <f t="shared" si="1542"/>
        <v>0</v>
      </c>
      <c r="D4465" s="97">
        <f t="shared" si="1544"/>
        <v>0</v>
      </c>
      <c r="E4465" s="97">
        <f t="shared" si="1543"/>
        <v>0</v>
      </c>
    </row>
    <row r="4466" spans="1:5">
      <c r="A4466" s="97">
        <v>445</v>
      </c>
      <c r="B4466" s="97">
        <f>IF(B4465=0,0,IF(IF(DATA!$J$44&gt;B4465,B4465+1,0)&lt;DATA!$I$44,0,B4465+1))</f>
        <v>0</v>
      </c>
      <c r="C4466" s="97">
        <f t="shared" si="1542"/>
        <v>0</v>
      </c>
      <c r="D4466" s="97">
        <f t="shared" si="1544"/>
        <v>0</v>
      </c>
      <c r="E4466" s="97">
        <f t="shared" si="1543"/>
        <v>0</v>
      </c>
    </row>
    <row r="4467" spans="1:5">
      <c r="A4467" s="97">
        <v>446</v>
      </c>
      <c r="B4467" s="97">
        <f>IF(B4466=0,0,IF(IF(DATA!$J$44&gt;B4466,B4466+1,0)&lt;DATA!$I$44,0,B4466+1))</f>
        <v>0</v>
      </c>
      <c r="C4467" s="97">
        <f t="shared" si="1542"/>
        <v>0</v>
      </c>
      <c r="D4467" s="97">
        <f t="shared" si="1544"/>
        <v>0</v>
      </c>
      <c r="E4467" s="97">
        <f t="shared" si="1543"/>
        <v>0</v>
      </c>
    </row>
    <row r="4468" spans="1:5">
      <c r="A4468" s="97">
        <v>447</v>
      </c>
      <c r="B4468" s="97">
        <f>IF(B4467=0,0,IF(IF(DATA!$J$44&gt;B4467,B4467+1,0)&lt;DATA!$I$44,0,B4467+1))</f>
        <v>0</v>
      </c>
      <c r="C4468" s="97">
        <f t="shared" si="1542"/>
        <v>0</v>
      </c>
      <c r="D4468" s="97">
        <f t="shared" si="1544"/>
        <v>0</v>
      </c>
      <c r="E4468" s="97">
        <f t="shared" si="1543"/>
        <v>0</v>
      </c>
    </row>
    <row r="4469" spans="1:5">
      <c r="A4469" s="97">
        <v>448</v>
      </c>
      <c r="B4469" s="97">
        <f>IF(B4468=0,0,IF(IF(DATA!$J$44&gt;B4468,B4468+1,0)&lt;DATA!$I$44,0,B4468+1))</f>
        <v>0</v>
      </c>
      <c r="C4469" s="97">
        <f t="shared" si="1542"/>
        <v>0</v>
      </c>
      <c r="D4469" s="97">
        <f t="shared" si="1544"/>
        <v>0</v>
      </c>
      <c r="E4469" s="97">
        <f t="shared" si="1543"/>
        <v>0</v>
      </c>
    </row>
    <row r="4470" spans="1:5">
      <c r="A4470" s="97">
        <v>449</v>
      </c>
      <c r="B4470" s="97">
        <f>IF(B4469=0,0,IF(IF(DATA!$J$44&gt;B4469,B4469+1,0)&lt;DATA!$I$44,0,B4469+1))</f>
        <v>0</v>
      </c>
      <c r="C4470" s="97">
        <f t="shared" ref="C4470:C4533" si="1545">COUNTIF($B$4022:$B$4772,"&gt;0")-RANK(B4470,$B$4022:$B$4772)+1</f>
        <v>0</v>
      </c>
      <c r="D4470" s="97">
        <f t="shared" si="1544"/>
        <v>0</v>
      </c>
      <c r="E4470" s="97">
        <f t="shared" ref="E4470:E4533" si="1546">INDEX($B$4022:$B$4772,MATCH(D4470,$C$4022:$C$4772,0))</f>
        <v>0</v>
      </c>
    </row>
    <row r="4471" spans="1:5">
      <c r="A4471" s="97">
        <v>450</v>
      </c>
      <c r="B4471" s="97">
        <f>IF(B4470=0,0,IF(IF(DATA!$J$44&gt;B4470,B4470+1,0)&lt;DATA!$I$44,0,B4470+1))</f>
        <v>0</v>
      </c>
      <c r="C4471" s="97">
        <f t="shared" si="1545"/>
        <v>0</v>
      </c>
      <c r="D4471" s="97">
        <f t="shared" ref="D4471:D4534" si="1547">IF(D4470=0,0,IF(D4470&lt;$C$4776,D4470+1,0))</f>
        <v>0</v>
      </c>
      <c r="E4471" s="97">
        <f t="shared" si="1546"/>
        <v>0</v>
      </c>
    </row>
    <row r="4472" spans="1:5">
      <c r="A4472" s="97">
        <v>451</v>
      </c>
      <c r="B4472" s="97">
        <f>DATA!I45</f>
        <v>120601</v>
      </c>
      <c r="C4472" s="97">
        <f t="shared" si="1545"/>
        <v>1</v>
      </c>
      <c r="D4472" s="97">
        <f t="shared" si="1547"/>
        <v>0</v>
      </c>
      <c r="E4472" s="97">
        <f t="shared" si="1546"/>
        <v>0</v>
      </c>
    </row>
    <row r="4473" spans="1:5">
      <c r="A4473" s="97">
        <v>452</v>
      </c>
      <c r="B4473" s="97">
        <f>IF(B4472=0,0,IF(IF(DATA!$J$45&gt;B4472,B4472+1,0)&lt;DATA!$I$45,0,B4472+1))</f>
        <v>120602</v>
      </c>
      <c r="C4473" s="97">
        <f t="shared" si="1545"/>
        <v>2</v>
      </c>
      <c r="D4473" s="97">
        <f t="shared" si="1547"/>
        <v>0</v>
      </c>
      <c r="E4473" s="97">
        <f t="shared" si="1546"/>
        <v>0</v>
      </c>
    </row>
    <row r="4474" spans="1:5">
      <c r="A4474" s="97">
        <v>453</v>
      </c>
      <c r="B4474" s="97">
        <f>IF(B4473=0,0,IF(IF(DATA!$J$45&gt;B4473,B4473+1,0)&lt;DATA!$I$45,0,B4473+1))</f>
        <v>120603</v>
      </c>
      <c r="C4474" s="97">
        <f t="shared" si="1545"/>
        <v>3</v>
      </c>
      <c r="D4474" s="97">
        <f t="shared" si="1547"/>
        <v>0</v>
      </c>
      <c r="E4474" s="97">
        <f t="shared" si="1546"/>
        <v>0</v>
      </c>
    </row>
    <row r="4475" spans="1:5">
      <c r="A4475" s="97">
        <v>454</v>
      </c>
      <c r="B4475" s="97">
        <f>IF(B4474=0,0,IF(IF(DATA!$J$45&gt;B4474,B4474+1,0)&lt;DATA!$I$45,0,B4474+1))</f>
        <v>120604</v>
      </c>
      <c r="C4475" s="97">
        <f t="shared" si="1545"/>
        <v>4</v>
      </c>
      <c r="D4475" s="97">
        <f t="shared" si="1547"/>
        <v>0</v>
      </c>
      <c r="E4475" s="97">
        <f t="shared" si="1546"/>
        <v>0</v>
      </c>
    </row>
    <row r="4476" spans="1:5">
      <c r="A4476" s="97">
        <v>455</v>
      </c>
      <c r="B4476" s="97">
        <f>IF(B4475=0,0,IF(IF(DATA!$J$45&gt;B4475,B4475+1,0)&lt;DATA!$I$45,0,B4475+1))</f>
        <v>120605</v>
      </c>
      <c r="C4476" s="97">
        <f t="shared" si="1545"/>
        <v>5</v>
      </c>
      <c r="D4476" s="97">
        <f t="shared" si="1547"/>
        <v>0</v>
      </c>
      <c r="E4476" s="97">
        <f t="shared" si="1546"/>
        <v>0</v>
      </c>
    </row>
    <row r="4477" spans="1:5">
      <c r="A4477" s="97">
        <v>456</v>
      </c>
      <c r="B4477" s="97">
        <f>IF(B4476=0,0,IF(IF(DATA!$J$45&gt;B4476,B4476+1,0)&lt;DATA!$I$45,0,B4476+1))</f>
        <v>120606</v>
      </c>
      <c r="C4477" s="97">
        <f t="shared" si="1545"/>
        <v>6</v>
      </c>
      <c r="D4477" s="97">
        <f t="shared" si="1547"/>
        <v>0</v>
      </c>
      <c r="E4477" s="97">
        <f t="shared" si="1546"/>
        <v>0</v>
      </c>
    </row>
    <row r="4478" spans="1:5">
      <c r="A4478" s="97">
        <v>457</v>
      </c>
      <c r="B4478" s="97">
        <f>IF(B4477=0,0,IF(IF(DATA!$J$45&gt;B4477,B4477+1,0)&lt;DATA!$I$45,0,B4477+1))</f>
        <v>120607</v>
      </c>
      <c r="C4478" s="97">
        <f t="shared" si="1545"/>
        <v>7</v>
      </c>
      <c r="D4478" s="97">
        <f t="shared" si="1547"/>
        <v>0</v>
      </c>
      <c r="E4478" s="97">
        <f t="shared" si="1546"/>
        <v>0</v>
      </c>
    </row>
    <row r="4479" spans="1:5">
      <c r="A4479" s="97">
        <v>458</v>
      </c>
      <c r="B4479" s="97">
        <f>IF(B4478=0,0,IF(IF(DATA!$J$45&gt;B4478,B4478+1,0)&lt;DATA!$I$45,0,B4478+1))</f>
        <v>120608</v>
      </c>
      <c r="C4479" s="97">
        <f t="shared" si="1545"/>
        <v>8</v>
      </c>
      <c r="D4479" s="97">
        <f t="shared" si="1547"/>
        <v>0</v>
      </c>
      <c r="E4479" s="97">
        <f t="shared" si="1546"/>
        <v>0</v>
      </c>
    </row>
    <row r="4480" spans="1:5">
      <c r="A4480" s="97">
        <v>459</v>
      </c>
      <c r="B4480" s="97">
        <f>IF(B4479=0,0,IF(IF(DATA!$J$45&gt;B4479,B4479+1,0)&lt;DATA!$I$45,0,B4479+1))</f>
        <v>120609</v>
      </c>
      <c r="C4480" s="97">
        <f t="shared" si="1545"/>
        <v>9</v>
      </c>
      <c r="D4480" s="97">
        <f t="shared" si="1547"/>
        <v>0</v>
      </c>
      <c r="E4480" s="97">
        <f t="shared" si="1546"/>
        <v>0</v>
      </c>
    </row>
    <row r="4481" spans="1:5">
      <c r="A4481" s="97">
        <v>460</v>
      </c>
      <c r="B4481" s="97">
        <f>IF(B4480=0,0,IF(IF(DATA!$J$45&gt;B4480,B4480+1,0)&lt;DATA!$I$45,0,B4480+1))</f>
        <v>120610</v>
      </c>
      <c r="C4481" s="97">
        <f t="shared" si="1545"/>
        <v>10</v>
      </c>
      <c r="D4481" s="97">
        <f t="shared" si="1547"/>
        <v>0</v>
      </c>
      <c r="E4481" s="97">
        <f t="shared" si="1546"/>
        <v>0</v>
      </c>
    </row>
    <row r="4482" spans="1:5">
      <c r="A4482" s="97">
        <v>461</v>
      </c>
      <c r="B4482" s="97">
        <f>IF(B4481=0,0,IF(IF(DATA!$J$45&gt;B4481,B4481+1,0)&lt;DATA!$I$45,0,B4481+1))</f>
        <v>120611</v>
      </c>
      <c r="C4482" s="97">
        <f t="shared" si="1545"/>
        <v>11</v>
      </c>
      <c r="D4482" s="97">
        <f t="shared" si="1547"/>
        <v>0</v>
      </c>
      <c r="E4482" s="97">
        <f t="shared" si="1546"/>
        <v>0</v>
      </c>
    </row>
    <row r="4483" spans="1:5">
      <c r="A4483" s="97">
        <v>462</v>
      </c>
      <c r="B4483" s="97">
        <f>IF(B4482=0,0,IF(IF(DATA!$J$45&gt;B4482,B4482+1,0)&lt;DATA!$I$45,0,B4482+1))</f>
        <v>120612</v>
      </c>
      <c r="C4483" s="97">
        <f t="shared" si="1545"/>
        <v>12</v>
      </c>
      <c r="D4483" s="97">
        <f t="shared" si="1547"/>
        <v>0</v>
      </c>
      <c r="E4483" s="97">
        <f t="shared" si="1546"/>
        <v>0</v>
      </c>
    </row>
    <row r="4484" spans="1:5">
      <c r="A4484" s="97">
        <v>463</v>
      </c>
      <c r="B4484" s="97">
        <f>IF(B4483=0,0,IF(IF(DATA!$J$45&gt;B4483,B4483+1,0)&lt;DATA!$I$45,0,B4483+1))</f>
        <v>120613</v>
      </c>
      <c r="C4484" s="97">
        <f t="shared" si="1545"/>
        <v>13</v>
      </c>
      <c r="D4484" s="97">
        <f t="shared" si="1547"/>
        <v>0</v>
      </c>
      <c r="E4484" s="97">
        <f t="shared" si="1546"/>
        <v>0</v>
      </c>
    </row>
    <row r="4485" spans="1:5">
      <c r="A4485" s="97">
        <v>464</v>
      </c>
      <c r="B4485" s="97">
        <f>IF(B4484=0,0,IF(IF(DATA!$J$45&gt;B4484,B4484+1,0)&lt;DATA!$I$45,0,B4484+1))</f>
        <v>120614</v>
      </c>
      <c r="C4485" s="97">
        <f t="shared" si="1545"/>
        <v>14</v>
      </c>
      <c r="D4485" s="97">
        <f t="shared" si="1547"/>
        <v>0</v>
      </c>
      <c r="E4485" s="97">
        <f t="shared" si="1546"/>
        <v>0</v>
      </c>
    </row>
    <row r="4486" spans="1:5">
      <c r="A4486" s="97">
        <v>465</v>
      </c>
      <c r="B4486" s="97">
        <f>IF(B4485=0,0,IF(IF(DATA!$J$45&gt;B4485,B4485+1,0)&lt;DATA!$I$45,0,B4485+1))</f>
        <v>120615</v>
      </c>
      <c r="C4486" s="97">
        <f t="shared" si="1545"/>
        <v>15</v>
      </c>
      <c r="D4486" s="97">
        <f t="shared" si="1547"/>
        <v>0</v>
      </c>
      <c r="E4486" s="97">
        <f t="shared" si="1546"/>
        <v>0</v>
      </c>
    </row>
    <row r="4487" spans="1:5">
      <c r="A4487" s="97">
        <v>466</v>
      </c>
      <c r="B4487" s="97">
        <f>IF(B4486=0,0,IF(IF(DATA!$J$45&gt;B4486,B4486+1,0)&lt;DATA!$I$45,0,B4486+1))</f>
        <v>120616</v>
      </c>
      <c r="C4487" s="97">
        <f t="shared" si="1545"/>
        <v>16</v>
      </c>
      <c r="D4487" s="97">
        <f t="shared" si="1547"/>
        <v>0</v>
      </c>
      <c r="E4487" s="97">
        <f t="shared" si="1546"/>
        <v>0</v>
      </c>
    </row>
    <row r="4488" spans="1:5">
      <c r="A4488" s="97">
        <v>467</v>
      </c>
      <c r="B4488" s="97">
        <f>IF(B4487=0,0,IF(IF(DATA!$J$45&gt;B4487,B4487+1,0)&lt;DATA!$I$45,0,B4487+1))</f>
        <v>120617</v>
      </c>
      <c r="C4488" s="97">
        <f t="shared" si="1545"/>
        <v>17</v>
      </c>
      <c r="D4488" s="97">
        <f t="shared" si="1547"/>
        <v>0</v>
      </c>
      <c r="E4488" s="97">
        <f t="shared" si="1546"/>
        <v>0</v>
      </c>
    </row>
    <row r="4489" spans="1:5">
      <c r="A4489" s="97">
        <v>468</v>
      </c>
      <c r="B4489" s="97">
        <f>IF(B4488=0,0,IF(IF(DATA!$J$45&gt;B4488,B4488+1,0)&lt;DATA!$I$45,0,B4488+1))</f>
        <v>120618</v>
      </c>
      <c r="C4489" s="97">
        <f t="shared" si="1545"/>
        <v>18</v>
      </c>
      <c r="D4489" s="97">
        <f t="shared" si="1547"/>
        <v>0</v>
      </c>
      <c r="E4489" s="97">
        <f t="shared" si="1546"/>
        <v>0</v>
      </c>
    </row>
    <row r="4490" spans="1:5">
      <c r="A4490" s="97">
        <v>469</v>
      </c>
      <c r="B4490" s="97">
        <f>IF(B4489=0,0,IF(IF(DATA!$J$45&gt;B4489,B4489+1,0)&lt;DATA!$I$45,0,B4489+1))</f>
        <v>120619</v>
      </c>
      <c r="C4490" s="97">
        <f t="shared" si="1545"/>
        <v>19</v>
      </c>
      <c r="D4490" s="97">
        <f t="shared" si="1547"/>
        <v>0</v>
      </c>
      <c r="E4490" s="97">
        <f t="shared" si="1546"/>
        <v>0</v>
      </c>
    </row>
    <row r="4491" spans="1:5">
      <c r="A4491" s="97">
        <v>470</v>
      </c>
      <c r="B4491" s="97">
        <f>IF(B4490=0,0,IF(IF(DATA!$J$45&gt;B4490,B4490+1,0)&lt;DATA!$I$45,0,B4490+1))</f>
        <v>120620</v>
      </c>
      <c r="C4491" s="97">
        <f t="shared" si="1545"/>
        <v>20</v>
      </c>
      <c r="D4491" s="97">
        <f t="shared" si="1547"/>
        <v>0</v>
      </c>
      <c r="E4491" s="97">
        <f t="shared" si="1546"/>
        <v>0</v>
      </c>
    </row>
    <row r="4492" spans="1:5">
      <c r="A4492" s="97">
        <v>471</v>
      </c>
      <c r="B4492" s="97">
        <f>IF(B4491=0,0,IF(IF(DATA!$J$45&gt;B4491,B4491+1,0)&lt;DATA!$I$45,0,B4491+1))</f>
        <v>120621</v>
      </c>
      <c r="C4492" s="97">
        <f t="shared" si="1545"/>
        <v>21</v>
      </c>
      <c r="D4492" s="97">
        <f t="shared" si="1547"/>
        <v>0</v>
      </c>
      <c r="E4492" s="97">
        <f t="shared" si="1546"/>
        <v>0</v>
      </c>
    </row>
    <row r="4493" spans="1:5">
      <c r="A4493" s="97">
        <v>472</v>
      </c>
      <c r="B4493" s="97">
        <f>IF(B4492=0,0,IF(IF(DATA!$J$45&gt;B4492,B4492+1,0)&lt;DATA!$I$45,0,B4492+1))</f>
        <v>120622</v>
      </c>
      <c r="C4493" s="97">
        <f t="shared" si="1545"/>
        <v>22</v>
      </c>
      <c r="D4493" s="97">
        <f t="shared" si="1547"/>
        <v>0</v>
      </c>
      <c r="E4493" s="97">
        <f t="shared" si="1546"/>
        <v>0</v>
      </c>
    </row>
    <row r="4494" spans="1:5">
      <c r="A4494" s="97">
        <v>473</v>
      </c>
      <c r="B4494" s="97">
        <f>IF(B4493=0,0,IF(IF(DATA!$J$45&gt;B4493,B4493+1,0)&lt;DATA!$I$45,0,B4493+1))</f>
        <v>120623</v>
      </c>
      <c r="C4494" s="97">
        <f t="shared" si="1545"/>
        <v>23</v>
      </c>
      <c r="D4494" s="97">
        <f t="shared" si="1547"/>
        <v>0</v>
      </c>
      <c r="E4494" s="97">
        <f t="shared" si="1546"/>
        <v>0</v>
      </c>
    </row>
    <row r="4495" spans="1:5">
      <c r="A4495" s="97">
        <v>474</v>
      </c>
      <c r="B4495" s="97">
        <f>IF(B4494=0,0,IF(IF(DATA!$J$45&gt;B4494,B4494+1,0)&lt;DATA!$I$45,0,B4494+1))</f>
        <v>120624</v>
      </c>
      <c r="C4495" s="97">
        <f t="shared" si="1545"/>
        <v>24</v>
      </c>
      <c r="D4495" s="97">
        <f t="shared" si="1547"/>
        <v>0</v>
      </c>
      <c r="E4495" s="97">
        <f t="shared" si="1546"/>
        <v>0</v>
      </c>
    </row>
    <row r="4496" spans="1:5">
      <c r="A4496" s="97">
        <v>475</v>
      </c>
      <c r="B4496" s="97">
        <f>IF(B4495=0,0,IF(IF(DATA!$J$45&gt;B4495,B4495+1,0)&lt;DATA!$I$45,0,B4495+1))</f>
        <v>120625</v>
      </c>
      <c r="C4496" s="97">
        <f t="shared" si="1545"/>
        <v>25</v>
      </c>
      <c r="D4496" s="97">
        <f t="shared" si="1547"/>
        <v>0</v>
      </c>
      <c r="E4496" s="97">
        <f t="shared" si="1546"/>
        <v>0</v>
      </c>
    </row>
    <row r="4497" spans="1:5">
      <c r="A4497" s="97">
        <v>476</v>
      </c>
      <c r="B4497" s="97">
        <f>IF(B4496=0,0,IF(IF(DATA!$J$45&gt;B4496,B4496+1,0)&lt;DATA!$I$45,0,B4496+1))</f>
        <v>120626</v>
      </c>
      <c r="C4497" s="97">
        <f t="shared" si="1545"/>
        <v>26</v>
      </c>
      <c r="D4497" s="97">
        <f t="shared" si="1547"/>
        <v>0</v>
      </c>
      <c r="E4497" s="97">
        <f t="shared" si="1546"/>
        <v>0</v>
      </c>
    </row>
    <row r="4498" spans="1:5">
      <c r="A4498" s="97">
        <v>477</v>
      </c>
      <c r="B4498" s="97">
        <f>IF(B4497=0,0,IF(IF(DATA!$J$45&gt;B4497,B4497+1,0)&lt;DATA!$I$45,0,B4497+1))</f>
        <v>120627</v>
      </c>
      <c r="C4498" s="97">
        <f t="shared" si="1545"/>
        <v>27</v>
      </c>
      <c r="D4498" s="97">
        <f t="shared" si="1547"/>
        <v>0</v>
      </c>
      <c r="E4498" s="97">
        <f t="shared" si="1546"/>
        <v>0</v>
      </c>
    </row>
    <row r="4499" spans="1:5">
      <c r="A4499" s="97">
        <v>478</v>
      </c>
      <c r="B4499" s="97">
        <f>IF(B4498=0,0,IF(IF(DATA!$J$45&gt;B4498,B4498+1,0)&lt;DATA!$I$45,0,B4498+1))</f>
        <v>120628</v>
      </c>
      <c r="C4499" s="97">
        <f t="shared" si="1545"/>
        <v>28</v>
      </c>
      <c r="D4499" s="97">
        <f t="shared" si="1547"/>
        <v>0</v>
      </c>
      <c r="E4499" s="97">
        <f t="shared" si="1546"/>
        <v>0</v>
      </c>
    </row>
    <row r="4500" spans="1:5">
      <c r="A4500" s="97">
        <v>479</v>
      </c>
      <c r="B4500" s="97">
        <f>IF(B4499=0,0,IF(IF(DATA!$J$45&gt;B4499,B4499+1,0)&lt;DATA!$I$45,0,B4499+1))</f>
        <v>120629</v>
      </c>
      <c r="C4500" s="97">
        <f t="shared" si="1545"/>
        <v>29</v>
      </c>
      <c r="D4500" s="97">
        <f t="shared" si="1547"/>
        <v>0</v>
      </c>
      <c r="E4500" s="97">
        <f t="shared" si="1546"/>
        <v>0</v>
      </c>
    </row>
    <row r="4501" spans="1:5">
      <c r="A4501" s="97">
        <v>480</v>
      </c>
      <c r="B4501" s="97">
        <f>IF(B4500=0,0,IF(IF(DATA!$J$45&gt;B4500,B4500+1,0)&lt;DATA!$I$45,0,B4500+1))</f>
        <v>120630</v>
      </c>
      <c r="C4501" s="97">
        <f t="shared" si="1545"/>
        <v>30</v>
      </c>
      <c r="D4501" s="97">
        <f t="shared" si="1547"/>
        <v>0</v>
      </c>
      <c r="E4501" s="97">
        <f t="shared" si="1546"/>
        <v>0</v>
      </c>
    </row>
    <row r="4502" spans="1:5">
      <c r="A4502" s="97">
        <v>481</v>
      </c>
      <c r="B4502" s="97">
        <f>IF(B4501=0,0,IF(IF(DATA!$J$45&gt;B4501,B4501+1,0)&lt;DATA!$I$45,0,B4501+1))</f>
        <v>120631</v>
      </c>
      <c r="C4502" s="97">
        <f t="shared" si="1545"/>
        <v>31</v>
      </c>
      <c r="D4502" s="97">
        <f t="shared" si="1547"/>
        <v>0</v>
      </c>
      <c r="E4502" s="97">
        <f t="shared" si="1546"/>
        <v>0</v>
      </c>
    </row>
    <row r="4503" spans="1:5">
      <c r="A4503" s="97">
        <v>482</v>
      </c>
      <c r="B4503" s="97">
        <f>IF(B4502=0,0,IF(IF(DATA!$J$45&gt;B4502,B4502+1,0)&lt;DATA!$I$45,0,B4502+1))</f>
        <v>120632</v>
      </c>
      <c r="C4503" s="97">
        <f t="shared" si="1545"/>
        <v>32</v>
      </c>
      <c r="D4503" s="97">
        <f t="shared" si="1547"/>
        <v>0</v>
      </c>
      <c r="E4503" s="97">
        <f t="shared" si="1546"/>
        <v>0</v>
      </c>
    </row>
    <row r="4504" spans="1:5">
      <c r="A4504" s="97">
        <v>483</v>
      </c>
      <c r="B4504" s="97">
        <f>IF(B4503=0,0,IF(IF(DATA!$J$45&gt;B4503,B4503+1,0)&lt;DATA!$I$45,0,B4503+1))</f>
        <v>120633</v>
      </c>
      <c r="C4504" s="97">
        <f t="shared" si="1545"/>
        <v>33</v>
      </c>
      <c r="D4504" s="97">
        <f t="shared" si="1547"/>
        <v>0</v>
      </c>
      <c r="E4504" s="97">
        <f t="shared" si="1546"/>
        <v>0</v>
      </c>
    </row>
    <row r="4505" spans="1:5">
      <c r="A4505" s="97">
        <v>484</v>
      </c>
      <c r="B4505" s="97">
        <f>IF(B4504=0,0,IF(IF(DATA!$J$45&gt;B4504,B4504+1,0)&lt;DATA!$I$45,0,B4504+1))</f>
        <v>120634</v>
      </c>
      <c r="C4505" s="97">
        <f t="shared" si="1545"/>
        <v>34</v>
      </c>
      <c r="D4505" s="97">
        <f t="shared" si="1547"/>
        <v>0</v>
      </c>
      <c r="E4505" s="97">
        <f t="shared" si="1546"/>
        <v>0</v>
      </c>
    </row>
    <row r="4506" spans="1:5">
      <c r="A4506" s="97">
        <v>485</v>
      </c>
      <c r="B4506" s="97">
        <f>IF(B4505=0,0,IF(IF(DATA!$J$45&gt;B4505,B4505+1,0)&lt;DATA!$I$45,0,B4505+1))</f>
        <v>120635</v>
      </c>
      <c r="C4506" s="97">
        <f t="shared" si="1545"/>
        <v>35</v>
      </c>
      <c r="D4506" s="97">
        <f t="shared" si="1547"/>
        <v>0</v>
      </c>
      <c r="E4506" s="97">
        <f t="shared" si="1546"/>
        <v>0</v>
      </c>
    </row>
    <row r="4507" spans="1:5">
      <c r="A4507" s="97">
        <v>486</v>
      </c>
      <c r="B4507" s="97">
        <f>IF(B4506=0,0,IF(IF(DATA!$J$45&gt;B4506,B4506+1,0)&lt;DATA!$I$45,0,B4506+1))</f>
        <v>120636</v>
      </c>
      <c r="C4507" s="97">
        <f t="shared" si="1545"/>
        <v>36</v>
      </c>
      <c r="D4507" s="97">
        <f t="shared" si="1547"/>
        <v>0</v>
      </c>
      <c r="E4507" s="97">
        <f t="shared" si="1546"/>
        <v>0</v>
      </c>
    </row>
    <row r="4508" spans="1:5">
      <c r="A4508" s="97">
        <v>487</v>
      </c>
      <c r="B4508" s="97">
        <f>IF(B4507=0,0,IF(IF(DATA!$J$45&gt;B4507,B4507+1,0)&lt;DATA!$I$45,0,B4507+1))</f>
        <v>120637</v>
      </c>
      <c r="C4508" s="97">
        <f t="shared" si="1545"/>
        <v>37</v>
      </c>
      <c r="D4508" s="97">
        <f t="shared" si="1547"/>
        <v>0</v>
      </c>
      <c r="E4508" s="97">
        <f t="shared" si="1546"/>
        <v>0</v>
      </c>
    </row>
    <row r="4509" spans="1:5">
      <c r="A4509" s="97">
        <v>488</v>
      </c>
      <c r="B4509" s="97">
        <f>IF(B4508=0,0,IF(IF(DATA!$J$45&gt;B4508,B4508+1,0)&lt;DATA!$I$45,0,B4508+1))</f>
        <v>120638</v>
      </c>
      <c r="C4509" s="97">
        <f t="shared" si="1545"/>
        <v>38</v>
      </c>
      <c r="D4509" s="97">
        <f t="shared" si="1547"/>
        <v>0</v>
      </c>
      <c r="E4509" s="97">
        <f t="shared" si="1546"/>
        <v>0</v>
      </c>
    </row>
    <row r="4510" spans="1:5">
      <c r="A4510" s="97">
        <v>489</v>
      </c>
      <c r="B4510" s="97">
        <f>IF(B4509=0,0,IF(IF(DATA!$J$45&gt;B4509,B4509+1,0)&lt;DATA!$I$45,0,B4509+1))</f>
        <v>120639</v>
      </c>
      <c r="C4510" s="97">
        <f t="shared" si="1545"/>
        <v>39</v>
      </c>
      <c r="D4510" s="97">
        <f t="shared" si="1547"/>
        <v>0</v>
      </c>
      <c r="E4510" s="97">
        <f t="shared" si="1546"/>
        <v>0</v>
      </c>
    </row>
    <row r="4511" spans="1:5">
      <c r="A4511" s="97">
        <v>490</v>
      </c>
      <c r="B4511" s="97">
        <f>IF(B4510=0,0,IF(IF(DATA!$J$45&gt;B4510,B4510+1,0)&lt;DATA!$I$45,0,B4510+1))</f>
        <v>120640</v>
      </c>
      <c r="C4511" s="97">
        <f t="shared" si="1545"/>
        <v>40</v>
      </c>
      <c r="D4511" s="97">
        <f t="shared" si="1547"/>
        <v>0</v>
      </c>
      <c r="E4511" s="97">
        <f t="shared" si="1546"/>
        <v>0</v>
      </c>
    </row>
    <row r="4512" spans="1:5">
      <c r="A4512" s="97">
        <v>491</v>
      </c>
      <c r="B4512" s="97">
        <f>IF(B4511=0,0,IF(IF(DATA!$J$45&gt;B4511,B4511+1,0)&lt;DATA!$I$45,0,B4511+1))</f>
        <v>120641</v>
      </c>
      <c r="C4512" s="97">
        <f t="shared" si="1545"/>
        <v>41</v>
      </c>
      <c r="D4512" s="97">
        <f t="shared" si="1547"/>
        <v>0</v>
      </c>
      <c r="E4512" s="97">
        <f t="shared" si="1546"/>
        <v>0</v>
      </c>
    </row>
    <row r="4513" spans="1:5">
      <c r="A4513" s="97">
        <v>492</v>
      </c>
      <c r="B4513" s="97">
        <f>IF(B4512=0,0,IF(IF(DATA!$J$45&gt;B4512,B4512+1,0)&lt;DATA!$I$45,0,B4512+1))</f>
        <v>120642</v>
      </c>
      <c r="C4513" s="97">
        <f t="shared" si="1545"/>
        <v>42</v>
      </c>
      <c r="D4513" s="97">
        <f t="shared" si="1547"/>
        <v>0</v>
      </c>
      <c r="E4513" s="97">
        <f t="shared" si="1546"/>
        <v>0</v>
      </c>
    </row>
    <row r="4514" spans="1:5">
      <c r="A4514" s="97">
        <v>493</v>
      </c>
      <c r="B4514" s="97">
        <f>IF(B4513=0,0,IF(IF(DATA!$J$45&gt;B4513,B4513+1,0)&lt;DATA!$I$45,0,B4513+1))</f>
        <v>120643</v>
      </c>
      <c r="C4514" s="97">
        <f t="shared" si="1545"/>
        <v>43</v>
      </c>
      <c r="D4514" s="97">
        <f t="shared" si="1547"/>
        <v>0</v>
      </c>
      <c r="E4514" s="97">
        <f t="shared" si="1546"/>
        <v>0</v>
      </c>
    </row>
    <row r="4515" spans="1:5">
      <c r="A4515" s="97">
        <v>494</v>
      </c>
      <c r="B4515" s="97">
        <f>IF(B4514=0,0,IF(IF(DATA!$J$45&gt;B4514,B4514+1,0)&lt;DATA!$I$45,0,B4514+1))</f>
        <v>120644</v>
      </c>
      <c r="C4515" s="97">
        <f t="shared" si="1545"/>
        <v>44</v>
      </c>
      <c r="D4515" s="97">
        <f t="shared" si="1547"/>
        <v>0</v>
      </c>
      <c r="E4515" s="97">
        <f t="shared" si="1546"/>
        <v>0</v>
      </c>
    </row>
    <row r="4516" spans="1:5">
      <c r="A4516" s="97">
        <v>495</v>
      </c>
      <c r="B4516" s="97">
        <f>IF(B4515=0,0,IF(IF(DATA!$J$45&gt;B4515,B4515+1,0)&lt;DATA!$I$45,0,B4515+1))</f>
        <v>120645</v>
      </c>
      <c r="C4516" s="97">
        <f t="shared" si="1545"/>
        <v>45</v>
      </c>
      <c r="D4516" s="97">
        <f t="shared" si="1547"/>
        <v>0</v>
      </c>
      <c r="E4516" s="97">
        <f t="shared" si="1546"/>
        <v>0</v>
      </c>
    </row>
    <row r="4517" spans="1:5">
      <c r="A4517" s="97">
        <v>496</v>
      </c>
      <c r="B4517" s="97">
        <f>IF(B4516=0,0,IF(IF(DATA!$J$45&gt;B4516,B4516+1,0)&lt;DATA!$I$45,0,B4516+1))</f>
        <v>120646</v>
      </c>
      <c r="C4517" s="97">
        <f t="shared" si="1545"/>
        <v>46</v>
      </c>
      <c r="D4517" s="97">
        <f t="shared" si="1547"/>
        <v>0</v>
      </c>
      <c r="E4517" s="97">
        <f t="shared" si="1546"/>
        <v>0</v>
      </c>
    </row>
    <row r="4518" spans="1:5">
      <c r="A4518" s="97">
        <v>497</v>
      </c>
      <c r="B4518" s="97">
        <f>IF(B4517=0,0,IF(IF(DATA!$J$45&gt;B4517,B4517+1,0)&lt;DATA!$I$45,0,B4517+1))</f>
        <v>120647</v>
      </c>
      <c r="C4518" s="97">
        <f t="shared" si="1545"/>
        <v>47</v>
      </c>
      <c r="D4518" s="97">
        <f t="shared" si="1547"/>
        <v>0</v>
      </c>
      <c r="E4518" s="97">
        <f t="shared" si="1546"/>
        <v>0</v>
      </c>
    </row>
    <row r="4519" spans="1:5">
      <c r="A4519" s="97">
        <v>498</v>
      </c>
      <c r="B4519" s="97">
        <f>IF(B4518=0,0,IF(IF(DATA!$J$45&gt;B4518,B4518+1,0)&lt;DATA!$I$45,0,B4518+1))</f>
        <v>120648</v>
      </c>
      <c r="C4519" s="97">
        <f t="shared" si="1545"/>
        <v>48</v>
      </c>
      <c r="D4519" s="97">
        <f t="shared" si="1547"/>
        <v>0</v>
      </c>
      <c r="E4519" s="97">
        <f t="shared" si="1546"/>
        <v>0</v>
      </c>
    </row>
    <row r="4520" spans="1:5">
      <c r="A4520" s="97">
        <v>499</v>
      </c>
      <c r="B4520" s="97">
        <f>IF(B4519=0,0,IF(IF(DATA!$J$45&gt;B4519,B4519+1,0)&lt;DATA!$I$45,0,B4519+1))</f>
        <v>120649</v>
      </c>
      <c r="C4520" s="97">
        <f t="shared" si="1545"/>
        <v>49</v>
      </c>
      <c r="D4520" s="97">
        <f t="shared" si="1547"/>
        <v>0</v>
      </c>
      <c r="E4520" s="97">
        <f t="shared" si="1546"/>
        <v>0</v>
      </c>
    </row>
    <row r="4521" spans="1:5">
      <c r="A4521" s="97">
        <v>500</v>
      </c>
      <c r="B4521" s="97">
        <f>IF(B4520=0,0,IF(IF(DATA!$J$45&gt;B4520,B4520+1,0)&lt;DATA!$I$45,0,B4520+1))</f>
        <v>120650</v>
      </c>
      <c r="C4521" s="97">
        <f t="shared" si="1545"/>
        <v>50</v>
      </c>
      <c r="D4521" s="97">
        <f t="shared" si="1547"/>
        <v>0</v>
      </c>
      <c r="E4521" s="97">
        <f t="shared" si="1546"/>
        <v>0</v>
      </c>
    </row>
    <row r="4522" spans="1:5">
      <c r="A4522" s="97">
        <v>501</v>
      </c>
      <c r="B4522" s="97">
        <f>IF(B4521=0,0,IF(IF(DATA!$J$45&gt;B4521,B4521+1,0)&lt;DATA!$I$45,0,B4521+1))</f>
        <v>120651</v>
      </c>
      <c r="C4522" s="97">
        <f t="shared" si="1545"/>
        <v>51</v>
      </c>
      <c r="D4522" s="97">
        <f t="shared" si="1547"/>
        <v>0</v>
      </c>
      <c r="E4522" s="97">
        <f t="shared" si="1546"/>
        <v>0</v>
      </c>
    </row>
    <row r="4523" spans="1:5">
      <c r="A4523" s="97">
        <v>502</v>
      </c>
      <c r="B4523" s="97">
        <f>IF(B4522=0,0,IF(IF(DATA!$J$45&gt;B4522,B4522+1,0)&lt;DATA!$I$45,0,B4522+1))</f>
        <v>120652</v>
      </c>
      <c r="C4523" s="97">
        <f t="shared" si="1545"/>
        <v>52</v>
      </c>
      <c r="D4523" s="97">
        <f t="shared" si="1547"/>
        <v>0</v>
      </c>
      <c r="E4523" s="97">
        <f t="shared" si="1546"/>
        <v>0</v>
      </c>
    </row>
    <row r="4524" spans="1:5">
      <c r="A4524" s="97">
        <v>503</v>
      </c>
      <c r="B4524" s="97">
        <f>IF(B4523=0,0,IF(IF(DATA!$J$45&gt;B4523,B4523+1,0)&lt;DATA!$I$45,0,B4523+1))</f>
        <v>120653</v>
      </c>
      <c r="C4524" s="97">
        <f t="shared" si="1545"/>
        <v>53</v>
      </c>
      <c r="D4524" s="97">
        <f t="shared" si="1547"/>
        <v>0</v>
      </c>
      <c r="E4524" s="97">
        <f t="shared" si="1546"/>
        <v>0</v>
      </c>
    </row>
    <row r="4525" spans="1:5">
      <c r="A4525" s="97">
        <v>504</v>
      </c>
      <c r="B4525" s="97">
        <f>IF(B4524=0,0,IF(IF(DATA!$J$45&gt;B4524,B4524+1,0)&lt;DATA!$I$45,0,B4524+1))</f>
        <v>120654</v>
      </c>
      <c r="C4525" s="97">
        <f t="shared" si="1545"/>
        <v>54</v>
      </c>
      <c r="D4525" s="97">
        <f t="shared" si="1547"/>
        <v>0</v>
      </c>
      <c r="E4525" s="97">
        <f t="shared" si="1546"/>
        <v>0</v>
      </c>
    </row>
    <row r="4526" spans="1:5">
      <c r="A4526" s="97">
        <v>505</v>
      </c>
      <c r="B4526" s="97">
        <f>IF(B4525=0,0,IF(IF(DATA!$J$45&gt;B4525,B4525+1,0)&lt;DATA!$I$45,0,B4525+1))</f>
        <v>120655</v>
      </c>
      <c r="C4526" s="97">
        <f t="shared" si="1545"/>
        <v>55</v>
      </c>
      <c r="D4526" s="97">
        <f t="shared" si="1547"/>
        <v>0</v>
      </c>
      <c r="E4526" s="97">
        <f t="shared" si="1546"/>
        <v>0</v>
      </c>
    </row>
    <row r="4527" spans="1:5">
      <c r="A4527" s="97">
        <v>506</v>
      </c>
      <c r="B4527" s="97">
        <f>IF(B4526=0,0,IF(IF(DATA!$J$45&gt;B4526,B4526+1,0)&lt;DATA!$I$45,0,B4526+1))</f>
        <v>120656</v>
      </c>
      <c r="C4527" s="97">
        <f t="shared" si="1545"/>
        <v>56</v>
      </c>
      <c r="D4527" s="97">
        <f t="shared" si="1547"/>
        <v>0</v>
      </c>
      <c r="E4527" s="97">
        <f t="shared" si="1546"/>
        <v>0</v>
      </c>
    </row>
    <row r="4528" spans="1:5">
      <c r="A4528" s="97">
        <v>507</v>
      </c>
      <c r="B4528" s="97">
        <f>IF(B4527=0,0,IF(IF(DATA!$J$45&gt;B4527,B4527+1,0)&lt;DATA!$I$45,0,B4527+1))</f>
        <v>120657</v>
      </c>
      <c r="C4528" s="97">
        <f t="shared" si="1545"/>
        <v>57</v>
      </c>
      <c r="D4528" s="97">
        <f t="shared" si="1547"/>
        <v>0</v>
      </c>
      <c r="E4528" s="97">
        <f t="shared" si="1546"/>
        <v>0</v>
      </c>
    </row>
    <row r="4529" spans="1:5">
      <c r="A4529" s="97">
        <v>508</v>
      </c>
      <c r="B4529" s="97">
        <f>IF(B4528=0,0,IF(IF(DATA!$J$45&gt;B4528,B4528+1,0)&lt;DATA!$I$45,0,B4528+1))</f>
        <v>120658</v>
      </c>
      <c r="C4529" s="97">
        <f t="shared" si="1545"/>
        <v>58</v>
      </c>
      <c r="D4529" s="97">
        <f t="shared" si="1547"/>
        <v>0</v>
      </c>
      <c r="E4529" s="97">
        <f t="shared" si="1546"/>
        <v>0</v>
      </c>
    </row>
    <row r="4530" spans="1:5">
      <c r="A4530" s="97">
        <v>509</v>
      </c>
      <c r="B4530" s="97">
        <f>IF(B4529=0,0,IF(IF(DATA!$J$45&gt;B4529,B4529+1,0)&lt;DATA!$I$45,0,B4529+1))</f>
        <v>120659</v>
      </c>
      <c r="C4530" s="97">
        <f t="shared" si="1545"/>
        <v>59</v>
      </c>
      <c r="D4530" s="97">
        <f t="shared" si="1547"/>
        <v>0</v>
      </c>
      <c r="E4530" s="97">
        <f t="shared" si="1546"/>
        <v>0</v>
      </c>
    </row>
    <row r="4531" spans="1:5">
      <c r="A4531" s="97">
        <v>510</v>
      </c>
      <c r="B4531" s="97">
        <f>IF(B4530=0,0,IF(IF(DATA!$J$45&gt;B4530,B4530+1,0)&lt;DATA!$I$45,0,B4530+1))</f>
        <v>120660</v>
      </c>
      <c r="C4531" s="97">
        <f t="shared" si="1545"/>
        <v>60</v>
      </c>
      <c r="D4531" s="97">
        <f t="shared" si="1547"/>
        <v>0</v>
      </c>
      <c r="E4531" s="97">
        <f t="shared" si="1546"/>
        <v>0</v>
      </c>
    </row>
    <row r="4532" spans="1:5">
      <c r="A4532" s="97">
        <v>511</v>
      </c>
      <c r="B4532" s="97">
        <f>IF(B4531=0,0,IF(IF(DATA!$J$45&gt;B4531,B4531+1,0)&lt;DATA!$I$45,0,B4531+1))</f>
        <v>120661</v>
      </c>
      <c r="C4532" s="97">
        <f t="shared" si="1545"/>
        <v>61</v>
      </c>
      <c r="D4532" s="97">
        <f t="shared" si="1547"/>
        <v>0</v>
      </c>
      <c r="E4532" s="97">
        <f t="shared" si="1546"/>
        <v>0</v>
      </c>
    </row>
    <row r="4533" spans="1:5">
      <c r="A4533" s="97">
        <v>512</v>
      </c>
      <c r="B4533" s="97">
        <f>IF(B4532=0,0,IF(IF(DATA!$J$45&gt;B4532,B4532+1,0)&lt;DATA!$I$45,0,B4532+1))</f>
        <v>120662</v>
      </c>
      <c r="C4533" s="97">
        <f t="shared" si="1545"/>
        <v>62</v>
      </c>
      <c r="D4533" s="97">
        <f t="shared" si="1547"/>
        <v>0</v>
      </c>
      <c r="E4533" s="97">
        <f t="shared" si="1546"/>
        <v>0</v>
      </c>
    </row>
    <row r="4534" spans="1:5">
      <c r="A4534" s="97">
        <v>513</v>
      </c>
      <c r="B4534" s="97">
        <f>IF(B4533=0,0,IF(IF(DATA!$J$45&gt;B4533,B4533+1,0)&lt;DATA!$I$45,0,B4533+1))</f>
        <v>120663</v>
      </c>
      <c r="C4534" s="97">
        <f t="shared" ref="C4534:C4597" si="1548">COUNTIF($B$4022:$B$4772,"&gt;0")-RANK(B4534,$B$4022:$B$4772)+1</f>
        <v>63</v>
      </c>
      <c r="D4534" s="97">
        <f t="shared" si="1547"/>
        <v>0</v>
      </c>
      <c r="E4534" s="97">
        <f t="shared" ref="E4534:E4597" si="1549">INDEX($B$4022:$B$4772,MATCH(D4534,$C$4022:$C$4772,0))</f>
        <v>0</v>
      </c>
    </row>
    <row r="4535" spans="1:5">
      <c r="A4535" s="97">
        <v>514</v>
      </c>
      <c r="B4535" s="97">
        <f>IF(B4534=0,0,IF(IF(DATA!$J$45&gt;B4534,B4534+1,0)&lt;DATA!$I$45,0,B4534+1))</f>
        <v>120664</v>
      </c>
      <c r="C4535" s="97">
        <f t="shared" si="1548"/>
        <v>64</v>
      </c>
      <c r="D4535" s="97">
        <f t="shared" ref="D4535:D4598" si="1550">IF(D4534=0,0,IF(D4534&lt;$C$4776,D4534+1,0))</f>
        <v>0</v>
      </c>
      <c r="E4535" s="97">
        <f t="shared" si="1549"/>
        <v>0</v>
      </c>
    </row>
    <row r="4536" spans="1:5">
      <c r="A4536" s="97">
        <v>515</v>
      </c>
      <c r="B4536" s="97">
        <f>IF(B4535=0,0,IF(IF(DATA!$J$45&gt;B4535,B4535+1,0)&lt;DATA!$I$45,0,B4535+1))</f>
        <v>120665</v>
      </c>
      <c r="C4536" s="97">
        <f t="shared" si="1548"/>
        <v>65</v>
      </c>
      <c r="D4536" s="97">
        <f t="shared" si="1550"/>
        <v>0</v>
      </c>
      <c r="E4536" s="97">
        <f t="shared" si="1549"/>
        <v>0</v>
      </c>
    </row>
    <row r="4537" spans="1:5">
      <c r="A4537" s="97">
        <v>516</v>
      </c>
      <c r="B4537" s="97">
        <f>IF(B4536=0,0,IF(IF(DATA!$J$45&gt;B4536,B4536+1,0)&lt;DATA!$I$45,0,B4536+1))</f>
        <v>120666</v>
      </c>
      <c r="C4537" s="97">
        <f t="shared" si="1548"/>
        <v>66</v>
      </c>
      <c r="D4537" s="97">
        <f t="shared" si="1550"/>
        <v>0</v>
      </c>
      <c r="E4537" s="97">
        <f t="shared" si="1549"/>
        <v>0</v>
      </c>
    </row>
    <row r="4538" spans="1:5">
      <c r="A4538" s="97">
        <v>517</v>
      </c>
      <c r="B4538" s="97">
        <f>IF(B4537=0,0,IF(IF(DATA!$J$45&gt;B4537,B4537+1,0)&lt;DATA!$I$45,0,B4537+1))</f>
        <v>120667</v>
      </c>
      <c r="C4538" s="97">
        <f t="shared" si="1548"/>
        <v>67</v>
      </c>
      <c r="D4538" s="97">
        <f t="shared" si="1550"/>
        <v>0</v>
      </c>
      <c r="E4538" s="97">
        <f t="shared" si="1549"/>
        <v>0</v>
      </c>
    </row>
    <row r="4539" spans="1:5">
      <c r="A4539" s="97">
        <v>518</v>
      </c>
      <c r="B4539" s="97">
        <f>IF(B4538=0,0,IF(IF(DATA!$J$45&gt;B4538,B4538+1,0)&lt;DATA!$I$45,0,B4538+1))</f>
        <v>120668</v>
      </c>
      <c r="C4539" s="97">
        <f t="shared" si="1548"/>
        <v>68</v>
      </c>
      <c r="D4539" s="97">
        <f t="shared" si="1550"/>
        <v>0</v>
      </c>
      <c r="E4539" s="97">
        <f t="shared" si="1549"/>
        <v>0</v>
      </c>
    </row>
    <row r="4540" spans="1:5">
      <c r="A4540" s="97">
        <v>519</v>
      </c>
      <c r="B4540" s="97">
        <f>IF(B4539=0,0,IF(IF(DATA!$J$45&gt;B4539,B4539+1,0)&lt;DATA!$I$45,0,B4539+1))</f>
        <v>120669</v>
      </c>
      <c r="C4540" s="97">
        <f t="shared" si="1548"/>
        <v>69</v>
      </c>
      <c r="D4540" s="97">
        <f t="shared" si="1550"/>
        <v>0</v>
      </c>
      <c r="E4540" s="97">
        <f t="shared" si="1549"/>
        <v>0</v>
      </c>
    </row>
    <row r="4541" spans="1:5">
      <c r="A4541" s="97">
        <v>520</v>
      </c>
      <c r="B4541" s="97">
        <f>IF(B4540=0,0,IF(IF(DATA!$J$45&gt;B4540,B4540+1,0)&lt;DATA!$I$45,0,B4540+1))</f>
        <v>120670</v>
      </c>
      <c r="C4541" s="97">
        <f t="shared" si="1548"/>
        <v>70</v>
      </c>
      <c r="D4541" s="97">
        <f t="shared" si="1550"/>
        <v>0</v>
      </c>
      <c r="E4541" s="97">
        <f t="shared" si="1549"/>
        <v>0</v>
      </c>
    </row>
    <row r="4542" spans="1:5">
      <c r="A4542" s="97">
        <v>521</v>
      </c>
      <c r="B4542" s="97">
        <f>IF(B4541=0,0,IF(IF(DATA!$J$45&gt;B4541,B4541+1,0)&lt;DATA!$I$45,0,B4541+1))</f>
        <v>0</v>
      </c>
      <c r="C4542" s="97">
        <f t="shared" si="1548"/>
        <v>0</v>
      </c>
      <c r="D4542" s="97">
        <f t="shared" si="1550"/>
        <v>0</v>
      </c>
      <c r="E4542" s="97">
        <f t="shared" si="1549"/>
        <v>0</v>
      </c>
    </row>
    <row r="4543" spans="1:5">
      <c r="A4543" s="97">
        <v>522</v>
      </c>
      <c r="B4543" s="97">
        <f>IF(B4542=0,0,IF(IF(DATA!$J$45&gt;B4542,B4542+1,0)&lt;DATA!$I$45,0,B4542+1))</f>
        <v>0</v>
      </c>
      <c r="C4543" s="97">
        <f t="shared" si="1548"/>
        <v>0</v>
      </c>
      <c r="D4543" s="97">
        <f t="shared" si="1550"/>
        <v>0</v>
      </c>
      <c r="E4543" s="97">
        <f t="shared" si="1549"/>
        <v>0</v>
      </c>
    </row>
    <row r="4544" spans="1:5">
      <c r="A4544" s="97">
        <v>523</v>
      </c>
      <c r="B4544" s="97">
        <f>IF(B4543=0,0,IF(IF(DATA!$J$45&gt;B4543,B4543+1,0)&lt;DATA!$I$45,0,B4543+1))</f>
        <v>0</v>
      </c>
      <c r="C4544" s="97">
        <f t="shared" si="1548"/>
        <v>0</v>
      </c>
      <c r="D4544" s="97">
        <f t="shared" si="1550"/>
        <v>0</v>
      </c>
      <c r="E4544" s="97">
        <f t="shared" si="1549"/>
        <v>0</v>
      </c>
    </row>
    <row r="4545" spans="1:5">
      <c r="A4545" s="97">
        <v>524</v>
      </c>
      <c r="B4545" s="97">
        <f>IF(B4544=0,0,IF(IF(DATA!$J$45&gt;B4544,B4544+1,0)&lt;DATA!$I$45,0,B4544+1))</f>
        <v>0</v>
      </c>
      <c r="C4545" s="97">
        <f t="shared" si="1548"/>
        <v>0</v>
      </c>
      <c r="D4545" s="97">
        <f t="shared" si="1550"/>
        <v>0</v>
      </c>
      <c r="E4545" s="97">
        <f t="shared" si="1549"/>
        <v>0</v>
      </c>
    </row>
    <row r="4546" spans="1:5">
      <c r="A4546" s="97">
        <v>525</v>
      </c>
      <c r="B4546" s="97">
        <f>IF(B4545=0,0,IF(IF(DATA!$J$45&gt;B4545,B4545+1,0)&lt;DATA!$I$45,0,B4545+1))</f>
        <v>0</v>
      </c>
      <c r="C4546" s="97">
        <f t="shared" si="1548"/>
        <v>0</v>
      </c>
      <c r="D4546" s="97">
        <f t="shared" si="1550"/>
        <v>0</v>
      </c>
      <c r="E4546" s="97">
        <f t="shared" si="1549"/>
        <v>0</v>
      </c>
    </row>
    <row r="4547" spans="1:5">
      <c r="A4547" s="97">
        <v>526</v>
      </c>
      <c r="B4547" s="97">
        <f>DATA!I46</f>
        <v>0</v>
      </c>
      <c r="C4547" s="97">
        <f t="shared" si="1548"/>
        <v>0</v>
      </c>
      <c r="D4547" s="97">
        <f t="shared" si="1550"/>
        <v>0</v>
      </c>
      <c r="E4547" s="97">
        <f t="shared" si="1549"/>
        <v>0</v>
      </c>
    </row>
    <row r="4548" spans="1:5">
      <c r="A4548" s="97">
        <v>527</v>
      </c>
      <c r="B4548" s="97">
        <f>IF(B4547=0,0,IF(IF(DATA!$J$46&gt;B4547,B4547+1,0)&lt;DATA!$I$46,0,B4547+1))</f>
        <v>0</v>
      </c>
      <c r="C4548" s="97">
        <f t="shared" si="1548"/>
        <v>0</v>
      </c>
      <c r="D4548" s="97">
        <f t="shared" si="1550"/>
        <v>0</v>
      </c>
      <c r="E4548" s="97">
        <f t="shared" si="1549"/>
        <v>0</v>
      </c>
    </row>
    <row r="4549" spans="1:5">
      <c r="A4549" s="97">
        <v>528</v>
      </c>
      <c r="B4549" s="97">
        <f>IF(B4548=0,0,IF(IF(DATA!$J$46&gt;B4548,B4548+1,0)&lt;DATA!$I$46,0,B4548+1))</f>
        <v>0</v>
      </c>
      <c r="C4549" s="97">
        <f t="shared" si="1548"/>
        <v>0</v>
      </c>
      <c r="D4549" s="97">
        <f t="shared" si="1550"/>
        <v>0</v>
      </c>
      <c r="E4549" s="97">
        <f t="shared" si="1549"/>
        <v>0</v>
      </c>
    </row>
    <row r="4550" spans="1:5">
      <c r="A4550" s="97">
        <v>529</v>
      </c>
      <c r="B4550" s="97">
        <f>IF(B4549=0,0,IF(IF(DATA!$J$46&gt;B4549,B4549+1,0)&lt;DATA!$I$46,0,B4549+1))</f>
        <v>0</v>
      </c>
      <c r="C4550" s="97">
        <f t="shared" si="1548"/>
        <v>0</v>
      </c>
      <c r="D4550" s="97">
        <f t="shared" si="1550"/>
        <v>0</v>
      </c>
      <c r="E4550" s="97">
        <f t="shared" si="1549"/>
        <v>0</v>
      </c>
    </row>
    <row r="4551" spans="1:5">
      <c r="A4551" s="97">
        <v>530</v>
      </c>
      <c r="B4551" s="97">
        <f>IF(B4550=0,0,IF(IF(DATA!$J$46&gt;B4550,B4550+1,0)&lt;DATA!$I$46,0,B4550+1))</f>
        <v>0</v>
      </c>
      <c r="C4551" s="97">
        <f t="shared" si="1548"/>
        <v>0</v>
      </c>
      <c r="D4551" s="97">
        <f t="shared" si="1550"/>
        <v>0</v>
      </c>
      <c r="E4551" s="97">
        <f t="shared" si="1549"/>
        <v>0</v>
      </c>
    </row>
    <row r="4552" spans="1:5">
      <c r="A4552" s="97">
        <v>531</v>
      </c>
      <c r="B4552" s="97">
        <f>IF(B4551=0,0,IF(IF(DATA!$J$46&gt;B4551,B4551+1,0)&lt;DATA!$I$46,0,B4551+1))</f>
        <v>0</v>
      </c>
      <c r="C4552" s="97">
        <f t="shared" si="1548"/>
        <v>0</v>
      </c>
      <c r="D4552" s="97">
        <f t="shared" si="1550"/>
        <v>0</v>
      </c>
      <c r="E4552" s="97">
        <f t="shared" si="1549"/>
        <v>0</v>
      </c>
    </row>
    <row r="4553" spans="1:5">
      <c r="A4553" s="97">
        <v>532</v>
      </c>
      <c r="B4553" s="97">
        <f>IF(B4552=0,0,IF(IF(DATA!$J$46&gt;B4552,B4552+1,0)&lt;DATA!$I$46,0,B4552+1))</f>
        <v>0</v>
      </c>
      <c r="C4553" s="97">
        <f t="shared" si="1548"/>
        <v>0</v>
      </c>
      <c r="D4553" s="97">
        <f t="shared" si="1550"/>
        <v>0</v>
      </c>
      <c r="E4553" s="97">
        <f t="shared" si="1549"/>
        <v>0</v>
      </c>
    </row>
    <row r="4554" spans="1:5">
      <c r="A4554" s="97">
        <v>533</v>
      </c>
      <c r="B4554" s="97">
        <f>IF(B4553=0,0,IF(IF(DATA!$J$46&gt;B4553,B4553+1,0)&lt;DATA!$I$46,0,B4553+1))</f>
        <v>0</v>
      </c>
      <c r="C4554" s="97">
        <f t="shared" si="1548"/>
        <v>0</v>
      </c>
      <c r="D4554" s="97">
        <f t="shared" si="1550"/>
        <v>0</v>
      </c>
      <c r="E4554" s="97">
        <f t="shared" si="1549"/>
        <v>0</v>
      </c>
    </row>
    <row r="4555" spans="1:5">
      <c r="A4555" s="97">
        <v>534</v>
      </c>
      <c r="B4555" s="97">
        <f>IF(B4554=0,0,IF(IF(DATA!$J$46&gt;B4554,B4554+1,0)&lt;DATA!$I$46,0,B4554+1))</f>
        <v>0</v>
      </c>
      <c r="C4555" s="97">
        <f t="shared" si="1548"/>
        <v>0</v>
      </c>
      <c r="D4555" s="97">
        <f t="shared" si="1550"/>
        <v>0</v>
      </c>
      <c r="E4555" s="97">
        <f t="shared" si="1549"/>
        <v>0</v>
      </c>
    </row>
    <row r="4556" spans="1:5">
      <c r="A4556" s="97">
        <v>535</v>
      </c>
      <c r="B4556" s="97">
        <f>IF(B4555=0,0,IF(IF(DATA!$J$46&gt;B4555,B4555+1,0)&lt;DATA!$I$46,0,B4555+1))</f>
        <v>0</v>
      </c>
      <c r="C4556" s="97">
        <f t="shared" si="1548"/>
        <v>0</v>
      </c>
      <c r="D4556" s="97">
        <f t="shared" si="1550"/>
        <v>0</v>
      </c>
      <c r="E4556" s="97">
        <f t="shared" si="1549"/>
        <v>0</v>
      </c>
    </row>
    <row r="4557" spans="1:5">
      <c r="A4557" s="97">
        <v>536</v>
      </c>
      <c r="B4557" s="97">
        <f>IF(B4556=0,0,IF(IF(DATA!$J$46&gt;B4556,B4556+1,0)&lt;DATA!$I$46,0,B4556+1))</f>
        <v>0</v>
      </c>
      <c r="C4557" s="97">
        <f t="shared" si="1548"/>
        <v>0</v>
      </c>
      <c r="D4557" s="97">
        <f t="shared" si="1550"/>
        <v>0</v>
      </c>
      <c r="E4557" s="97">
        <f t="shared" si="1549"/>
        <v>0</v>
      </c>
    </row>
    <row r="4558" spans="1:5">
      <c r="A4558" s="97">
        <v>537</v>
      </c>
      <c r="B4558" s="97">
        <f>IF(B4557=0,0,IF(IF(DATA!$J$46&gt;B4557,B4557+1,0)&lt;DATA!$I$46,0,B4557+1))</f>
        <v>0</v>
      </c>
      <c r="C4558" s="97">
        <f t="shared" si="1548"/>
        <v>0</v>
      </c>
      <c r="D4558" s="97">
        <f t="shared" si="1550"/>
        <v>0</v>
      </c>
      <c r="E4558" s="97">
        <f t="shared" si="1549"/>
        <v>0</v>
      </c>
    </row>
    <row r="4559" spans="1:5">
      <c r="A4559" s="97">
        <v>538</v>
      </c>
      <c r="B4559" s="97">
        <f>IF(B4558=0,0,IF(IF(DATA!$J$46&gt;B4558,B4558+1,0)&lt;DATA!$I$46,0,B4558+1))</f>
        <v>0</v>
      </c>
      <c r="C4559" s="97">
        <f t="shared" si="1548"/>
        <v>0</v>
      </c>
      <c r="D4559" s="97">
        <f t="shared" si="1550"/>
        <v>0</v>
      </c>
      <c r="E4559" s="97">
        <f t="shared" si="1549"/>
        <v>0</v>
      </c>
    </row>
    <row r="4560" spans="1:5">
      <c r="A4560" s="97">
        <v>539</v>
      </c>
      <c r="B4560" s="97">
        <f>IF(B4559=0,0,IF(IF(DATA!$J$46&gt;B4559,B4559+1,0)&lt;DATA!$I$46,0,B4559+1))</f>
        <v>0</v>
      </c>
      <c r="C4560" s="97">
        <f t="shared" si="1548"/>
        <v>0</v>
      </c>
      <c r="D4560" s="97">
        <f t="shared" si="1550"/>
        <v>0</v>
      </c>
      <c r="E4560" s="97">
        <f t="shared" si="1549"/>
        <v>0</v>
      </c>
    </row>
    <row r="4561" spans="1:5">
      <c r="A4561" s="97">
        <v>540</v>
      </c>
      <c r="B4561" s="97">
        <f>IF(B4560=0,0,IF(IF(DATA!$J$46&gt;B4560,B4560+1,0)&lt;DATA!$I$46,0,B4560+1))</f>
        <v>0</v>
      </c>
      <c r="C4561" s="97">
        <f t="shared" si="1548"/>
        <v>0</v>
      </c>
      <c r="D4561" s="97">
        <f t="shared" si="1550"/>
        <v>0</v>
      </c>
      <c r="E4561" s="97">
        <f t="shared" si="1549"/>
        <v>0</v>
      </c>
    </row>
    <row r="4562" spans="1:5">
      <c r="A4562" s="97">
        <v>541</v>
      </c>
      <c r="B4562" s="97">
        <f>IF(B4561=0,0,IF(IF(DATA!$J$46&gt;B4561,B4561+1,0)&lt;DATA!$I$46,0,B4561+1))</f>
        <v>0</v>
      </c>
      <c r="C4562" s="97">
        <f t="shared" si="1548"/>
        <v>0</v>
      </c>
      <c r="D4562" s="97">
        <f t="shared" si="1550"/>
        <v>0</v>
      </c>
      <c r="E4562" s="97">
        <f t="shared" si="1549"/>
        <v>0</v>
      </c>
    </row>
    <row r="4563" spans="1:5">
      <c r="A4563" s="97">
        <v>542</v>
      </c>
      <c r="B4563" s="97">
        <f>IF(B4562=0,0,IF(IF(DATA!$J$46&gt;B4562,B4562+1,0)&lt;DATA!$I$46,0,B4562+1))</f>
        <v>0</v>
      </c>
      <c r="C4563" s="97">
        <f t="shared" si="1548"/>
        <v>0</v>
      </c>
      <c r="D4563" s="97">
        <f t="shared" si="1550"/>
        <v>0</v>
      </c>
      <c r="E4563" s="97">
        <f t="shared" si="1549"/>
        <v>0</v>
      </c>
    </row>
    <row r="4564" spans="1:5">
      <c r="A4564" s="97">
        <v>543</v>
      </c>
      <c r="B4564" s="97">
        <f>IF(B4563=0,0,IF(IF(DATA!$J$46&gt;B4563,B4563+1,0)&lt;DATA!$I$46,0,B4563+1))</f>
        <v>0</v>
      </c>
      <c r="C4564" s="97">
        <f t="shared" si="1548"/>
        <v>0</v>
      </c>
      <c r="D4564" s="97">
        <f t="shared" si="1550"/>
        <v>0</v>
      </c>
      <c r="E4564" s="97">
        <f t="shared" si="1549"/>
        <v>0</v>
      </c>
    </row>
    <row r="4565" spans="1:5">
      <c r="A4565" s="97">
        <v>544</v>
      </c>
      <c r="B4565" s="97">
        <f>IF(B4564=0,0,IF(IF(DATA!$J$46&gt;B4564,B4564+1,0)&lt;DATA!$I$46,0,B4564+1))</f>
        <v>0</v>
      </c>
      <c r="C4565" s="97">
        <f t="shared" si="1548"/>
        <v>0</v>
      </c>
      <c r="D4565" s="97">
        <f t="shared" si="1550"/>
        <v>0</v>
      </c>
      <c r="E4565" s="97">
        <f t="shared" si="1549"/>
        <v>0</v>
      </c>
    </row>
    <row r="4566" spans="1:5">
      <c r="A4566" s="97">
        <v>545</v>
      </c>
      <c r="B4566" s="97">
        <f>IF(B4565=0,0,IF(IF(DATA!$J$46&gt;B4565,B4565+1,0)&lt;DATA!$I$46,0,B4565+1))</f>
        <v>0</v>
      </c>
      <c r="C4566" s="97">
        <f t="shared" si="1548"/>
        <v>0</v>
      </c>
      <c r="D4566" s="97">
        <f t="shared" si="1550"/>
        <v>0</v>
      </c>
      <c r="E4566" s="97">
        <f t="shared" si="1549"/>
        <v>0</v>
      </c>
    </row>
    <row r="4567" spans="1:5">
      <c r="A4567" s="97">
        <v>546</v>
      </c>
      <c r="B4567" s="97">
        <f>IF(B4566=0,0,IF(IF(DATA!$J$46&gt;B4566,B4566+1,0)&lt;DATA!$I$46,0,B4566+1))</f>
        <v>0</v>
      </c>
      <c r="C4567" s="97">
        <f t="shared" si="1548"/>
        <v>0</v>
      </c>
      <c r="D4567" s="97">
        <f t="shared" si="1550"/>
        <v>0</v>
      </c>
      <c r="E4567" s="97">
        <f t="shared" si="1549"/>
        <v>0</v>
      </c>
    </row>
    <row r="4568" spans="1:5">
      <c r="A4568" s="97">
        <v>547</v>
      </c>
      <c r="B4568" s="97">
        <f>IF(B4567=0,0,IF(IF(DATA!$J$46&gt;B4567,B4567+1,0)&lt;DATA!$I$46,0,B4567+1))</f>
        <v>0</v>
      </c>
      <c r="C4568" s="97">
        <f t="shared" si="1548"/>
        <v>0</v>
      </c>
      <c r="D4568" s="97">
        <f t="shared" si="1550"/>
        <v>0</v>
      </c>
      <c r="E4568" s="97">
        <f t="shared" si="1549"/>
        <v>0</v>
      </c>
    </row>
    <row r="4569" spans="1:5">
      <c r="A4569" s="97">
        <v>548</v>
      </c>
      <c r="B4569" s="97">
        <f>IF(B4568=0,0,IF(IF(DATA!$J$46&gt;B4568,B4568+1,0)&lt;DATA!$I$46,0,B4568+1))</f>
        <v>0</v>
      </c>
      <c r="C4569" s="97">
        <f t="shared" si="1548"/>
        <v>0</v>
      </c>
      <c r="D4569" s="97">
        <f t="shared" si="1550"/>
        <v>0</v>
      </c>
      <c r="E4569" s="97">
        <f t="shared" si="1549"/>
        <v>0</v>
      </c>
    </row>
    <row r="4570" spans="1:5">
      <c r="A4570" s="97">
        <v>549</v>
      </c>
      <c r="B4570" s="97">
        <f>IF(B4569=0,0,IF(IF(DATA!$J$46&gt;B4569,B4569+1,0)&lt;DATA!$I$46,0,B4569+1))</f>
        <v>0</v>
      </c>
      <c r="C4570" s="97">
        <f t="shared" si="1548"/>
        <v>0</v>
      </c>
      <c r="D4570" s="97">
        <f t="shared" si="1550"/>
        <v>0</v>
      </c>
      <c r="E4570" s="97">
        <f t="shared" si="1549"/>
        <v>0</v>
      </c>
    </row>
    <row r="4571" spans="1:5">
      <c r="A4571" s="97">
        <v>550</v>
      </c>
      <c r="B4571" s="97">
        <f>IF(B4570=0,0,IF(IF(DATA!$J$46&gt;B4570,B4570+1,0)&lt;DATA!$I$46,0,B4570+1))</f>
        <v>0</v>
      </c>
      <c r="C4571" s="97">
        <f t="shared" si="1548"/>
        <v>0</v>
      </c>
      <c r="D4571" s="97">
        <f t="shared" si="1550"/>
        <v>0</v>
      </c>
      <c r="E4571" s="97">
        <f t="shared" si="1549"/>
        <v>0</v>
      </c>
    </row>
    <row r="4572" spans="1:5">
      <c r="A4572" s="97">
        <v>551</v>
      </c>
      <c r="B4572" s="97">
        <f>IF(B4571=0,0,IF(IF(DATA!$J$46&gt;B4571,B4571+1,0)&lt;DATA!$I$46,0,B4571+1))</f>
        <v>0</v>
      </c>
      <c r="C4572" s="97">
        <f t="shared" si="1548"/>
        <v>0</v>
      </c>
      <c r="D4572" s="97">
        <f t="shared" si="1550"/>
        <v>0</v>
      </c>
      <c r="E4572" s="97">
        <f t="shared" si="1549"/>
        <v>0</v>
      </c>
    </row>
    <row r="4573" spans="1:5">
      <c r="A4573" s="97">
        <v>552</v>
      </c>
      <c r="B4573" s="97">
        <f>IF(B4572=0,0,IF(IF(DATA!$J$46&gt;B4572,B4572+1,0)&lt;DATA!$I$46,0,B4572+1))</f>
        <v>0</v>
      </c>
      <c r="C4573" s="97">
        <f t="shared" si="1548"/>
        <v>0</v>
      </c>
      <c r="D4573" s="97">
        <f t="shared" si="1550"/>
        <v>0</v>
      </c>
      <c r="E4573" s="97">
        <f t="shared" si="1549"/>
        <v>0</v>
      </c>
    </row>
    <row r="4574" spans="1:5">
      <c r="A4574" s="97">
        <v>553</v>
      </c>
      <c r="B4574" s="97">
        <f>IF(B4573=0,0,IF(IF(DATA!$J$46&gt;B4573,B4573+1,0)&lt;DATA!$I$46,0,B4573+1))</f>
        <v>0</v>
      </c>
      <c r="C4574" s="97">
        <f t="shared" si="1548"/>
        <v>0</v>
      </c>
      <c r="D4574" s="97">
        <f t="shared" si="1550"/>
        <v>0</v>
      </c>
      <c r="E4574" s="97">
        <f t="shared" si="1549"/>
        <v>0</v>
      </c>
    </row>
    <row r="4575" spans="1:5">
      <c r="A4575" s="97">
        <v>554</v>
      </c>
      <c r="B4575" s="97">
        <f>IF(B4574=0,0,IF(IF(DATA!$J$46&gt;B4574,B4574+1,0)&lt;DATA!$I$46,0,B4574+1))</f>
        <v>0</v>
      </c>
      <c r="C4575" s="97">
        <f t="shared" si="1548"/>
        <v>0</v>
      </c>
      <c r="D4575" s="97">
        <f t="shared" si="1550"/>
        <v>0</v>
      </c>
      <c r="E4575" s="97">
        <f t="shared" si="1549"/>
        <v>0</v>
      </c>
    </row>
    <row r="4576" spans="1:5">
      <c r="A4576" s="97">
        <v>555</v>
      </c>
      <c r="B4576" s="97">
        <f>IF(B4575=0,0,IF(IF(DATA!$J$46&gt;B4575,B4575+1,0)&lt;DATA!$I$46,0,B4575+1))</f>
        <v>0</v>
      </c>
      <c r="C4576" s="97">
        <f t="shared" si="1548"/>
        <v>0</v>
      </c>
      <c r="D4576" s="97">
        <f t="shared" si="1550"/>
        <v>0</v>
      </c>
      <c r="E4576" s="97">
        <f t="shared" si="1549"/>
        <v>0</v>
      </c>
    </row>
    <row r="4577" spans="1:5">
      <c r="A4577" s="97">
        <v>556</v>
      </c>
      <c r="B4577" s="97">
        <f>IF(B4576=0,0,IF(IF(DATA!$J$46&gt;B4576,B4576+1,0)&lt;DATA!$I$46,0,B4576+1))</f>
        <v>0</v>
      </c>
      <c r="C4577" s="97">
        <f t="shared" si="1548"/>
        <v>0</v>
      </c>
      <c r="D4577" s="97">
        <f t="shared" si="1550"/>
        <v>0</v>
      </c>
      <c r="E4577" s="97">
        <f t="shared" si="1549"/>
        <v>0</v>
      </c>
    </row>
    <row r="4578" spans="1:5">
      <c r="A4578" s="97">
        <v>557</v>
      </c>
      <c r="B4578" s="97">
        <f>IF(B4577=0,0,IF(IF(DATA!$J$46&gt;B4577,B4577+1,0)&lt;DATA!$I$46,0,B4577+1))</f>
        <v>0</v>
      </c>
      <c r="C4578" s="97">
        <f t="shared" si="1548"/>
        <v>0</v>
      </c>
      <c r="D4578" s="97">
        <f t="shared" si="1550"/>
        <v>0</v>
      </c>
      <c r="E4578" s="97">
        <f t="shared" si="1549"/>
        <v>0</v>
      </c>
    </row>
    <row r="4579" spans="1:5">
      <c r="A4579" s="97">
        <v>558</v>
      </c>
      <c r="B4579" s="97">
        <f>IF(B4578=0,0,IF(IF(DATA!$J$46&gt;B4578,B4578+1,0)&lt;DATA!$I$46,0,B4578+1))</f>
        <v>0</v>
      </c>
      <c r="C4579" s="97">
        <f t="shared" si="1548"/>
        <v>0</v>
      </c>
      <c r="D4579" s="97">
        <f t="shared" si="1550"/>
        <v>0</v>
      </c>
      <c r="E4579" s="97">
        <f t="shared" si="1549"/>
        <v>0</v>
      </c>
    </row>
    <row r="4580" spans="1:5">
      <c r="A4580" s="97">
        <v>559</v>
      </c>
      <c r="B4580" s="97">
        <f>IF(B4579=0,0,IF(IF(DATA!$J$46&gt;B4579,B4579+1,0)&lt;DATA!$I$46,0,B4579+1))</f>
        <v>0</v>
      </c>
      <c r="C4580" s="97">
        <f t="shared" si="1548"/>
        <v>0</v>
      </c>
      <c r="D4580" s="97">
        <f t="shared" si="1550"/>
        <v>0</v>
      </c>
      <c r="E4580" s="97">
        <f t="shared" si="1549"/>
        <v>0</v>
      </c>
    </row>
    <row r="4581" spans="1:5">
      <c r="A4581" s="97">
        <v>560</v>
      </c>
      <c r="B4581" s="97">
        <f>IF(B4580=0,0,IF(IF(DATA!$J$46&gt;B4580,B4580+1,0)&lt;DATA!$I$46,0,B4580+1))</f>
        <v>0</v>
      </c>
      <c r="C4581" s="97">
        <f t="shared" si="1548"/>
        <v>0</v>
      </c>
      <c r="D4581" s="97">
        <f t="shared" si="1550"/>
        <v>0</v>
      </c>
      <c r="E4581" s="97">
        <f t="shared" si="1549"/>
        <v>0</v>
      </c>
    </row>
    <row r="4582" spans="1:5">
      <c r="A4582" s="97">
        <v>561</v>
      </c>
      <c r="B4582" s="97">
        <f>IF(B4581=0,0,IF(IF(DATA!$J$46&gt;B4581,B4581+1,0)&lt;DATA!$I$46,0,B4581+1))</f>
        <v>0</v>
      </c>
      <c r="C4582" s="97">
        <f t="shared" si="1548"/>
        <v>0</v>
      </c>
      <c r="D4582" s="97">
        <f t="shared" si="1550"/>
        <v>0</v>
      </c>
      <c r="E4582" s="97">
        <f t="shared" si="1549"/>
        <v>0</v>
      </c>
    </row>
    <row r="4583" spans="1:5">
      <c r="A4583" s="97">
        <v>562</v>
      </c>
      <c r="B4583" s="97">
        <f>IF(B4582=0,0,IF(IF(DATA!$J$46&gt;B4582,B4582+1,0)&lt;DATA!$I$46,0,B4582+1))</f>
        <v>0</v>
      </c>
      <c r="C4583" s="97">
        <f t="shared" si="1548"/>
        <v>0</v>
      </c>
      <c r="D4583" s="97">
        <f t="shared" si="1550"/>
        <v>0</v>
      </c>
      <c r="E4583" s="97">
        <f t="shared" si="1549"/>
        <v>0</v>
      </c>
    </row>
    <row r="4584" spans="1:5">
      <c r="A4584" s="97">
        <v>563</v>
      </c>
      <c r="B4584" s="97">
        <f>IF(B4583=0,0,IF(IF(DATA!$J$46&gt;B4583,B4583+1,0)&lt;DATA!$I$46,0,B4583+1))</f>
        <v>0</v>
      </c>
      <c r="C4584" s="97">
        <f t="shared" si="1548"/>
        <v>0</v>
      </c>
      <c r="D4584" s="97">
        <f t="shared" si="1550"/>
        <v>0</v>
      </c>
      <c r="E4584" s="97">
        <f t="shared" si="1549"/>
        <v>0</v>
      </c>
    </row>
    <row r="4585" spans="1:5">
      <c r="A4585" s="97">
        <v>564</v>
      </c>
      <c r="B4585" s="97">
        <f>IF(B4584=0,0,IF(IF(DATA!$J$46&gt;B4584,B4584+1,0)&lt;DATA!$I$46,0,B4584+1))</f>
        <v>0</v>
      </c>
      <c r="C4585" s="97">
        <f t="shared" si="1548"/>
        <v>0</v>
      </c>
      <c r="D4585" s="97">
        <f t="shared" si="1550"/>
        <v>0</v>
      </c>
      <c r="E4585" s="97">
        <f t="shared" si="1549"/>
        <v>0</v>
      </c>
    </row>
    <row r="4586" spans="1:5">
      <c r="A4586" s="97">
        <v>565</v>
      </c>
      <c r="B4586" s="97">
        <f>IF(B4585=0,0,IF(IF(DATA!$J$46&gt;B4585,B4585+1,0)&lt;DATA!$I$46,0,B4585+1))</f>
        <v>0</v>
      </c>
      <c r="C4586" s="97">
        <f t="shared" si="1548"/>
        <v>0</v>
      </c>
      <c r="D4586" s="97">
        <f t="shared" si="1550"/>
        <v>0</v>
      </c>
      <c r="E4586" s="97">
        <f t="shared" si="1549"/>
        <v>0</v>
      </c>
    </row>
    <row r="4587" spans="1:5">
      <c r="A4587" s="97">
        <v>566</v>
      </c>
      <c r="B4587" s="97">
        <f>IF(B4586=0,0,IF(IF(DATA!$J$46&gt;B4586,B4586+1,0)&lt;DATA!$I$46,0,B4586+1))</f>
        <v>0</v>
      </c>
      <c r="C4587" s="97">
        <f t="shared" si="1548"/>
        <v>0</v>
      </c>
      <c r="D4587" s="97">
        <f t="shared" si="1550"/>
        <v>0</v>
      </c>
      <c r="E4587" s="97">
        <f t="shared" si="1549"/>
        <v>0</v>
      </c>
    </row>
    <row r="4588" spans="1:5">
      <c r="A4588" s="97">
        <v>567</v>
      </c>
      <c r="B4588" s="97">
        <f>IF(B4587=0,0,IF(IF(DATA!$J$46&gt;B4587,B4587+1,0)&lt;DATA!$I$46,0,B4587+1))</f>
        <v>0</v>
      </c>
      <c r="C4588" s="97">
        <f t="shared" si="1548"/>
        <v>0</v>
      </c>
      <c r="D4588" s="97">
        <f t="shared" si="1550"/>
        <v>0</v>
      </c>
      <c r="E4588" s="97">
        <f t="shared" si="1549"/>
        <v>0</v>
      </c>
    </row>
    <row r="4589" spans="1:5">
      <c r="A4589" s="97">
        <v>568</v>
      </c>
      <c r="B4589" s="97">
        <f>IF(B4588=0,0,IF(IF(DATA!$J$46&gt;B4588,B4588+1,0)&lt;DATA!$I$46,0,B4588+1))</f>
        <v>0</v>
      </c>
      <c r="C4589" s="97">
        <f t="shared" si="1548"/>
        <v>0</v>
      </c>
      <c r="D4589" s="97">
        <f t="shared" si="1550"/>
        <v>0</v>
      </c>
      <c r="E4589" s="97">
        <f t="shared" si="1549"/>
        <v>0</v>
      </c>
    </row>
    <row r="4590" spans="1:5">
      <c r="A4590" s="97">
        <v>569</v>
      </c>
      <c r="B4590" s="97">
        <f>IF(B4589=0,0,IF(IF(DATA!$J$46&gt;B4589,B4589+1,0)&lt;DATA!$I$46,0,B4589+1))</f>
        <v>0</v>
      </c>
      <c r="C4590" s="97">
        <f t="shared" si="1548"/>
        <v>0</v>
      </c>
      <c r="D4590" s="97">
        <f t="shared" si="1550"/>
        <v>0</v>
      </c>
      <c r="E4590" s="97">
        <f t="shared" si="1549"/>
        <v>0</v>
      </c>
    </row>
    <row r="4591" spans="1:5">
      <c r="A4591" s="97">
        <v>570</v>
      </c>
      <c r="B4591" s="97">
        <f>IF(B4590=0,0,IF(IF(DATA!$J$46&gt;B4590,B4590+1,0)&lt;DATA!$I$46,0,B4590+1))</f>
        <v>0</v>
      </c>
      <c r="C4591" s="97">
        <f t="shared" si="1548"/>
        <v>0</v>
      </c>
      <c r="D4591" s="97">
        <f t="shared" si="1550"/>
        <v>0</v>
      </c>
      <c r="E4591" s="97">
        <f t="shared" si="1549"/>
        <v>0</v>
      </c>
    </row>
    <row r="4592" spans="1:5">
      <c r="A4592" s="97">
        <v>571</v>
      </c>
      <c r="B4592" s="97">
        <f>IF(B4591=0,0,IF(IF(DATA!$J$46&gt;B4591,B4591+1,0)&lt;DATA!$I$46,0,B4591+1))</f>
        <v>0</v>
      </c>
      <c r="C4592" s="97">
        <f t="shared" si="1548"/>
        <v>0</v>
      </c>
      <c r="D4592" s="97">
        <f t="shared" si="1550"/>
        <v>0</v>
      </c>
      <c r="E4592" s="97">
        <f t="shared" si="1549"/>
        <v>0</v>
      </c>
    </row>
    <row r="4593" spans="1:5">
      <c r="A4593" s="97">
        <v>572</v>
      </c>
      <c r="B4593" s="97">
        <f>IF(B4592=0,0,IF(IF(DATA!$J$46&gt;B4592,B4592+1,0)&lt;DATA!$I$46,0,B4592+1))</f>
        <v>0</v>
      </c>
      <c r="C4593" s="97">
        <f t="shared" si="1548"/>
        <v>0</v>
      </c>
      <c r="D4593" s="97">
        <f t="shared" si="1550"/>
        <v>0</v>
      </c>
      <c r="E4593" s="97">
        <f t="shared" si="1549"/>
        <v>0</v>
      </c>
    </row>
    <row r="4594" spans="1:5">
      <c r="A4594" s="97">
        <v>573</v>
      </c>
      <c r="B4594" s="97">
        <f>IF(B4593=0,0,IF(IF(DATA!$J$46&gt;B4593,B4593+1,0)&lt;DATA!$I$46,0,B4593+1))</f>
        <v>0</v>
      </c>
      <c r="C4594" s="97">
        <f t="shared" si="1548"/>
        <v>0</v>
      </c>
      <c r="D4594" s="97">
        <f t="shared" si="1550"/>
        <v>0</v>
      </c>
      <c r="E4594" s="97">
        <f t="shared" si="1549"/>
        <v>0</v>
      </c>
    </row>
    <row r="4595" spans="1:5">
      <c r="A4595" s="97">
        <v>574</v>
      </c>
      <c r="B4595" s="97">
        <f>IF(B4594=0,0,IF(IF(DATA!$J$46&gt;B4594,B4594+1,0)&lt;DATA!$I$46,0,B4594+1))</f>
        <v>0</v>
      </c>
      <c r="C4595" s="97">
        <f t="shared" si="1548"/>
        <v>0</v>
      </c>
      <c r="D4595" s="97">
        <f t="shared" si="1550"/>
        <v>0</v>
      </c>
      <c r="E4595" s="97">
        <f t="shared" si="1549"/>
        <v>0</v>
      </c>
    </row>
    <row r="4596" spans="1:5">
      <c r="A4596" s="97">
        <v>575</v>
      </c>
      <c r="B4596" s="97">
        <f>IF(B4595=0,0,IF(IF(DATA!$J$46&gt;B4595,B4595+1,0)&lt;DATA!$I$46,0,B4595+1))</f>
        <v>0</v>
      </c>
      <c r="C4596" s="97">
        <f t="shared" si="1548"/>
        <v>0</v>
      </c>
      <c r="D4596" s="97">
        <f t="shared" si="1550"/>
        <v>0</v>
      </c>
      <c r="E4596" s="97">
        <f t="shared" si="1549"/>
        <v>0</v>
      </c>
    </row>
    <row r="4597" spans="1:5">
      <c r="A4597" s="97">
        <v>576</v>
      </c>
      <c r="B4597" s="97">
        <f>IF(B4596=0,0,IF(IF(DATA!$J$46&gt;B4596,B4596+1,0)&lt;DATA!$I$46,0,B4596+1))</f>
        <v>0</v>
      </c>
      <c r="C4597" s="97">
        <f t="shared" si="1548"/>
        <v>0</v>
      </c>
      <c r="D4597" s="97">
        <f t="shared" si="1550"/>
        <v>0</v>
      </c>
      <c r="E4597" s="97">
        <f t="shared" si="1549"/>
        <v>0</v>
      </c>
    </row>
    <row r="4598" spans="1:5">
      <c r="A4598" s="97">
        <v>577</v>
      </c>
      <c r="B4598" s="97">
        <f>IF(B4597=0,0,IF(IF(DATA!$J$46&gt;B4597,B4597+1,0)&lt;DATA!$I$46,0,B4597+1))</f>
        <v>0</v>
      </c>
      <c r="C4598" s="97">
        <f t="shared" ref="C4598:C4661" si="1551">COUNTIF($B$4022:$B$4772,"&gt;0")-RANK(B4598,$B$4022:$B$4772)+1</f>
        <v>0</v>
      </c>
      <c r="D4598" s="97">
        <f t="shared" si="1550"/>
        <v>0</v>
      </c>
      <c r="E4598" s="97">
        <f t="shared" ref="E4598:E4661" si="1552">INDEX($B$4022:$B$4772,MATCH(D4598,$C$4022:$C$4772,0))</f>
        <v>0</v>
      </c>
    </row>
    <row r="4599" spans="1:5">
      <c r="A4599" s="97">
        <v>578</v>
      </c>
      <c r="B4599" s="97">
        <f>IF(B4598=0,0,IF(IF(DATA!$J$46&gt;B4598,B4598+1,0)&lt;DATA!$I$46,0,B4598+1))</f>
        <v>0</v>
      </c>
      <c r="C4599" s="97">
        <f t="shared" si="1551"/>
        <v>0</v>
      </c>
      <c r="D4599" s="97">
        <f t="shared" ref="D4599:D4662" si="1553">IF(D4598=0,0,IF(D4598&lt;$C$4776,D4598+1,0))</f>
        <v>0</v>
      </c>
      <c r="E4599" s="97">
        <f t="shared" si="1552"/>
        <v>0</v>
      </c>
    </row>
    <row r="4600" spans="1:5">
      <c r="A4600" s="97">
        <v>579</v>
      </c>
      <c r="B4600" s="97">
        <f>IF(B4599=0,0,IF(IF(DATA!$J$46&gt;B4599,B4599+1,0)&lt;DATA!$I$46,0,B4599+1))</f>
        <v>0</v>
      </c>
      <c r="C4600" s="97">
        <f t="shared" si="1551"/>
        <v>0</v>
      </c>
      <c r="D4600" s="97">
        <f t="shared" si="1553"/>
        <v>0</v>
      </c>
      <c r="E4600" s="97">
        <f t="shared" si="1552"/>
        <v>0</v>
      </c>
    </row>
    <row r="4601" spans="1:5">
      <c r="A4601" s="97">
        <v>580</v>
      </c>
      <c r="B4601" s="97">
        <f>IF(B4600=0,0,IF(IF(DATA!$J$46&gt;B4600,B4600+1,0)&lt;DATA!$I$46,0,B4600+1))</f>
        <v>0</v>
      </c>
      <c r="C4601" s="97">
        <f t="shared" si="1551"/>
        <v>0</v>
      </c>
      <c r="D4601" s="97">
        <f t="shared" si="1553"/>
        <v>0</v>
      </c>
      <c r="E4601" s="97">
        <f t="shared" si="1552"/>
        <v>0</v>
      </c>
    </row>
    <row r="4602" spans="1:5">
      <c r="A4602" s="97">
        <v>581</v>
      </c>
      <c r="B4602" s="97">
        <f>IF(B4601=0,0,IF(IF(DATA!$J$46&gt;B4601,B4601+1,0)&lt;DATA!$I$46,0,B4601+1))</f>
        <v>0</v>
      </c>
      <c r="C4602" s="97">
        <f t="shared" si="1551"/>
        <v>0</v>
      </c>
      <c r="D4602" s="97">
        <f t="shared" si="1553"/>
        <v>0</v>
      </c>
      <c r="E4602" s="97">
        <f t="shared" si="1552"/>
        <v>0</v>
      </c>
    </row>
    <row r="4603" spans="1:5">
      <c r="A4603" s="97">
        <v>582</v>
      </c>
      <c r="B4603" s="97">
        <f>IF(B4602=0,0,IF(IF(DATA!$J$46&gt;B4602,B4602+1,0)&lt;DATA!$I$46,0,B4602+1))</f>
        <v>0</v>
      </c>
      <c r="C4603" s="97">
        <f t="shared" si="1551"/>
        <v>0</v>
      </c>
      <c r="D4603" s="97">
        <f t="shared" si="1553"/>
        <v>0</v>
      </c>
      <c r="E4603" s="97">
        <f t="shared" si="1552"/>
        <v>0</v>
      </c>
    </row>
    <row r="4604" spans="1:5">
      <c r="A4604" s="97">
        <v>583</v>
      </c>
      <c r="B4604" s="97">
        <f>IF(B4603=0,0,IF(IF(DATA!$J$46&gt;B4603,B4603+1,0)&lt;DATA!$I$46,0,B4603+1))</f>
        <v>0</v>
      </c>
      <c r="C4604" s="97">
        <f t="shared" si="1551"/>
        <v>0</v>
      </c>
      <c r="D4604" s="97">
        <f t="shared" si="1553"/>
        <v>0</v>
      </c>
      <c r="E4604" s="97">
        <f t="shared" si="1552"/>
        <v>0</v>
      </c>
    </row>
    <row r="4605" spans="1:5">
      <c r="A4605" s="97">
        <v>584</v>
      </c>
      <c r="B4605" s="97">
        <f>IF(B4604=0,0,IF(IF(DATA!$J$46&gt;B4604,B4604+1,0)&lt;DATA!$I$46,0,B4604+1))</f>
        <v>0</v>
      </c>
      <c r="C4605" s="97">
        <f t="shared" si="1551"/>
        <v>0</v>
      </c>
      <c r="D4605" s="97">
        <f t="shared" si="1553"/>
        <v>0</v>
      </c>
      <c r="E4605" s="97">
        <f t="shared" si="1552"/>
        <v>0</v>
      </c>
    </row>
    <row r="4606" spans="1:5">
      <c r="A4606" s="97">
        <v>585</v>
      </c>
      <c r="B4606" s="97">
        <f>IF(B4605=0,0,IF(IF(DATA!$J$46&gt;B4605,B4605+1,0)&lt;DATA!$I$46,0,B4605+1))</f>
        <v>0</v>
      </c>
      <c r="C4606" s="97">
        <f t="shared" si="1551"/>
        <v>0</v>
      </c>
      <c r="D4606" s="97">
        <f t="shared" si="1553"/>
        <v>0</v>
      </c>
      <c r="E4606" s="97">
        <f t="shared" si="1552"/>
        <v>0</v>
      </c>
    </row>
    <row r="4607" spans="1:5">
      <c r="A4607" s="97">
        <v>586</v>
      </c>
      <c r="B4607" s="97">
        <f>IF(B4606=0,0,IF(IF(DATA!$J$46&gt;B4606,B4606+1,0)&lt;DATA!$I$46,0,B4606+1))</f>
        <v>0</v>
      </c>
      <c r="C4607" s="97">
        <f t="shared" si="1551"/>
        <v>0</v>
      </c>
      <c r="D4607" s="97">
        <f t="shared" si="1553"/>
        <v>0</v>
      </c>
      <c r="E4607" s="97">
        <f t="shared" si="1552"/>
        <v>0</v>
      </c>
    </row>
    <row r="4608" spans="1:5">
      <c r="A4608" s="97">
        <v>587</v>
      </c>
      <c r="B4608" s="97">
        <f>IF(B4607=0,0,IF(IF(DATA!$J$46&gt;B4607,B4607+1,0)&lt;DATA!$I$46,0,B4607+1))</f>
        <v>0</v>
      </c>
      <c r="C4608" s="97">
        <f t="shared" si="1551"/>
        <v>0</v>
      </c>
      <c r="D4608" s="97">
        <f t="shared" si="1553"/>
        <v>0</v>
      </c>
      <c r="E4608" s="97">
        <f t="shared" si="1552"/>
        <v>0</v>
      </c>
    </row>
    <row r="4609" spans="1:5">
      <c r="A4609" s="97">
        <v>588</v>
      </c>
      <c r="B4609" s="97">
        <f>IF(B4608=0,0,IF(IF(DATA!$J$46&gt;B4608,B4608+1,0)&lt;DATA!$I$46,0,B4608+1))</f>
        <v>0</v>
      </c>
      <c r="C4609" s="97">
        <f t="shared" si="1551"/>
        <v>0</v>
      </c>
      <c r="D4609" s="97">
        <f t="shared" si="1553"/>
        <v>0</v>
      </c>
      <c r="E4609" s="97">
        <f t="shared" si="1552"/>
        <v>0</v>
      </c>
    </row>
    <row r="4610" spans="1:5">
      <c r="A4610" s="97">
        <v>589</v>
      </c>
      <c r="B4610" s="97">
        <f>IF(B4609=0,0,IF(IF(DATA!$J$46&gt;B4609,B4609+1,0)&lt;DATA!$I$46,0,B4609+1))</f>
        <v>0</v>
      </c>
      <c r="C4610" s="97">
        <f t="shared" si="1551"/>
        <v>0</v>
      </c>
      <c r="D4610" s="97">
        <f t="shared" si="1553"/>
        <v>0</v>
      </c>
      <c r="E4610" s="97">
        <f t="shared" si="1552"/>
        <v>0</v>
      </c>
    </row>
    <row r="4611" spans="1:5">
      <c r="A4611" s="97">
        <v>590</v>
      </c>
      <c r="B4611" s="97">
        <f>IF(B4610=0,0,IF(IF(DATA!$J$46&gt;B4610,B4610+1,0)&lt;DATA!$I$46,0,B4610+1))</f>
        <v>0</v>
      </c>
      <c r="C4611" s="97">
        <f t="shared" si="1551"/>
        <v>0</v>
      </c>
      <c r="D4611" s="97">
        <f t="shared" si="1553"/>
        <v>0</v>
      </c>
      <c r="E4611" s="97">
        <f t="shared" si="1552"/>
        <v>0</v>
      </c>
    </row>
    <row r="4612" spans="1:5">
      <c r="A4612" s="97">
        <v>591</v>
      </c>
      <c r="B4612" s="97">
        <f>IF(B4611=0,0,IF(IF(DATA!$J$46&gt;B4611,B4611+1,0)&lt;DATA!$I$46,0,B4611+1))</f>
        <v>0</v>
      </c>
      <c r="C4612" s="97">
        <f t="shared" si="1551"/>
        <v>0</v>
      </c>
      <c r="D4612" s="97">
        <f t="shared" si="1553"/>
        <v>0</v>
      </c>
      <c r="E4612" s="97">
        <f t="shared" si="1552"/>
        <v>0</v>
      </c>
    </row>
    <row r="4613" spans="1:5">
      <c r="A4613" s="97">
        <v>592</v>
      </c>
      <c r="B4613" s="97">
        <f>IF(B4612=0,0,IF(IF(DATA!$J$46&gt;B4612,B4612+1,0)&lt;DATA!$I$46,0,B4612+1))</f>
        <v>0</v>
      </c>
      <c r="C4613" s="97">
        <f t="shared" si="1551"/>
        <v>0</v>
      </c>
      <c r="D4613" s="97">
        <f t="shared" si="1553"/>
        <v>0</v>
      </c>
      <c r="E4613" s="97">
        <f t="shared" si="1552"/>
        <v>0</v>
      </c>
    </row>
    <row r="4614" spans="1:5">
      <c r="A4614" s="97">
        <v>593</v>
      </c>
      <c r="B4614" s="97">
        <f>IF(B4613=0,0,IF(IF(DATA!$J$46&gt;B4613,B4613+1,0)&lt;DATA!$I$46,0,B4613+1))</f>
        <v>0</v>
      </c>
      <c r="C4614" s="97">
        <f t="shared" si="1551"/>
        <v>0</v>
      </c>
      <c r="D4614" s="97">
        <f t="shared" si="1553"/>
        <v>0</v>
      </c>
      <c r="E4614" s="97">
        <f t="shared" si="1552"/>
        <v>0</v>
      </c>
    </row>
    <row r="4615" spans="1:5">
      <c r="A4615" s="97">
        <v>594</v>
      </c>
      <c r="B4615" s="97">
        <f>IF(B4614=0,0,IF(IF(DATA!$J$46&gt;B4614,B4614+1,0)&lt;DATA!$I$46,0,B4614+1))</f>
        <v>0</v>
      </c>
      <c r="C4615" s="97">
        <f t="shared" si="1551"/>
        <v>0</v>
      </c>
      <c r="D4615" s="97">
        <f t="shared" si="1553"/>
        <v>0</v>
      </c>
      <c r="E4615" s="97">
        <f t="shared" si="1552"/>
        <v>0</v>
      </c>
    </row>
    <row r="4616" spans="1:5">
      <c r="A4616" s="97">
        <v>595</v>
      </c>
      <c r="B4616" s="97">
        <f>IF(B4615=0,0,IF(IF(DATA!$J$46&gt;B4615,B4615+1,0)&lt;DATA!$I$46,0,B4615+1))</f>
        <v>0</v>
      </c>
      <c r="C4616" s="97">
        <f t="shared" si="1551"/>
        <v>0</v>
      </c>
      <c r="D4616" s="97">
        <f t="shared" si="1553"/>
        <v>0</v>
      </c>
      <c r="E4616" s="97">
        <f t="shared" si="1552"/>
        <v>0</v>
      </c>
    </row>
    <row r="4617" spans="1:5">
      <c r="A4617" s="97">
        <v>596</v>
      </c>
      <c r="B4617" s="97">
        <f>IF(B4616=0,0,IF(IF(DATA!$J$46&gt;B4616,B4616+1,0)&lt;DATA!$I$46,0,B4616+1))</f>
        <v>0</v>
      </c>
      <c r="C4617" s="97">
        <f t="shared" si="1551"/>
        <v>0</v>
      </c>
      <c r="D4617" s="97">
        <f t="shared" si="1553"/>
        <v>0</v>
      </c>
      <c r="E4617" s="97">
        <f t="shared" si="1552"/>
        <v>0</v>
      </c>
    </row>
    <row r="4618" spans="1:5">
      <c r="A4618" s="97">
        <v>597</v>
      </c>
      <c r="B4618" s="97">
        <f>IF(B4617=0,0,IF(IF(DATA!$J$46&gt;B4617,B4617+1,0)&lt;DATA!$I$46,0,B4617+1))</f>
        <v>0</v>
      </c>
      <c r="C4618" s="97">
        <f t="shared" si="1551"/>
        <v>0</v>
      </c>
      <c r="D4618" s="97">
        <f t="shared" si="1553"/>
        <v>0</v>
      </c>
      <c r="E4618" s="97">
        <f t="shared" si="1552"/>
        <v>0</v>
      </c>
    </row>
    <row r="4619" spans="1:5">
      <c r="A4619" s="97">
        <v>598</v>
      </c>
      <c r="B4619" s="97">
        <f>IF(B4618=0,0,IF(IF(DATA!$J$46&gt;B4618,B4618+1,0)&lt;DATA!$I$46,0,B4618+1))</f>
        <v>0</v>
      </c>
      <c r="C4619" s="97">
        <f t="shared" si="1551"/>
        <v>0</v>
      </c>
      <c r="D4619" s="97">
        <f t="shared" si="1553"/>
        <v>0</v>
      </c>
      <c r="E4619" s="97">
        <f t="shared" si="1552"/>
        <v>0</v>
      </c>
    </row>
    <row r="4620" spans="1:5">
      <c r="A4620" s="97">
        <v>599</v>
      </c>
      <c r="B4620" s="97">
        <f>IF(B4619=0,0,IF(IF(DATA!$J$46&gt;B4619,B4619+1,0)&lt;DATA!$I$46,0,B4619+1))</f>
        <v>0</v>
      </c>
      <c r="C4620" s="97">
        <f t="shared" si="1551"/>
        <v>0</v>
      </c>
      <c r="D4620" s="97">
        <f t="shared" si="1553"/>
        <v>0</v>
      </c>
      <c r="E4620" s="97">
        <f t="shared" si="1552"/>
        <v>0</v>
      </c>
    </row>
    <row r="4621" spans="1:5">
      <c r="A4621" s="97">
        <v>600</v>
      </c>
      <c r="B4621" s="97">
        <f>IF(B4620=0,0,IF(IF(DATA!$J$46&gt;B4620,B4620+1,0)&lt;DATA!$I$46,0,B4620+1))</f>
        <v>0</v>
      </c>
      <c r="C4621" s="97">
        <f t="shared" si="1551"/>
        <v>0</v>
      </c>
      <c r="D4621" s="97">
        <f t="shared" si="1553"/>
        <v>0</v>
      </c>
      <c r="E4621" s="97">
        <f t="shared" si="1552"/>
        <v>0</v>
      </c>
    </row>
    <row r="4622" spans="1:5">
      <c r="A4622" s="97">
        <v>601</v>
      </c>
      <c r="B4622" s="97">
        <f>DATA!I47</f>
        <v>0</v>
      </c>
      <c r="C4622" s="97">
        <f t="shared" si="1551"/>
        <v>0</v>
      </c>
      <c r="D4622" s="97">
        <f t="shared" si="1553"/>
        <v>0</v>
      </c>
      <c r="E4622" s="97">
        <f t="shared" si="1552"/>
        <v>0</v>
      </c>
    </row>
    <row r="4623" spans="1:5">
      <c r="A4623" s="97">
        <v>602</v>
      </c>
      <c r="B4623" s="97">
        <f>IF(B4622=0,0,IF(IF(DATA!$J$47&gt;B4622,B4622+1,0)&lt;DATA!$I$47,0,B4622+1))</f>
        <v>0</v>
      </c>
      <c r="C4623" s="97">
        <f t="shared" si="1551"/>
        <v>0</v>
      </c>
      <c r="D4623" s="97">
        <f t="shared" si="1553"/>
        <v>0</v>
      </c>
      <c r="E4623" s="97">
        <f t="shared" si="1552"/>
        <v>0</v>
      </c>
    </row>
    <row r="4624" spans="1:5">
      <c r="A4624" s="97">
        <v>603</v>
      </c>
      <c r="B4624" s="97">
        <f>IF(B4623=0,0,IF(IF(DATA!$J$47&gt;B4623,B4623+1,0)&lt;DATA!$I$47,0,B4623+1))</f>
        <v>0</v>
      </c>
      <c r="C4624" s="97">
        <f t="shared" si="1551"/>
        <v>0</v>
      </c>
      <c r="D4624" s="97">
        <f t="shared" si="1553"/>
        <v>0</v>
      </c>
      <c r="E4624" s="97">
        <f t="shared" si="1552"/>
        <v>0</v>
      </c>
    </row>
    <row r="4625" spans="1:5">
      <c r="A4625" s="97">
        <v>604</v>
      </c>
      <c r="B4625" s="97">
        <f>IF(B4624=0,0,IF(IF(DATA!$J$47&gt;B4624,B4624+1,0)&lt;DATA!$I$47,0,B4624+1))</f>
        <v>0</v>
      </c>
      <c r="C4625" s="97">
        <f t="shared" si="1551"/>
        <v>0</v>
      </c>
      <c r="D4625" s="97">
        <f t="shared" si="1553"/>
        <v>0</v>
      </c>
      <c r="E4625" s="97">
        <f t="shared" si="1552"/>
        <v>0</v>
      </c>
    </row>
    <row r="4626" spans="1:5">
      <c r="A4626" s="97">
        <v>605</v>
      </c>
      <c r="B4626" s="97">
        <f>IF(B4625=0,0,IF(IF(DATA!$J$47&gt;B4625,B4625+1,0)&lt;DATA!$I$47,0,B4625+1))</f>
        <v>0</v>
      </c>
      <c r="C4626" s="97">
        <f t="shared" si="1551"/>
        <v>0</v>
      </c>
      <c r="D4626" s="97">
        <f t="shared" si="1553"/>
        <v>0</v>
      </c>
      <c r="E4626" s="97">
        <f t="shared" si="1552"/>
        <v>0</v>
      </c>
    </row>
    <row r="4627" spans="1:5">
      <c r="A4627" s="97">
        <v>606</v>
      </c>
      <c r="B4627" s="97">
        <f>IF(B4626=0,0,IF(IF(DATA!$J$47&gt;B4626,B4626+1,0)&lt;DATA!$I$47,0,B4626+1))</f>
        <v>0</v>
      </c>
      <c r="C4627" s="97">
        <f t="shared" si="1551"/>
        <v>0</v>
      </c>
      <c r="D4627" s="97">
        <f t="shared" si="1553"/>
        <v>0</v>
      </c>
      <c r="E4627" s="97">
        <f t="shared" si="1552"/>
        <v>0</v>
      </c>
    </row>
    <row r="4628" spans="1:5">
      <c r="A4628" s="97">
        <v>607</v>
      </c>
      <c r="B4628" s="97">
        <f>IF(B4627=0,0,IF(IF(DATA!$J$47&gt;B4627,B4627+1,0)&lt;DATA!$I$47,0,B4627+1))</f>
        <v>0</v>
      </c>
      <c r="C4628" s="97">
        <f t="shared" si="1551"/>
        <v>0</v>
      </c>
      <c r="D4628" s="97">
        <f t="shared" si="1553"/>
        <v>0</v>
      </c>
      <c r="E4628" s="97">
        <f t="shared" si="1552"/>
        <v>0</v>
      </c>
    </row>
    <row r="4629" spans="1:5">
      <c r="A4629" s="97">
        <v>608</v>
      </c>
      <c r="B4629" s="97">
        <f>IF(B4628=0,0,IF(IF(DATA!$J$47&gt;B4628,B4628+1,0)&lt;DATA!$I$47,0,B4628+1))</f>
        <v>0</v>
      </c>
      <c r="C4629" s="97">
        <f t="shared" si="1551"/>
        <v>0</v>
      </c>
      <c r="D4629" s="97">
        <f t="shared" si="1553"/>
        <v>0</v>
      </c>
      <c r="E4629" s="97">
        <f t="shared" si="1552"/>
        <v>0</v>
      </c>
    </row>
    <row r="4630" spans="1:5">
      <c r="A4630" s="97">
        <v>609</v>
      </c>
      <c r="B4630" s="97">
        <f>IF(B4629=0,0,IF(IF(DATA!$J$47&gt;B4629,B4629+1,0)&lt;DATA!$I$47,0,B4629+1))</f>
        <v>0</v>
      </c>
      <c r="C4630" s="97">
        <f t="shared" si="1551"/>
        <v>0</v>
      </c>
      <c r="D4630" s="97">
        <f t="shared" si="1553"/>
        <v>0</v>
      </c>
      <c r="E4630" s="97">
        <f t="shared" si="1552"/>
        <v>0</v>
      </c>
    </row>
    <row r="4631" spans="1:5">
      <c r="A4631" s="97">
        <v>610</v>
      </c>
      <c r="B4631" s="97">
        <f>IF(B4630=0,0,IF(IF(DATA!$J$47&gt;B4630,B4630+1,0)&lt;DATA!$I$47,0,B4630+1))</f>
        <v>0</v>
      </c>
      <c r="C4631" s="97">
        <f t="shared" si="1551"/>
        <v>0</v>
      </c>
      <c r="D4631" s="97">
        <f t="shared" si="1553"/>
        <v>0</v>
      </c>
      <c r="E4631" s="97">
        <f t="shared" si="1552"/>
        <v>0</v>
      </c>
    </row>
    <row r="4632" spans="1:5">
      <c r="A4632" s="97">
        <v>611</v>
      </c>
      <c r="B4632" s="97">
        <f>IF(B4631=0,0,IF(IF(DATA!$J$47&gt;B4631,B4631+1,0)&lt;DATA!$I$47,0,B4631+1))</f>
        <v>0</v>
      </c>
      <c r="C4632" s="97">
        <f t="shared" si="1551"/>
        <v>0</v>
      </c>
      <c r="D4632" s="97">
        <f t="shared" si="1553"/>
        <v>0</v>
      </c>
      <c r="E4632" s="97">
        <f t="shared" si="1552"/>
        <v>0</v>
      </c>
    </row>
    <row r="4633" spans="1:5">
      <c r="A4633" s="97">
        <v>612</v>
      </c>
      <c r="B4633" s="97">
        <f>IF(B4632=0,0,IF(IF(DATA!$J$47&gt;B4632,B4632+1,0)&lt;DATA!$I$47,0,B4632+1))</f>
        <v>0</v>
      </c>
      <c r="C4633" s="97">
        <f t="shared" si="1551"/>
        <v>0</v>
      </c>
      <c r="D4633" s="97">
        <f t="shared" si="1553"/>
        <v>0</v>
      </c>
      <c r="E4633" s="97">
        <f t="shared" si="1552"/>
        <v>0</v>
      </c>
    </row>
    <row r="4634" spans="1:5">
      <c r="A4634" s="97">
        <v>613</v>
      </c>
      <c r="B4634" s="97">
        <f>IF(B4633=0,0,IF(IF(DATA!$J$47&gt;B4633,B4633+1,0)&lt;DATA!$I$47,0,B4633+1))</f>
        <v>0</v>
      </c>
      <c r="C4634" s="97">
        <f t="shared" si="1551"/>
        <v>0</v>
      </c>
      <c r="D4634" s="97">
        <f t="shared" si="1553"/>
        <v>0</v>
      </c>
      <c r="E4634" s="97">
        <f t="shared" si="1552"/>
        <v>0</v>
      </c>
    </row>
    <row r="4635" spans="1:5">
      <c r="A4635" s="97">
        <v>614</v>
      </c>
      <c r="B4635" s="97">
        <f>IF(B4634=0,0,IF(IF(DATA!$J$47&gt;B4634,B4634+1,0)&lt;DATA!$I$47,0,B4634+1))</f>
        <v>0</v>
      </c>
      <c r="C4635" s="97">
        <f t="shared" si="1551"/>
        <v>0</v>
      </c>
      <c r="D4635" s="97">
        <f t="shared" si="1553"/>
        <v>0</v>
      </c>
      <c r="E4635" s="97">
        <f t="shared" si="1552"/>
        <v>0</v>
      </c>
    </row>
    <row r="4636" spans="1:5">
      <c r="A4636" s="97">
        <v>615</v>
      </c>
      <c r="B4636" s="97">
        <f>IF(B4635=0,0,IF(IF(DATA!$J$47&gt;B4635,B4635+1,0)&lt;DATA!$I$47,0,B4635+1))</f>
        <v>0</v>
      </c>
      <c r="C4636" s="97">
        <f t="shared" si="1551"/>
        <v>0</v>
      </c>
      <c r="D4636" s="97">
        <f t="shared" si="1553"/>
        <v>0</v>
      </c>
      <c r="E4636" s="97">
        <f t="shared" si="1552"/>
        <v>0</v>
      </c>
    </row>
    <row r="4637" spans="1:5">
      <c r="A4637" s="97">
        <v>616</v>
      </c>
      <c r="B4637" s="97">
        <f>IF(B4636=0,0,IF(IF(DATA!$J$47&gt;B4636,B4636+1,0)&lt;DATA!$I$47,0,B4636+1))</f>
        <v>0</v>
      </c>
      <c r="C4637" s="97">
        <f t="shared" si="1551"/>
        <v>0</v>
      </c>
      <c r="D4637" s="97">
        <f t="shared" si="1553"/>
        <v>0</v>
      </c>
      <c r="E4637" s="97">
        <f t="shared" si="1552"/>
        <v>0</v>
      </c>
    </row>
    <row r="4638" spans="1:5">
      <c r="A4638" s="97">
        <v>617</v>
      </c>
      <c r="B4638" s="97">
        <f>IF(B4637=0,0,IF(IF(DATA!$J$47&gt;B4637,B4637+1,0)&lt;DATA!$I$47,0,B4637+1))</f>
        <v>0</v>
      </c>
      <c r="C4638" s="97">
        <f t="shared" si="1551"/>
        <v>0</v>
      </c>
      <c r="D4638" s="97">
        <f t="shared" si="1553"/>
        <v>0</v>
      </c>
      <c r="E4638" s="97">
        <f t="shared" si="1552"/>
        <v>0</v>
      </c>
    </row>
    <row r="4639" spans="1:5">
      <c r="A4639" s="97">
        <v>618</v>
      </c>
      <c r="B4639" s="97">
        <f>IF(B4638=0,0,IF(IF(DATA!$J$47&gt;B4638,B4638+1,0)&lt;DATA!$I$47,0,B4638+1))</f>
        <v>0</v>
      </c>
      <c r="C4639" s="97">
        <f t="shared" si="1551"/>
        <v>0</v>
      </c>
      <c r="D4639" s="97">
        <f t="shared" si="1553"/>
        <v>0</v>
      </c>
      <c r="E4639" s="97">
        <f t="shared" si="1552"/>
        <v>0</v>
      </c>
    </row>
    <row r="4640" spans="1:5">
      <c r="A4640" s="97">
        <v>619</v>
      </c>
      <c r="B4640" s="97">
        <f>IF(B4639=0,0,IF(IF(DATA!$J$47&gt;B4639,B4639+1,0)&lt;DATA!$I$47,0,B4639+1))</f>
        <v>0</v>
      </c>
      <c r="C4640" s="97">
        <f t="shared" si="1551"/>
        <v>0</v>
      </c>
      <c r="D4640" s="97">
        <f t="shared" si="1553"/>
        <v>0</v>
      </c>
      <c r="E4640" s="97">
        <f t="shared" si="1552"/>
        <v>0</v>
      </c>
    </row>
    <row r="4641" spans="1:5">
      <c r="A4641" s="97">
        <v>620</v>
      </c>
      <c r="B4641" s="97">
        <f>IF(B4640=0,0,IF(IF(DATA!$J$47&gt;B4640,B4640+1,0)&lt;DATA!$I$47,0,B4640+1))</f>
        <v>0</v>
      </c>
      <c r="C4641" s="97">
        <f t="shared" si="1551"/>
        <v>0</v>
      </c>
      <c r="D4641" s="97">
        <f t="shared" si="1553"/>
        <v>0</v>
      </c>
      <c r="E4641" s="97">
        <f t="shared" si="1552"/>
        <v>0</v>
      </c>
    </row>
    <row r="4642" spans="1:5">
      <c r="A4642" s="97">
        <v>621</v>
      </c>
      <c r="B4642" s="97">
        <f>IF(B4641=0,0,IF(IF(DATA!$J$47&gt;B4641,B4641+1,0)&lt;DATA!$I$47,0,B4641+1))</f>
        <v>0</v>
      </c>
      <c r="C4642" s="97">
        <f t="shared" si="1551"/>
        <v>0</v>
      </c>
      <c r="D4642" s="97">
        <f t="shared" si="1553"/>
        <v>0</v>
      </c>
      <c r="E4642" s="97">
        <f t="shared" si="1552"/>
        <v>0</v>
      </c>
    </row>
    <row r="4643" spans="1:5">
      <c r="A4643" s="97">
        <v>622</v>
      </c>
      <c r="B4643" s="97">
        <f>IF(B4642=0,0,IF(IF(DATA!$J$47&gt;B4642,B4642+1,0)&lt;DATA!$I$47,0,B4642+1))</f>
        <v>0</v>
      </c>
      <c r="C4643" s="97">
        <f t="shared" si="1551"/>
        <v>0</v>
      </c>
      <c r="D4643" s="97">
        <f t="shared" si="1553"/>
        <v>0</v>
      </c>
      <c r="E4643" s="97">
        <f t="shared" si="1552"/>
        <v>0</v>
      </c>
    </row>
    <row r="4644" spans="1:5">
      <c r="A4644" s="97">
        <v>623</v>
      </c>
      <c r="B4644" s="97">
        <f>IF(B4643=0,0,IF(IF(DATA!$J$47&gt;B4643,B4643+1,0)&lt;DATA!$I$47,0,B4643+1))</f>
        <v>0</v>
      </c>
      <c r="C4644" s="97">
        <f t="shared" si="1551"/>
        <v>0</v>
      </c>
      <c r="D4644" s="97">
        <f t="shared" si="1553"/>
        <v>0</v>
      </c>
      <c r="E4644" s="97">
        <f t="shared" si="1552"/>
        <v>0</v>
      </c>
    </row>
    <row r="4645" spans="1:5">
      <c r="A4645" s="97">
        <v>624</v>
      </c>
      <c r="B4645" s="97">
        <f>IF(B4644=0,0,IF(IF(DATA!$J$47&gt;B4644,B4644+1,0)&lt;DATA!$I$47,0,B4644+1))</f>
        <v>0</v>
      </c>
      <c r="C4645" s="97">
        <f t="shared" si="1551"/>
        <v>0</v>
      </c>
      <c r="D4645" s="97">
        <f t="shared" si="1553"/>
        <v>0</v>
      </c>
      <c r="E4645" s="97">
        <f t="shared" si="1552"/>
        <v>0</v>
      </c>
    </row>
    <row r="4646" spans="1:5">
      <c r="A4646" s="97">
        <v>625</v>
      </c>
      <c r="B4646" s="97">
        <f>IF(B4645=0,0,IF(IF(DATA!$J$47&gt;B4645,B4645+1,0)&lt;DATA!$I$47,0,B4645+1))</f>
        <v>0</v>
      </c>
      <c r="C4646" s="97">
        <f t="shared" si="1551"/>
        <v>0</v>
      </c>
      <c r="D4646" s="97">
        <f t="shared" si="1553"/>
        <v>0</v>
      </c>
      <c r="E4646" s="97">
        <f t="shared" si="1552"/>
        <v>0</v>
      </c>
    </row>
    <row r="4647" spans="1:5">
      <c r="A4647" s="97">
        <v>626</v>
      </c>
      <c r="B4647" s="97">
        <f>IF(B4646=0,0,IF(IF(DATA!$J$47&gt;B4646,B4646+1,0)&lt;DATA!$I$47,0,B4646+1))</f>
        <v>0</v>
      </c>
      <c r="C4647" s="97">
        <f t="shared" si="1551"/>
        <v>0</v>
      </c>
      <c r="D4647" s="97">
        <f t="shared" si="1553"/>
        <v>0</v>
      </c>
      <c r="E4647" s="97">
        <f t="shared" si="1552"/>
        <v>0</v>
      </c>
    </row>
    <row r="4648" spans="1:5">
      <c r="A4648" s="97">
        <v>627</v>
      </c>
      <c r="B4648" s="97">
        <f>IF(B4647=0,0,IF(IF(DATA!$J$47&gt;B4647,B4647+1,0)&lt;DATA!$I$47,0,B4647+1))</f>
        <v>0</v>
      </c>
      <c r="C4648" s="97">
        <f t="shared" si="1551"/>
        <v>0</v>
      </c>
      <c r="D4648" s="97">
        <f t="shared" si="1553"/>
        <v>0</v>
      </c>
      <c r="E4648" s="97">
        <f t="shared" si="1552"/>
        <v>0</v>
      </c>
    </row>
    <row r="4649" spans="1:5">
      <c r="A4649" s="97">
        <v>628</v>
      </c>
      <c r="B4649" s="97">
        <f>IF(B4648=0,0,IF(IF(DATA!$J$47&gt;B4648,B4648+1,0)&lt;DATA!$I$47,0,B4648+1))</f>
        <v>0</v>
      </c>
      <c r="C4649" s="97">
        <f t="shared" si="1551"/>
        <v>0</v>
      </c>
      <c r="D4649" s="97">
        <f t="shared" si="1553"/>
        <v>0</v>
      </c>
      <c r="E4649" s="97">
        <f t="shared" si="1552"/>
        <v>0</v>
      </c>
    </row>
    <row r="4650" spans="1:5">
      <c r="A4650" s="97">
        <v>629</v>
      </c>
      <c r="B4650" s="97">
        <f>IF(B4649=0,0,IF(IF(DATA!$J$47&gt;B4649,B4649+1,0)&lt;DATA!$I$47,0,B4649+1))</f>
        <v>0</v>
      </c>
      <c r="C4650" s="97">
        <f t="shared" si="1551"/>
        <v>0</v>
      </c>
      <c r="D4650" s="97">
        <f t="shared" si="1553"/>
        <v>0</v>
      </c>
      <c r="E4650" s="97">
        <f t="shared" si="1552"/>
        <v>0</v>
      </c>
    </row>
    <row r="4651" spans="1:5">
      <c r="A4651" s="97">
        <v>630</v>
      </c>
      <c r="B4651" s="97">
        <f>IF(B4650=0,0,IF(IF(DATA!$J$47&gt;B4650,B4650+1,0)&lt;DATA!$I$47,0,B4650+1))</f>
        <v>0</v>
      </c>
      <c r="C4651" s="97">
        <f t="shared" si="1551"/>
        <v>0</v>
      </c>
      <c r="D4651" s="97">
        <f t="shared" si="1553"/>
        <v>0</v>
      </c>
      <c r="E4651" s="97">
        <f t="shared" si="1552"/>
        <v>0</v>
      </c>
    </row>
    <row r="4652" spans="1:5">
      <c r="A4652" s="97">
        <v>631</v>
      </c>
      <c r="B4652" s="97">
        <f>IF(B4651=0,0,IF(IF(DATA!$J$47&gt;B4651,B4651+1,0)&lt;DATA!$I$47,0,B4651+1))</f>
        <v>0</v>
      </c>
      <c r="C4652" s="97">
        <f t="shared" si="1551"/>
        <v>0</v>
      </c>
      <c r="D4652" s="97">
        <f t="shared" si="1553"/>
        <v>0</v>
      </c>
      <c r="E4652" s="97">
        <f t="shared" si="1552"/>
        <v>0</v>
      </c>
    </row>
    <row r="4653" spans="1:5">
      <c r="A4653" s="97">
        <v>632</v>
      </c>
      <c r="B4653" s="97">
        <f>IF(B4652=0,0,IF(IF(DATA!$J$47&gt;B4652,B4652+1,0)&lt;DATA!$I$47,0,B4652+1))</f>
        <v>0</v>
      </c>
      <c r="C4653" s="97">
        <f t="shared" si="1551"/>
        <v>0</v>
      </c>
      <c r="D4653" s="97">
        <f t="shared" si="1553"/>
        <v>0</v>
      </c>
      <c r="E4653" s="97">
        <f t="shared" si="1552"/>
        <v>0</v>
      </c>
    </row>
    <row r="4654" spans="1:5">
      <c r="A4654" s="97">
        <v>633</v>
      </c>
      <c r="B4654" s="97">
        <f>IF(B4653=0,0,IF(IF(DATA!$J$47&gt;B4653,B4653+1,0)&lt;DATA!$I$47,0,B4653+1))</f>
        <v>0</v>
      </c>
      <c r="C4654" s="97">
        <f t="shared" si="1551"/>
        <v>0</v>
      </c>
      <c r="D4654" s="97">
        <f t="shared" si="1553"/>
        <v>0</v>
      </c>
      <c r="E4654" s="97">
        <f t="shared" si="1552"/>
        <v>0</v>
      </c>
    </row>
    <row r="4655" spans="1:5">
      <c r="A4655" s="97">
        <v>634</v>
      </c>
      <c r="B4655" s="97">
        <f>IF(B4654=0,0,IF(IF(DATA!$J$47&gt;B4654,B4654+1,0)&lt;DATA!$I$47,0,B4654+1))</f>
        <v>0</v>
      </c>
      <c r="C4655" s="97">
        <f t="shared" si="1551"/>
        <v>0</v>
      </c>
      <c r="D4655" s="97">
        <f t="shared" si="1553"/>
        <v>0</v>
      </c>
      <c r="E4655" s="97">
        <f t="shared" si="1552"/>
        <v>0</v>
      </c>
    </row>
    <row r="4656" spans="1:5">
      <c r="A4656" s="97">
        <v>635</v>
      </c>
      <c r="B4656" s="97">
        <f>IF(B4655=0,0,IF(IF(DATA!$J$47&gt;B4655,B4655+1,0)&lt;DATA!$I$47,0,B4655+1))</f>
        <v>0</v>
      </c>
      <c r="C4656" s="97">
        <f t="shared" si="1551"/>
        <v>0</v>
      </c>
      <c r="D4656" s="97">
        <f t="shared" si="1553"/>
        <v>0</v>
      </c>
      <c r="E4656" s="97">
        <f t="shared" si="1552"/>
        <v>0</v>
      </c>
    </row>
    <row r="4657" spans="1:5">
      <c r="A4657" s="97">
        <v>636</v>
      </c>
      <c r="B4657" s="97">
        <f>IF(B4656=0,0,IF(IF(DATA!$J$47&gt;B4656,B4656+1,0)&lt;DATA!$I$47,0,B4656+1))</f>
        <v>0</v>
      </c>
      <c r="C4657" s="97">
        <f t="shared" si="1551"/>
        <v>0</v>
      </c>
      <c r="D4657" s="97">
        <f t="shared" si="1553"/>
        <v>0</v>
      </c>
      <c r="E4657" s="97">
        <f t="shared" si="1552"/>
        <v>0</v>
      </c>
    </row>
    <row r="4658" spans="1:5">
      <c r="A4658" s="97">
        <v>637</v>
      </c>
      <c r="B4658" s="97">
        <f>IF(B4657=0,0,IF(IF(DATA!$J$47&gt;B4657,B4657+1,0)&lt;DATA!$I$47,0,B4657+1))</f>
        <v>0</v>
      </c>
      <c r="C4658" s="97">
        <f t="shared" si="1551"/>
        <v>0</v>
      </c>
      <c r="D4658" s="97">
        <f t="shared" si="1553"/>
        <v>0</v>
      </c>
      <c r="E4658" s="97">
        <f t="shared" si="1552"/>
        <v>0</v>
      </c>
    </row>
    <row r="4659" spans="1:5">
      <c r="A4659" s="97">
        <v>638</v>
      </c>
      <c r="B4659" s="97">
        <f>IF(B4658=0,0,IF(IF(DATA!$J$47&gt;B4658,B4658+1,0)&lt;DATA!$I$47,0,B4658+1))</f>
        <v>0</v>
      </c>
      <c r="C4659" s="97">
        <f t="shared" si="1551"/>
        <v>0</v>
      </c>
      <c r="D4659" s="97">
        <f t="shared" si="1553"/>
        <v>0</v>
      </c>
      <c r="E4659" s="97">
        <f t="shared" si="1552"/>
        <v>0</v>
      </c>
    </row>
    <row r="4660" spans="1:5">
      <c r="A4660" s="97">
        <v>639</v>
      </c>
      <c r="B4660" s="97">
        <f>IF(B4659=0,0,IF(IF(DATA!$J$47&gt;B4659,B4659+1,0)&lt;DATA!$I$47,0,B4659+1))</f>
        <v>0</v>
      </c>
      <c r="C4660" s="97">
        <f t="shared" si="1551"/>
        <v>0</v>
      </c>
      <c r="D4660" s="97">
        <f t="shared" si="1553"/>
        <v>0</v>
      </c>
      <c r="E4660" s="97">
        <f t="shared" si="1552"/>
        <v>0</v>
      </c>
    </row>
    <row r="4661" spans="1:5">
      <c r="A4661" s="97">
        <v>640</v>
      </c>
      <c r="B4661" s="97">
        <f>IF(B4660=0,0,IF(IF(DATA!$J$47&gt;B4660,B4660+1,0)&lt;DATA!$I$47,0,B4660+1))</f>
        <v>0</v>
      </c>
      <c r="C4661" s="97">
        <f t="shared" si="1551"/>
        <v>0</v>
      </c>
      <c r="D4661" s="97">
        <f t="shared" si="1553"/>
        <v>0</v>
      </c>
      <c r="E4661" s="97">
        <f t="shared" si="1552"/>
        <v>0</v>
      </c>
    </row>
    <row r="4662" spans="1:5">
      <c r="A4662" s="97">
        <v>641</v>
      </c>
      <c r="B4662" s="97">
        <f>IF(B4661=0,0,IF(IF(DATA!$J$47&gt;B4661,B4661+1,0)&lt;DATA!$I$47,0,B4661+1))</f>
        <v>0</v>
      </c>
      <c r="C4662" s="97">
        <f t="shared" ref="C4662:C4725" si="1554">COUNTIF($B$4022:$B$4772,"&gt;0")-RANK(B4662,$B$4022:$B$4772)+1</f>
        <v>0</v>
      </c>
      <c r="D4662" s="97">
        <f t="shared" si="1553"/>
        <v>0</v>
      </c>
      <c r="E4662" s="97">
        <f t="shared" ref="E4662:E4725" si="1555">INDEX($B$4022:$B$4772,MATCH(D4662,$C$4022:$C$4772,0))</f>
        <v>0</v>
      </c>
    </row>
    <row r="4663" spans="1:5">
      <c r="A4663" s="97">
        <v>642</v>
      </c>
      <c r="B4663" s="97">
        <f>IF(B4662=0,0,IF(IF(DATA!$J$47&gt;B4662,B4662+1,0)&lt;DATA!$I$47,0,B4662+1))</f>
        <v>0</v>
      </c>
      <c r="C4663" s="97">
        <f t="shared" si="1554"/>
        <v>0</v>
      </c>
      <c r="D4663" s="97">
        <f t="shared" ref="D4663:D4726" si="1556">IF(D4662=0,0,IF(D4662&lt;$C$4776,D4662+1,0))</f>
        <v>0</v>
      </c>
      <c r="E4663" s="97">
        <f t="shared" si="1555"/>
        <v>0</v>
      </c>
    </row>
    <row r="4664" spans="1:5">
      <c r="A4664" s="97">
        <v>643</v>
      </c>
      <c r="B4664" s="97">
        <f>IF(B4663=0,0,IF(IF(DATA!$J$47&gt;B4663,B4663+1,0)&lt;DATA!$I$47,0,B4663+1))</f>
        <v>0</v>
      </c>
      <c r="C4664" s="97">
        <f t="shared" si="1554"/>
        <v>0</v>
      </c>
      <c r="D4664" s="97">
        <f t="shared" si="1556"/>
        <v>0</v>
      </c>
      <c r="E4664" s="97">
        <f t="shared" si="1555"/>
        <v>0</v>
      </c>
    </row>
    <row r="4665" spans="1:5">
      <c r="A4665" s="97">
        <v>644</v>
      </c>
      <c r="B4665" s="97">
        <f>IF(B4664=0,0,IF(IF(DATA!$J$47&gt;B4664,B4664+1,0)&lt;DATA!$I$47,0,B4664+1))</f>
        <v>0</v>
      </c>
      <c r="C4665" s="97">
        <f t="shared" si="1554"/>
        <v>0</v>
      </c>
      <c r="D4665" s="97">
        <f t="shared" si="1556"/>
        <v>0</v>
      </c>
      <c r="E4665" s="97">
        <f t="shared" si="1555"/>
        <v>0</v>
      </c>
    </row>
    <row r="4666" spans="1:5">
      <c r="A4666" s="97">
        <v>645</v>
      </c>
      <c r="B4666" s="97">
        <f>IF(B4665=0,0,IF(IF(DATA!$J$47&gt;B4665,B4665+1,0)&lt;DATA!$I$47,0,B4665+1))</f>
        <v>0</v>
      </c>
      <c r="C4666" s="97">
        <f t="shared" si="1554"/>
        <v>0</v>
      </c>
      <c r="D4666" s="97">
        <f t="shared" si="1556"/>
        <v>0</v>
      </c>
      <c r="E4666" s="97">
        <f t="shared" si="1555"/>
        <v>0</v>
      </c>
    </row>
    <row r="4667" spans="1:5">
      <c r="A4667" s="97">
        <v>646</v>
      </c>
      <c r="B4667" s="97">
        <f>IF(B4666=0,0,IF(IF(DATA!$J$47&gt;B4666,B4666+1,0)&lt;DATA!$I$47,0,B4666+1))</f>
        <v>0</v>
      </c>
      <c r="C4667" s="97">
        <f t="shared" si="1554"/>
        <v>0</v>
      </c>
      <c r="D4667" s="97">
        <f t="shared" si="1556"/>
        <v>0</v>
      </c>
      <c r="E4667" s="97">
        <f t="shared" si="1555"/>
        <v>0</v>
      </c>
    </row>
    <row r="4668" spans="1:5">
      <c r="A4668" s="97">
        <v>647</v>
      </c>
      <c r="B4668" s="97">
        <f>IF(B4667=0,0,IF(IF(DATA!$J$47&gt;B4667,B4667+1,0)&lt;DATA!$I$47,0,B4667+1))</f>
        <v>0</v>
      </c>
      <c r="C4668" s="97">
        <f t="shared" si="1554"/>
        <v>0</v>
      </c>
      <c r="D4668" s="97">
        <f t="shared" si="1556"/>
        <v>0</v>
      </c>
      <c r="E4668" s="97">
        <f t="shared" si="1555"/>
        <v>0</v>
      </c>
    </row>
    <row r="4669" spans="1:5">
      <c r="A4669" s="97">
        <v>648</v>
      </c>
      <c r="B4669" s="97">
        <f>IF(B4668=0,0,IF(IF(DATA!$J$47&gt;B4668,B4668+1,0)&lt;DATA!$I$47,0,B4668+1))</f>
        <v>0</v>
      </c>
      <c r="C4669" s="97">
        <f t="shared" si="1554"/>
        <v>0</v>
      </c>
      <c r="D4669" s="97">
        <f t="shared" si="1556"/>
        <v>0</v>
      </c>
      <c r="E4669" s="97">
        <f t="shared" si="1555"/>
        <v>0</v>
      </c>
    </row>
    <row r="4670" spans="1:5">
      <c r="A4670" s="97">
        <v>649</v>
      </c>
      <c r="B4670" s="97">
        <f>IF(B4669=0,0,IF(IF(DATA!$J$47&gt;B4669,B4669+1,0)&lt;DATA!$I$47,0,B4669+1))</f>
        <v>0</v>
      </c>
      <c r="C4670" s="97">
        <f t="shared" si="1554"/>
        <v>0</v>
      </c>
      <c r="D4670" s="97">
        <f t="shared" si="1556"/>
        <v>0</v>
      </c>
      <c r="E4670" s="97">
        <f t="shared" si="1555"/>
        <v>0</v>
      </c>
    </row>
    <row r="4671" spans="1:5">
      <c r="A4671" s="97">
        <v>650</v>
      </c>
      <c r="B4671" s="97">
        <f>IF(B4670=0,0,IF(IF(DATA!$J$47&gt;B4670,B4670+1,0)&lt;DATA!$I$47,0,B4670+1))</f>
        <v>0</v>
      </c>
      <c r="C4671" s="97">
        <f t="shared" si="1554"/>
        <v>0</v>
      </c>
      <c r="D4671" s="97">
        <f t="shared" si="1556"/>
        <v>0</v>
      </c>
      <c r="E4671" s="97">
        <f t="shared" si="1555"/>
        <v>0</v>
      </c>
    </row>
    <row r="4672" spans="1:5">
      <c r="A4672" s="97">
        <v>651</v>
      </c>
      <c r="B4672" s="97">
        <f>IF(B4671=0,0,IF(IF(DATA!$J$47&gt;B4671,B4671+1,0)&lt;DATA!$I$47,0,B4671+1))</f>
        <v>0</v>
      </c>
      <c r="C4672" s="97">
        <f t="shared" si="1554"/>
        <v>0</v>
      </c>
      <c r="D4672" s="97">
        <f t="shared" si="1556"/>
        <v>0</v>
      </c>
      <c r="E4672" s="97">
        <f t="shared" si="1555"/>
        <v>0</v>
      </c>
    </row>
    <row r="4673" spans="1:5">
      <c r="A4673" s="97">
        <v>652</v>
      </c>
      <c r="B4673" s="97">
        <f>IF(B4672=0,0,IF(IF(DATA!$J$47&gt;B4672,B4672+1,0)&lt;DATA!$I$47,0,B4672+1))</f>
        <v>0</v>
      </c>
      <c r="C4673" s="97">
        <f t="shared" si="1554"/>
        <v>0</v>
      </c>
      <c r="D4673" s="97">
        <f t="shared" si="1556"/>
        <v>0</v>
      </c>
      <c r="E4673" s="97">
        <f t="shared" si="1555"/>
        <v>0</v>
      </c>
    </row>
    <row r="4674" spans="1:5">
      <c r="A4674" s="97">
        <v>653</v>
      </c>
      <c r="B4674" s="97">
        <f>IF(B4673=0,0,IF(IF(DATA!$J$47&gt;B4673,B4673+1,0)&lt;DATA!$I$47,0,B4673+1))</f>
        <v>0</v>
      </c>
      <c r="C4674" s="97">
        <f t="shared" si="1554"/>
        <v>0</v>
      </c>
      <c r="D4674" s="97">
        <f t="shared" si="1556"/>
        <v>0</v>
      </c>
      <c r="E4674" s="97">
        <f t="shared" si="1555"/>
        <v>0</v>
      </c>
    </row>
    <row r="4675" spans="1:5">
      <c r="A4675" s="97">
        <v>654</v>
      </c>
      <c r="B4675" s="97">
        <f>IF(B4674=0,0,IF(IF(DATA!$J$47&gt;B4674,B4674+1,0)&lt;DATA!$I$47,0,B4674+1))</f>
        <v>0</v>
      </c>
      <c r="C4675" s="97">
        <f t="shared" si="1554"/>
        <v>0</v>
      </c>
      <c r="D4675" s="97">
        <f t="shared" si="1556"/>
        <v>0</v>
      </c>
      <c r="E4675" s="97">
        <f t="shared" si="1555"/>
        <v>0</v>
      </c>
    </row>
    <row r="4676" spans="1:5">
      <c r="A4676" s="97">
        <v>655</v>
      </c>
      <c r="B4676" s="97">
        <f>IF(B4675=0,0,IF(IF(DATA!$J$47&gt;B4675,B4675+1,0)&lt;DATA!$I$47,0,B4675+1))</f>
        <v>0</v>
      </c>
      <c r="C4676" s="97">
        <f t="shared" si="1554"/>
        <v>0</v>
      </c>
      <c r="D4676" s="97">
        <f t="shared" si="1556"/>
        <v>0</v>
      </c>
      <c r="E4676" s="97">
        <f t="shared" si="1555"/>
        <v>0</v>
      </c>
    </row>
    <row r="4677" spans="1:5">
      <c r="A4677" s="97">
        <v>656</v>
      </c>
      <c r="B4677" s="97">
        <f>IF(B4676=0,0,IF(IF(DATA!$J$47&gt;B4676,B4676+1,0)&lt;DATA!$I$47,0,B4676+1))</f>
        <v>0</v>
      </c>
      <c r="C4677" s="97">
        <f t="shared" si="1554"/>
        <v>0</v>
      </c>
      <c r="D4677" s="97">
        <f t="shared" si="1556"/>
        <v>0</v>
      </c>
      <c r="E4677" s="97">
        <f t="shared" si="1555"/>
        <v>0</v>
      </c>
    </row>
    <row r="4678" spans="1:5">
      <c r="A4678" s="97">
        <v>657</v>
      </c>
      <c r="B4678" s="97">
        <f>IF(B4677=0,0,IF(IF(DATA!$J$47&gt;B4677,B4677+1,0)&lt;DATA!$I$47,0,B4677+1))</f>
        <v>0</v>
      </c>
      <c r="C4678" s="97">
        <f t="shared" si="1554"/>
        <v>0</v>
      </c>
      <c r="D4678" s="97">
        <f t="shared" si="1556"/>
        <v>0</v>
      </c>
      <c r="E4678" s="97">
        <f t="shared" si="1555"/>
        <v>0</v>
      </c>
    </row>
    <row r="4679" spans="1:5">
      <c r="A4679" s="97">
        <v>658</v>
      </c>
      <c r="B4679" s="97">
        <f>IF(B4678=0,0,IF(IF(DATA!$J$47&gt;B4678,B4678+1,0)&lt;DATA!$I$47,0,B4678+1))</f>
        <v>0</v>
      </c>
      <c r="C4679" s="97">
        <f t="shared" si="1554"/>
        <v>0</v>
      </c>
      <c r="D4679" s="97">
        <f t="shared" si="1556"/>
        <v>0</v>
      </c>
      <c r="E4679" s="97">
        <f t="shared" si="1555"/>
        <v>0</v>
      </c>
    </row>
    <row r="4680" spans="1:5">
      <c r="A4680" s="97">
        <v>659</v>
      </c>
      <c r="B4680" s="97">
        <f>IF(B4679=0,0,IF(IF(DATA!$J$47&gt;B4679,B4679+1,0)&lt;DATA!$I$47,0,B4679+1))</f>
        <v>0</v>
      </c>
      <c r="C4680" s="97">
        <f t="shared" si="1554"/>
        <v>0</v>
      </c>
      <c r="D4680" s="97">
        <f t="shared" si="1556"/>
        <v>0</v>
      </c>
      <c r="E4680" s="97">
        <f t="shared" si="1555"/>
        <v>0</v>
      </c>
    </row>
    <row r="4681" spans="1:5">
      <c r="A4681" s="97">
        <v>660</v>
      </c>
      <c r="B4681" s="97">
        <f>IF(B4680=0,0,IF(IF(DATA!$J$47&gt;B4680,B4680+1,0)&lt;DATA!$I$47,0,B4680+1))</f>
        <v>0</v>
      </c>
      <c r="C4681" s="97">
        <f t="shared" si="1554"/>
        <v>0</v>
      </c>
      <c r="D4681" s="97">
        <f t="shared" si="1556"/>
        <v>0</v>
      </c>
      <c r="E4681" s="97">
        <f t="shared" si="1555"/>
        <v>0</v>
      </c>
    </row>
    <row r="4682" spans="1:5">
      <c r="A4682" s="97">
        <v>661</v>
      </c>
      <c r="B4682" s="97">
        <f>IF(B4681=0,0,IF(IF(DATA!$J$47&gt;B4681,B4681+1,0)&lt;DATA!$I$47,0,B4681+1))</f>
        <v>0</v>
      </c>
      <c r="C4682" s="97">
        <f t="shared" si="1554"/>
        <v>0</v>
      </c>
      <c r="D4682" s="97">
        <f t="shared" si="1556"/>
        <v>0</v>
      </c>
      <c r="E4682" s="97">
        <f t="shared" si="1555"/>
        <v>0</v>
      </c>
    </row>
    <row r="4683" spans="1:5">
      <c r="A4683" s="97">
        <v>662</v>
      </c>
      <c r="B4683" s="97">
        <f>IF(B4682=0,0,IF(IF(DATA!$J$47&gt;B4682,B4682+1,0)&lt;DATA!$I$47,0,B4682+1))</f>
        <v>0</v>
      </c>
      <c r="C4683" s="97">
        <f t="shared" si="1554"/>
        <v>0</v>
      </c>
      <c r="D4683" s="97">
        <f t="shared" si="1556"/>
        <v>0</v>
      </c>
      <c r="E4683" s="97">
        <f t="shared" si="1555"/>
        <v>0</v>
      </c>
    </row>
    <row r="4684" spans="1:5">
      <c r="A4684" s="97">
        <v>663</v>
      </c>
      <c r="B4684" s="97">
        <f>IF(B4683=0,0,IF(IF(DATA!$J$47&gt;B4683,B4683+1,0)&lt;DATA!$I$47,0,B4683+1))</f>
        <v>0</v>
      </c>
      <c r="C4684" s="97">
        <f t="shared" si="1554"/>
        <v>0</v>
      </c>
      <c r="D4684" s="97">
        <f t="shared" si="1556"/>
        <v>0</v>
      </c>
      <c r="E4684" s="97">
        <f t="shared" si="1555"/>
        <v>0</v>
      </c>
    </row>
    <row r="4685" spans="1:5">
      <c r="A4685" s="97">
        <v>664</v>
      </c>
      <c r="B4685" s="97">
        <f>IF(B4684=0,0,IF(IF(DATA!$J$47&gt;B4684,B4684+1,0)&lt;DATA!$I$47,0,B4684+1))</f>
        <v>0</v>
      </c>
      <c r="C4685" s="97">
        <f t="shared" si="1554"/>
        <v>0</v>
      </c>
      <c r="D4685" s="97">
        <f t="shared" si="1556"/>
        <v>0</v>
      </c>
      <c r="E4685" s="97">
        <f t="shared" si="1555"/>
        <v>0</v>
      </c>
    </row>
    <row r="4686" spans="1:5">
      <c r="A4686" s="97">
        <v>665</v>
      </c>
      <c r="B4686" s="97">
        <f>IF(B4685=0,0,IF(IF(DATA!$J$47&gt;B4685,B4685+1,0)&lt;DATA!$I$47,0,B4685+1))</f>
        <v>0</v>
      </c>
      <c r="C4686" s="97">
        <f t="shared" si="1554"/>
        <v>0</v>
      </c>
      <c r="D4686" s="97">
        <f t="shared" si="1556"/>
        <v>0</v>
      </c>
      <c r="E4686" s="97">
        <f t="shared" si="1555"/>
        <v>0</v>
      </c>
    </row>
    <row r="4687" spans="1:5">
      <c r="A4687" s="97">
        <v>666</v>
      </c>
      <c r="B4687" s="97">
        <f>IF(B4686=0,0,IF(IF(DATA!$J$47&gt;B4686,B4686+1,0)&lt;DATA!$I$47,0,B4686+1))</f>
        <v>0</v>
      </c>
      <c r="C4687" s="97">
        <f t="shared" si="1554"/>
        <v>0</v>
      </c>
      <c r="D4687" s="97">
        <f t="shared" si="1556"/>
        <v>0</v>
      </c>
      <c r="E4687" s="97">
        <f t="shared" si="1555"/>
        <v>0</v>
      </c>
    </row>
    <row r="4688" spans="1:5">
      <c r="A4688" s="97">
        <v>667</v>
      </c>
      <c r="B4688" s="97">
        <f>IF(B4687=0,0,IF(IF(DATA!$J$47&gt;B4687,B4687+1,0)&lt;DATA!$I$47,0,B4687+1))</f>
        <v>0</v>
      </c>
      <c r="C4688" s="97">
        <f t="shared" si="1554"/>
        <v>0</v>
      </c>
      <c r="D4688" s="97">
        <f t="shared" si="1556"/>
        <v>0</v>
      </c>
      <c r="E4688" s="97">
        <f t="shared" si="1555"/>
        <v>0</v>
      </c>
    </row>
    <row r="4689" spans="1:5">
      <c r="A4689" s="97">
        <v>668</v>
      </c>
      <c r="B4689" s="97">
        <f>IF(B4688=0,0,IF(IF(DATA!$J$47&gt;B4688,B4688+1,0)&lt;DATA!$I$47,0,B4688+1))</f>
        <v>0</v>
      </c>
      <c r="C4689" s="97">
        <f t="shared" si="1554"/>
        <v>0</v>
      </c>
      <c r="D4689" s="97">
        <f t="shared" si="1556"/>
        <v>0</v>
      </c>
      <c r="E4689" s="97">
        <f t="shared" si="1555"/>
        <v>0</v>
      </c>
    </row>
    <row r="4690" spans="1:5">
      <c r="A4690" s="97">
        <v>669</v>
      </c>
      <c r="B4690" s="97">
        <f>IF(B4689=0,0,IF(IF(DATA!$J$47&gt;B4689,B4689+1,0)&lt;DATA!$I$47,0,B4689+1))</f>
        <v>0</v>
      </c>
      <c r="C4690" s="97">
        <f t="shared" si="1554"/>
        <v>0</v>
      </c>
      <c r="D4690" s="97">
        <f t="shared" si="1556"/>
        <v>0</v>
      </c>
      <c r="E4690" s="97">
        <f t="shared" si="1555"/>
        <v>0</v>
      </c>
    </row>
    <row r="4691" spans="1:5">
      <c r="A4691" s="97">
        <v>670</v>
      </c>
      <c r="B4691" s="97">
        <f>IF(B4690=0,0,IF(IF(DATA!$J$47&gt;B4690,B4690+1,0)&lt;DATA!$I$47,0,B4690+1))</f>
        <v>0</v>
      </c>
      <c r="C4691" s="97">
        <f t="shared" si="1554"/>
        <v>0</v>
      </c>
      <c r="D4691" s="97">
        <f t="shared" si="1556"/>
        <v>0</v>
      </c>
      <c r="E4691" s="97">
        <f t="shared" si="1555"/>
        <v>0</v>
      </c>
    </row>
    <row r="4692" spans="1:5">
      <c r="A4692" s="97">
        <v>671</v>
      </c>
      <c r="B4692" s="97">
        <f>IF(B4691=0,0,IF(IF(DATA!$J$47&gt;B4691,B4691+1,0)&lt;DATA!$I$47,0,B4691+1))</f>
        <v>0</v>
      </c>
      <c r="C4692" s="97">
        <f t="shared" si="1554"/>
        <v>0</v>
      </c>
      <c r="D4692" s="97">
        <f t="shared" si="1556"/>
        <v>0</v>
      </c>
      <c r="E4692" s="97">
        <f t="shared" si="1555"/>
        <v>0</v>
      </c>
    </row>
    <row r="4693" spans="1:5">
      <c r="A4693" s="97">
        <v>672</v>
      </c>
      <c r="B4693" s="97">
        <f>IF(B4692=0,0,IF(IF(DATA!$J$47&gt;B4692,B4692+1,0)&lt;DATA!$I$47,0,B4692+1))</f>
        <v>0</v>
      </c>
      <c r="C4693" s="97">
        <f t="shared" si="1554"/>
        <v>0</v>
      </c>
      <c r="D4693" s="97">
        <f t="shared" si="1556"/>
        <v>0</v>
      </c>
      <c r="E4693" s="97">
        <f t="shared" si="1555"/>
        <v>0</v>
      </c>
    </row>
    <row r="4694" spans="1:5">
      <c r="A4694" s="97">
        <v>673</v>
      </c>
      <c r="B4694" s="97">
        <f>IF(B4693=0,0,IF(IF(DATA!$J$47&gt;B4693,B4693+1,0)&lt;DATA!$I$47,0,B4693+1))</f>
        <v>0</v>
      </c>
      <c r="C4694" s="97">
        <f t="shared" si="1554"/>
        <v>0</v>
      </c>
      <c r="D4694" s="97">
        <f t="shared" si="1556"/>
        <v>0</v>
      </c>
      <c r="E4694" s="97">
        <f t="shared" si="1555"/>
        <v>0</v>
      </c>
    </row>
    <row r="4695" spans="1:5">
      <c r="A4695" s="97">
        <v>674</v>
      </c>
      <c r="B4695" s="97">
        <f>IF(B4694=0,0,IF(IF(DATA!$J$47&gt;B4694,B4694+1,0)&lt;DATA!$I$47,0,B4694+1))</f>
        <v>0</v>
      </c>
      <c r="C4695" s="97">
        <f t="shared" si="1554"/>
        <v>0</v>
      </c>
      <c r="D4695" s="97">
        <f t="shared" si="1556"/>
        <v>0</v>
      </c>
      <c r="E4695" s="97">
        <f t="shared" si="1555"/>
        <v>0</v>
      </c>
    </row>
    <row r="4696" spans="1:5" s="99" customFormat="1">
      <c r="A4696" s="99">
        <v>675</v>
      </c>
      <c r="B4696" s="97">
        <f>IF(B4695=0,0,IF(IF(DATA!$J$47&gt;B4695,B4695+1,0)&lt;DATA!$I$47,0,B4695+1))</f>
        <v>0</v>
      </c>
      <c r="C4696" s="97">
        <f t="shared" si="1554"/>
        <v>0</v>
      </c>
      <c r="D4696" s="97">
        <f t="shared" si="1556"/>
        <v>0</v>
      </c>
      <c r="E4696" s="97">
        <f t="shared" si="1555"/>
        <v>0</v>
      </c>
    </row>
    <row r="4697" spans="1:5">
      <c r="A4697" s="97">
        <v>676</v>
      </c>
      <c r="B4697" s="97">
        <f>DATA!I48</f>
        <v>0</v>
      </c>
      <c r="C4697" s="97">
        <f t="shared" si="1554"/>
        <v>0</v>
      </c>
      <c r="D4697" s="97">
        <f t="shared" si="1556"/>
        <v>0</v>
      </c>
      <c r="E4697" s="97">
        <f t="shared" si="1555"/>
        <v>0</v>
      </c>
    </row>
    <row r="4698" spans="1:5">
      <c r="A4698" s="97">
        <v>677</v>
      </c>
      <c r="B4698" s="97">
        <f>IF(B4697=0,0,IF(IF(DATA!$J$48&gt;B4697,B4697+1,0)&lt;DATA!$I$48,0,B4697+1))</f>
        <v>0</v>
      </c>
      <c r="C4698" s="97">
        <f t="shared" si="1554"/>
        <v>0</v>
      </c>
      <c r="D4698" s="97">
        <f t="shared" si="1556"/>
        <v>0</v>
      </c>
      <c r="E4698" s="97">
        <f t="shared" si="1555"/>
        <v>0</v>
      </c>
    </row>
    <row r="4699" spans="1:5">
      <c r="A4699" s="97">
        <v>678</v>
      </c>
      <c r="B4699" s="97">
        <f>IF(B4698=0,0,IF(IF(DATA!$J$48&gt;B4698,B4698+1,0)&lt;DATA!$I$48,0,B4698+1))</f>
        <v>0</v>
      </c>
      <c r="C4699" s="97">
        <f t="shared" si="1554"/>
        <v>0</v>
      </c>
      <c r="D4699" s="97">
        <f t="shared" si="1556"/>
        <v>0</v>
      </c>
      <c r="E4699" s="97">
        <f t="shared" si="1555"/>
        <v>0</v>
      </c>
    </row>
    <row r="4700" spans="1:5">
      <c r="A4700" s="97">
        <v>679</v>
      </c>
      <c r="B4700" s="97">
        <f>IF(B4699=0,0,IF(IF(DATA!$J$48&gt;B4699,B4699+1,0)&lt;DATA!$I$48,0,B4699+1))</f>
        <v>0</v>
      </c>
      <c r="C4700" s="97">
        <f t="shared" si="1554"/>
        <v>0</v>
      </c>
      <c r="D4700" s="97">
        <f t="shared" si="1556"/>
        <v>0</v>
      </c>
      <c r="E4700" s="97">
        <f t="shared" si="1555"/>
        <v>0</v>
      </c>
    </row>
    <row r="4701" spans="1:5">
      <c r="A4701" s="97">
        <v>680</v>
      </c>
      <c r="B4701" s="97">
        <f>IF(B4700=0,0,IF(IF(DATA!$J$48&gt;B4700,B4700+1,0)&lt;DATA!$I$48,0,B4700+1))</f>
        <v>0</v>
      </c>
      <c r="C4701" s="97">
        <f t="shared" si="1554"/>
        <v>0</v>
      </c>
      <c r="D4701" s="97">
        <f t="shared" si="1556"/>
        <v>0</v>
      </c>
      <c r="E4701" s="97">
        <f t="shared" si="1555"/>
        <v>0</v>
      </c>
    </row>
    <row r="4702" spans="1:5">
      <c r="A4702" s="97">
        <v>681</v>
      </c>
      <c r="B4702" s="97">
        <f>IF(B4701=0,0,IF(IF(DATA!$J$48&gt;B4701,B4701+1,0)&lt;DATA!$I$48,0,B4701+1))</f>
        <v>0</v>
      </c>
      <c r="C4702" s="97">
        <f t="shared" si="1554"/>
        <v>0</v>
      </c>
      <c r="D4702" s="97">
        <f t="shared" si="1556"/>
        <v>0</v>
      </c>
      <c r="E4702" s="97">
        <f t="shared" si="1555"/>
        <v>0</v>
      </c>
    </row>
    <row r="4703" spans="1:5">
      <c r="A4703" s="97">
        <v>682</v>
      </c>
      <c r="B4703" s="97">
        <f>IF(B4702=0,0,IF(IF(DATA!$J$48&gt;B4702,B4702+1,0)&lt;DATA!$I$48,0,B4702+1))</f>
        <v>0</v>
      </c>
      <c r="C4703" s="97">
        <f t="shared" si="1554"/>
        <v>0</v>
      </c>
      <c r="D4703" s="97">
        <f t="shared" si="1556"/>
        <v>0</v>
      </c>
      <c r="E4703" s="97">
        <f t="shared" si="1555"/>
        <v>0</v>
      </c>
    </row>
    <row r="4704" spans="1:5">
      <c r="A4704" s="97">
        <v>683</v>
      </c>
      <c r="B4704" s="97">
        <f>IF(B4703=0,0,IF(IF(DATA!$J$48&gt;B4703,B4703+1,0)&lt;DATA!$I$48,0,B4703+1))</f>
        <v>0</v>
      </c>
      <c r="C4704" s="97">
        <f t="shared" si="1554"/>
        <v>0</v>
      </c>
      <c r="D4704" s="97">
        <f t="shared" si="1556"/>
        <v>0</v>
      </c>
      <c r="E4704" s="97">
        <f t="shared" si="1555"/>
        <v>0</v>
      </c>
    </row>
    <row r="4705" spans="1:5">
      <c r="A4705" s="97">
        <v>684</v>
      </c>
      <c r="B4705" s="97">
        <f>IF(B4704=0,0,IF(IF(DATA!$J$48&gt;B4704,B4704+1,0)&lt;DATA!$I$48,0,B4704+1))</f>
        <v>0</v>
      </c>
      <c r="C4705" s="97">
        <f t="shared" si="1554"/>
        <v>0</v>
      </c>
      <c r="D4705" s="97">
        <f t="shared" si="1556"/>
        <v>0</v>
      </c>
      <c r="E4705" s="97">
        <f t="shared" si="1555"/>
        <v>0</v>
      </c>
    </row>
    <row r="4706" spans="1:5">
      <c r="A4706" s="97">
        <v>685</v>
      </c>
      <c r="B4706" s="97">
        <f>IF(B4705=0,0,IF(IF(DATA!$J$48&gt;B4705,B4705+1,0)&lt;DATA!$I$48,0,B4705+1))</f>
        <v>0</v>
      </c>
      <c r="C4706" s="97">
        <f t="shared" si="1554"/>
        <v>0</v>
      </c>
      <c r="D4706" s="97">
        <f t="shared" si="1556"/>
        <v>0</v>
      </c>
      <c r="E4706" s="97">
        <f t="shared" si="1555"/>
        <v>0</v>
      </c>
    </row>
    <row r="4707" spans="1:5">
      <c r="A4707" s="97">
        <v>686</v>
      </c>
      <c r="B4707" s="97">
        <f>IF(B4706=0,0,IF(IF(DATA!$J$48&gt;B4706,B4706+1,0)&lt;DATA!$I$48,0,B4706+1))</f>
        <v>0</v>
      </c>
      <c r="C4707" s="97">
        <f t="shared" si="1554"/>
        <v>0</v>
      </c>
      <c r="D4707" s="97">
        <f t="shared" si="1556"/>
        <v>0</v>
      </c>
      <c r="E4707" s="97">
        <f t="shared" si="1555"/>
        <v>0</v>
      </c>
    </row>
    <row r="4708" spans="1:5">
      <c r="A4708" s="97">
        <v>687</v>
      </c>
      <c r="B4708" s="97">
        <f>IF(B4707=0,0,IF(IF(DATA!$J$48&gt;B4707,B4707+1,0)&lt;DATA!$I$48,0,B4707+1))</f>
        <v>0</v>
      </c>
      <c r="C4708" s="97">
        <f t="shared" si="1554"/>
        <v>0</v>
      </c>
      <c r="D4708" s="97">
        <f t="shared" si="1556"/>
        <v>0</v>
      </c>
      <c r="E4708" s="97">
        <f t="shared" si="1555"/>
        <v>0</v>
      </c>
    </row>
    <row r="4709" spans="1:5">
      <c r="A4709" s="97">
        <v>688</v>
      </c>
      <c r="B4709" s="97">
        <f>IF(B4708=0,0,IF(IF(DATA!$J$48&gt;B4708,B4708+1,0)&lt;DATA!$I$48,0,B4708+1))</f>
        <v>0</v>
      </c>
      <c r="C4709" s="97">
        <f t="shared" si="1554"/>
        <v>0</v>
      </c>
      <c r="D4709" s="97">
        <f t="shared" si="1556"/>
        <v>0</v>
      </c>
      <c r="E4709" s="97">
        <f t="shared" si="1555"/>
        <v>0</v>
      </c>
    </row>
    <row r="4710" spans="1:5">
      <c r="A4710" s="97">
        <v>689</v>
      </c>
      <c r="B4710" s="97">
        <f>IF(B4709=0,0,IF(IF(DATA!$J$48&gt;B4709,B4709+1,0)&lt;DATA!$I$48,0,B4709+1))</f>
        <v>0</v>
      </c>
      <c r="C4710" s="97">
        <f t="shared" si="1554"/>
        <v>0</v>
      </c>
      <c r="D4710" s="97">
        <f t="shared" si="1556"/>
        <v>0</v>
      </c>
      <c r="E4710" s="97">
        <f t="shared" si="1555"/>
        <v>0</v>
      </c>
    </row>
    <row r="4711" spans="1:5">
      <c r="A4711" s="97">
        <v>690</v>
      </c>
      <c r="B4711" s="97">
        <f>IF(B4710=0,0,IF(IF(DATA!$J$48&gt;B4710,B4710+1,0)&lt;DATA!$I$48,0,B4710+1))</f>
        <v>0</v>
      </c>
      <c r="C4711" s="97">
        <f t="shared" si="1554"/>
        <v>0</v>
      </c>
      <c r="D4711" s="97">
        <f t="shared" si="1556"/>
        <v>0</v>
      </c>
      <c r="E4711" s="97">
        <f t="shared" si="1555"/>
        <v>0</v>
      </c>
    </row>
    <row r="4712" spans="1:5">
      <c r="A4712" s="97">
        <v>691</v>
      </c>
      <c r="B4712" s="97">
        <f>IF(B4711=0,0,IF(IF(DATA!$J$48&gt;B4711,B4711+1,0)&lt;DATA!$I$48,0,B4711+1))</f>
        <v>0</v>
      </c>
      <c r="C4712" s="97">
        <f t="shared" si="1554"/>
        <v>0</v>
      </c>
      <c r="D4712" s="97">
        <f t="shared" si="1556"/>
        <v>0</v>
      </c>
      <c r="E4712" s="97">
        <f t="shared" si="1555"/>
        <v>0</v>
      </c>
    </row>
    <row r="4713" spans="1:5">
      <c r="A4713" s="97">
        <v>692</v>
      </c>
      <c r="B4713" s="97">
        <f>IF(B4712=0,0,IF(IF(DATA!$J$48&gt;B4712,B4712+1,0)&lt;DATA!$I$48,0,B4712+1))</f>
        <v>0</v>
      </c>
      <c r="C4713" s="97">
        <f t="shared" si="1554"/>
        <v>0</v>
      </c>
      <c r="D4713" s="97">
        <f t="shared" si="1556"/>
        <v>0</v>
      </c>
      <c r="E4713" s="97">
        <f t="shared" si="1555"/>
        <v>0</v>
      </c>
    </row>
    <row r="4714" spans="1:5">
      <c r="A4714" s="97">
        <v>693</v>
      </c>
      <c r="B4714" s="97">
        <f>IF(B4713=0,0,IF(IF(DATA!$J$48&gt;B4713,B4713+1,0)&lt;DATA!$I$48,0,B4713+1))</f>
        <v>0</v>
      </c>
      <c r="C4714" s="97">
        <f t="shared" si="1554"/>
        <v>0</v>
      </c>
      <c r="D4714" s="97">
        <f t="shared" si="1556"/>
        <v>0</v>
      </c>
      <c r="E4714" s="97">
        <f t="shared" si="1555"/>
        <v>0</v>
      </c>
    </row>
    <row r="4715" spans="1:5">
      <c r="A4715" s="97">
        <v>694</v>
      </c>
      <c r="B4715" s="97">
        <f>IF(B4714=0,0,IF(IF(DATA!$J$48&gt;B4714,B4714+1,0)&lt;DATA!$I$48,0,B4714+1))</f>
        <v>0</v>
      </c>
      <c r="C4715" s="97">
        <f t="shared" si="1554"/>
        <v>0</v>
      </c>
      <c r="D4715" s="97">
        <f t="shared" si="1556"/>
        <v>0</v>
      </c>
      <c r="E4715" s="97">
        <f t="shared" si="1555"/>
        <v>0</v>
      </c>
    </row>
    <row r="4716" spans="1:5">
      <c r="A4716" s="97">
        <v>695</v>
      </c>
      <c r="B4716" s="97">
        <f>IF(B4715=0,0,IF(IF(DATA!$J$48&gt;B4715,B4715+1,0)&lt;DATA!$I$48,0,B4715+1))</f>
        <v>0</v>
      </c>
      <c r="C4716" s="97">
        <f t="shared" si="1554"/>
        <v>0</v>
      </c>
      <c r="D4716" s="97">
        <f t="shared" si="1556"/>
        <v>0</v>
      </c>
      <c r="E4716" s="97">
        <f t="shared" si="1555"/>
        <v>0</v>
      </c>
    </row>
    <row r="4717" spans="1:5">
      <c r="A4717" s="97">
        <v>696</v>
      </c>
      <c r="B4717" s="97">
        <f>IF(B4716=0,0,IF(IF(DATA!$J$48&gt;B4716,B4716+1,0)&lt;DATA!$I$48,0,B4716+1))</f>
        <v>0</v>
      </c>
      <c r="C4717" s="97">
        <f t="shared" si="1554"/>
        <v>0</v>
      </c>
      <c r="D4717" s="97">
        <f t="shared" si="1556"/>
        <v>0</v>
      </c>
      <c r="E4717" s="97">
        <f t="shared" si="1555"/>
        <v>0</v>
      </c>
    </row>
    <row r="4718" spans="1:5">
      <c r="A4718" s="97">
        <v>697</v>
      </c>
      <c r="B4718" s="97">
        <f>IF(B4717=0,0,IF(IF(DATA!$J$48&gt;B4717,B4717+1,0)&lt;DATA!$I$48,0,B4717+1))</f>
        <v>0</v>
      </c>
      <c r="C4718" s="97">
        <f t="shared" si="1554"/>
        <v>0</v>
      </c>
      <c r="D4718" s="97">
        <f t="shared" si="1556"/>
        <v>0</v>
      </c>
      <c r="E4718" s="97">
        <f t="shared" si="1555"/>
        <v>0</v>
      </c>
    </row>
    <row r="4719" spans="1:5">
      <c r="A4719" s="97">
        <v>698</v>
      </c>
      <c r="B4719" s="97">
        <f>IF(B4718=0,0,IF(IF(DATA!$J$48&gt;B4718,B4718+1,0)&lt;DATA!$I$48,0,B4718+1))</f>
        <v>0</v>
      </c>
      <c r="C4719" s="97">
        <f t="shared" si="1554"/>
        <v>0</v>
      </c>
      <c r="D4719" s="97">
        <f t="shared" si="1556"/>
        <v>0</v>
      </c>
      <c r="E4719" s="97">
        <f t="shared" si="1555"/>
        <v>0</v>
      </c>
    </row>
    <row r="4720" spans="1:5">
      <c r="A4720" s="97">
        <v>699</v>
      </c>
      <c r="B4720" s="97">
        <f>IF(B4719=0,0,IF(IF(DATA!$J$48&gt;B4719,B4719+1,0)&lt;DATA!$I$48,0,B4719+1))</f>
        <v>0</v>
      </c>
      <c r="C4720" s="97">
        <f t="shared" si="1554"/>
        <v>0</v>
      </c>
      <c r="D4720" s="97">
        <f t="shared" si="1556"/>
        <v>0</v>
      </c>
      <c r="E4720" s="97">
        <f t="shared" si="1555"/>
        <v>0</v>
      </c>
    </row>
    <row r="4721" spans="1:5">
      <c r="A4721" s="97">
        <v>700</v>
      </c>
      <c r="B4721" s="97">
        <f>IF(B4720=0,0,IF(IF(DATA!$J$48&gt;B4720,B4720+1,0)&lt;DATA!$I$48,0,B4720+1))</f>
        <v>0</v>
      </c>
      <c r="C4721" s="97">
        <f t="shared" si="1554"/>
        <v>0</v>
      </c>
      <c r="D4721" s="97">
        <f t="shared" si="1556"/>
        <v>0</v>
      </c>
      <c r="E4721" s="97">
        <f t="shared" si="1555"/>
        <v>0</v>
      </c>
    </row>
    <row r="4722" spans="1:5">
      <c r="A4722" s="97">
        <v>701</v>
      </c>
      <c r="B4722" s="97">
        <f>IF(B4721=0,0,IF(IF(DATA!$J$48&gt;B4721,B4721+1,0)&lt;DATA!$I$48,0,B4721+1))</f>
        <v>0</v>
      </c>
      <c r="C4722" s="97">
        <f t="shared" si="1554"/>
        <v>0</v>
      </c>
      <c r="D4722" s="97">
        <f t="shared" si="1556"/>
        <v>0</v>
      </c>
      <c r="E4722" s="97">
        <f t="shared" si="1555"/>
        <v>0</v>
      </c>
    </row>
    <row r="4723" spans="1:5">
      <c r="A4723" s="97">
        <v>702</v>
      </c>
      <c r="B4723" s="97">
        <f>IF(B4722=0,0,IF(IF(DATA!$J$48&gt;B4722,B4722+1,0)&lt;DATA!$I$48,0,B4722+1))</f>
        <v>0</v>
      </c>
      <c r="C4723" s="97">
        <f t="shared" si="1554"/>
        <v>0</v>
      </c>
      <c r="D4723" s="97">
        <f t="shared" si="1556"/>
        <v>0</v>
      </c>
      <c r="E4723" s="97">
        <f t="shared" si="1555"/>
        <v>0</v>
      </c>
    </row>
    <row r="4724" spans="1:5">
      <c r="A4724" s="97">
        <v>703</v>
      </c>
      <c r="B4724" s="97">
        <f>IF(B4723=0,0,IF(IF(DATA!$J$48&gt;B4723,B4723+1,0)&lt;DATA!$I$48,0,B4723+1))</f>
        <v>0</v>
      </c>
      <c r="C4724" s="97">
        <f t="shared" si="1554"/>
        <v>0</v>
      </c>
      <c r="D4724" s="97">
        <f t="shared" si="1556"/>
        <v>0</v>
      </c>
      <c r="E4724" s="97">
        <f t="shared" si="1555"/>
        <v>0</v>
      </c>
    </row>
    <row r="4725" spans="1:5">
      <c r="A4725" s="97">
        <v>704</v>
      </c>
      <c r="B4725" s="97">
        <f>IF(B4724=0,0,IF(IF(DATA!$J$48&gt;B4724,B4724+1,0)&lt;DATA!$I$48,0,B4724+1))</f>
        <v>0</v>
      </c>
      <c r="C4725" s="97">
        <f t="shared" si="1554"/>
        <v>0</v>
      </c>
      <c r="D4725" s="97">
        <f t="shared" si="1556"/>
        <v>0</v>
      </c>
      <c r="E4725" s="97">
        <f t="shared" si="1555"/>
        <v>0</v>
      </c>
    </row>
    <row r="4726" spans="1:5">
      <c r="A4726" s="97">
        <v>705</v>
      </c>
      <c r="B4726" s="97">
        <f>IF(B4725=0,0,IF(IF(DATA!$J$48&gt;B4725,B4725+1,0)&lt;DATA!$I$48,0,B4725+1))</f>
        <v>0</v>
      </c>
      <c r="C4726" s="97">
        <f t="shared" ref="C4726:C4772" si="1557">COUNTIF($B$4022:$B$4772,"&gt;0")-RANK(B4726,$B$4022:$B$4772)+1</f>
        <v>0</v>
      </c>
      <c r="D4726" s="97">
        <f t="shared" si="1556"/>
        <v>0</v>
      </c>
      <c r="E4726" s="97">
        <f t="shared" ref="E4726:E4772" si="1558">INDEX($B$4022:$B$4772,MATCH(D4726,$C$4022:$C$4772,0))</f>
        <v>0</v>
      </c>
    </row>
    <row r="4727" spans="1:5">
      <c r="A4727" s="97">
        <v>706</v>
      </c>
      <c r="B4727" s="97">
        <f>IF(B4726=0,0,IF(IF(DATA!$J$48&gt;B4726,B4726+1,0)&lt;DATA!$I$48,0,B4726+1))</f>
        <v>0</v>
      </c>
      <c r="C4727" s="97">
        <f t="shared" si="1557"/>
        <v>0</v>
      </c>
      <c r="D4727" s="97">
        <f t="shared" ref="D4727:D4772" si="1559">IF(D4726=0,0,IF(D4726&lt;$C$4776,D4726+1,0))</f>
        <v>0</v>
      </c>
      <c r="E4727" s="97">
        <f t="shared" si="1558"/>
        <v>0</v>
      </c>
    </row>
    <row r="4728" spans="1:5">
      <c r="A4728" s="97">
        <v>707</v>
      </c>
      <c r="B4728" s="97">
        <f>IF(B4727=0,0,IF(IF(DATA!$J$48&gt;B4727,B4727+1,0)&lt;DATA!$I$48,0,B4727+1))</f>
        <v>0</v>
      </c>
      <c r="C4728" s="97">
        <f t="shared" si="1557"/>
        <v>0</v>
      </c>
      <c r="D4728" s="97">
        <f t="shared" si="1559"/>
        <v>0</v>
      </c>
      <c r="E4728" s="97">
        <f t="shared" si="1558"/>
        <v>0</v>
      </c>
    </row>
    <row r="4729" spans="1:5">
      <c r="A4729" s="97">
        <v>708</v>
      </c>
      <c r="B4729" s="97">
        <f>IF(B4728=0,0,IF(IF(DATA!$J$48&gt;B4728,B4728+1,0)&lt;DATA!$I$48,0,B4728+1))</f>
        <v>0</v>
      </c>
      <c r="C4729" s="97">
        <f t="shared" si="1557"/>
        <v>0</v>
      </c>
      <c r="D4729" s="97">
        <f t="shared" si="1559"/>
        <v>0</v>
      </c>
      <c r="E4729" s="97">
        <f t="shared" si="1558"/>
        <v>0</v>
      </c>
    </row>
    <row r="4730" spans="1:5">
      <c r="A4730" s="97">
        <v>709</v>
      </c>
      <c r="B4730" s="97">
        <f>IF(B4729=0,0,IF(IF(DATA!$J$48&gt;B4729,B4729+1,0)&lt;DATA!$I$48,0,B4729+1))</f>
        <v>0</v>
      </c>
      <c r="C4730" s="97">
        <f t="shared" si="1557"/>
        <v>0</v>
      </c>
      <c r="D4730" s="97">
        <f t="shared" si="1559"/>
        <v>0</v>
      </c>
      <c r="E4730" s="97">
        <f t="shared" si="1558"/>
        <v>0</v>
      </c>
    </row>
    <row r="4731" spans="1:5">
      <c r="A4731" s="97">
        <v>710</v>
      </c>
      <c r="B4731" s="97">
        <f>IF(B4730=0,0,IF(IF(DATA!$J$48&gt;B4730,B4730+1,0)&lt;DATA!$I$48,0,B4730+1))</f>
        <v>0</v>
      </c>
      <c r="C4731" s="97">
        <f t="shared" si="1557"/>
        <v>0</v>
      </c>
      <c r="D4731" s="97">
        <f t="shared" si="1559"/>
        <v>0</v>
      </c>
      <c r="E4731" s="97">
        <f t="shared" si="1558"/>
        <v>0</v>
      </c>
    </row>
    <row r="4732" spans="1:5">
      <c r="A4732" s="97">
        <v>711</v>
      </c>
      <c r="B4732" s="97">
        <f>IF(B4731=0,0,IF(IF(DATA!$J$48&gt;B4731,B4731+1,0)&lt;DATA!$I$48,0,B4731+1))</f>
        <v>0</v>
      </c>
      <c r="C4732" s="97">
        <f t="shared" si="1557"/>
        <v>0</v>
      </c>
      <c r="D4732" s="97">
        <f t="shared" si="1559"/>
        <v>0</v>
      </c>
      <c r="E4732" s="97">
        <f t="shared" si="1558"/>
        <v>0</v>
      </c>
    </row>
    <row r="4733" spans="1:5">
      <c r="A4733" s="97">
        <v>712</v>
      </c>
      <c r="B4733" s="97">
        <f>IF(B4732=0,0,IF(IF(DATA!$J$48&gt;B4732,B4732+1,0)&lt;DATA!$I$48,0,B4732+1))</f>
        <v>0</v>
      </c>
      <c r="C4733" s="97">
        <f t="shared" si="1557"/>
        <v>0</v>
      </c>
      <c r="D4733" s="97">
        <f t="shared" si="1559"/>
        <v>0</v>
      </c>
      <c r="E4733" s="97">
        <f t="shared" si="1558"/>
        <v>0</v>
      </c>
    </row>
    <row r="4734" spans="1:5">
      <c r="A4734" s="97">
        <v>713</v>
      </c>
      <c r="B4734" s="97">
        <f>IF(B4733=0,0,IF(IF(DATA!$J$48&gt;B4733,B4733+1,0)&lt;DATA!$I$48,0,B4733+1))</f>
        <v>0</v>
      </c>
      <c r="C4734" s="97">
        <f t="shared" si="1557"/>
        <v>0</v>
      </c>
      <c r="D4734" s="97">
        <f t="shared" si="1559"/>
        <v>0</v>
      </c>
      <c r="E4734" s="97">
        <f t="shared" si="1558"/>
        <v>0</v>
      </c>
    </row>
    <row r="4735" spans="1:5">
      <c r="A4735" s="97">
        <v>714</v>
      </c>
      <c r="B4735" s="97">
        <f>IF(B4734=0,0,IF(IF(DATA!$J$48&gt;B4734,B4734+1,0)&lt;DATA!$I$48,0,B4734+1))</f>
        <v>0</v>
      </c>
      <c r="C4735" s="97">
        <f t="shared" si="1557"/>
        <v>0</v>
      </c>
      <c r="D4735" s="97">
        <f t="shared" si="1559"/>
        <v>0</v>
      </c>
      <c r="E4735" s="97">
        <f t="shared" si="1558"/>
        <v>0</v>
      </c>
    </row>
    <row r="4736" spans="1:5">
      <c r="A4736" s="97">
        <v>715</v>
      </c>
      <c r="B4736" s="97">
        <f>IF(B4735=0,0,IF(IF(DATA!$J$48&gt;B4735,B4735+1,0)&lt;DATA!$I$48,0,B4735+1))</f>
        <v>0</v>
      </c>
      <c r="C4736" s="97">
        <f t="shared" si="1557"/>
        <v>0</v>
      </c>
      <c r="D4736" s="97">
        <f t="shared" si="1559"/>
        <v>0</v>
      </c>
      <c r="E4736" s="97">
        <f t="shared" si="1558"/>
        <v>0</v>
      </c>
    </row>
    <row r="4737" spans="1:5">
      <c r="A4737" s="97">
        <v>716</v>
      </c>
      <c r="B4737" s="97">
        <f>IF(B4736=0,0,IF(IF(DATA!$J$48&gt;B4736,B4736+1,0)&lt;DATA!$I$48,0,B4736+1))</f>
        <v>0</v>
      </c>
      <c r="C4737" s="97">
        <f t="shared" si="1557"/>
        <v>0</v>
      </c>
      <c r="D4737" s="97">
        <f t="shared" si="1559"/>
        <v>0</v>
      </c>
      <c r="E4737" s="97">
        <f t="shared" si="1558"/>
        <v>0</v>
      </c>
    </row>
    <row r="4738" spans="1:5">
      <c r="A4738" s="97">
        <v>717</v>
      </c>
      <c r="B4738" s="97">
        <f>IF(B4737=0,0,IF(IF(DATA!$J$48&gt;B4737,B4737+1,0)&lt;DATA!$I$48,0,B4737+1))</f>
        <v>0</v>
      </c>
      <c r="C4738" s="97">
        <f t="shared" si="1557"/>
        <v>0</v>
      </c>
      <c r="D4738" s="97">
        <f t="shared" si="1559"/>
        <v>0</v>
      </c>
      <c r="E4738" s="97">
        <f t="shared" si="1558"/>
        <v>0</v>
      </c>
    </row>
    <row r="4739" spans="1:5">
      <c r="A4739" s="97">
        <v>718</v>
      </c>
      <c r="B4739" s="97">
        <f>IF(B4738=0,0,IF(IF(DATA!$J$48&gt;B4738,B4738+1,0)&lt;DATA!$I$48,0,B4738+1))</f>
        <v>0</v>
      </c>
      <c r="C4739" s="97">
        <f t="shared" si="1557"/>
        <v>0</v>
      </c>
      <c r="D4739" s="97">
        <f t="shared" si="1559"/>
        <v>0</v>
      </c>
      <c r="E4739" s="97">
        <f t="shared" si="1558"/>
        <v>0</v>
      </c>
    </row>
    <row r="4740" spans="1:5">
      <c r="A4740" s="97">
        <v>719</v>
      </c>
      <c r="B4740" s="97">
        <f>IF(B4739=0,0,IF(IF(DATA!$J$48&gt;B4739,B4739+1,0)&lt;DATA!$I$48,0,B4739+1))</f>
        <v>0</v>
      </c>
      <c r="C4740" s="97">
        <f t="shared" si="1557"/>
        <v>0</v>
      </c>
      <c r="D4740" s="97">
        <f t="shared" si="1559"/>
        <v>0</v>
      </c>
      <c r="E4740" s="97">
        <f t="shared" si="1558"/>
        <v>0</v>
      </c>
    </row>
    <row r="4741" spans="1:5">
      <c r="A4741" s="97">
        <v>720</v>
      </c>
      <c r="B4741" s="97">
        <f>IF(B4740=0,0,IF(IF(DATA!$J$48&gt;B4740,B4740+1,0)&lt;DATA!$I$48,0,B4740+1))</f>
        <v>0</v>
      </c>
      <c r="C4741" s="97">
        <f t="shared" si="1557"/>
        <v>0</v>
      </c>
      <c r="D4741" s="97">
        <f t="shared" si="1559"/>
        <v>0</v>
      </c>
      <c r="E4741" s="97">
        <f t="shared" si="1558"/>
        <v>0</v>
      </c>
    </row>
    <row r="4742" spans="1:5">
      <c r="A4742" s="97">
        <v>721</v>
      </c>
      <c r="B4742" s="97">
        <f>IF(B4741=0,0,IF(IF(DATA!$J$48&gt;B4741,B4741+1,0)&lt;DATA!$I$48,0,B4741+1))</f>
        <v>0</v>
      </c>
      <c r="C4742" s="97">
        <f t="shared" si="1557"/>
        <v>0</v>
      </c>
      <c r="D4742" s="97">
        <f t="shared" si="1559"/>
        <v>0</v>
      </c>
      <c r="E4742" s="97">
        <f t="shared" si="1558"/>
        <v>0</v>
      </c>
    </row>
    <row r="4743" spans="1:5">
      <c r="A4743" s="97">
        <v>722</v>
      </c>
      <c r="B4743" s="97">
        <f>IF(B4742=0,0,IF(IF(DATA!$J$48&gt;B4742,B4742+1,0)&lt;DATA!$I$48,0,B4742+1))</f>
        <v>0</v>
      </c>
      <c r="C4743" s="97">
        <f t="shared" si="1557"/>
        <v>0</v>
      </c>
      <c r="D4743" s="97">
        <f t="shared" si="1559"/>
        <v>0</v>
      </c>
      <c r="E4743" s="97">
        <f t="shared" si="1558"/>
        <v>0</v>
      </c>
    </row>
    <row r="4744" spans="1:5">
      <c r="A4744" s="97">
        <v>723</v>
      </c>
      <c r="B4744" s="97">
        <f>IF(B4743=0,0,IF(IF(DATA!$J$48&gt;B4743,B4743+1,0)&lt;DATA!$I$48,0,B4743+1))</f>
        <v>0</v>
      </c>
      <c r="C4744" s="97">
        <f t="shared" si="1557"/>
        <v>0</v>
      </c>
      <c r="D4744" s="97">
        <f t="shared" si="1559"/>
        <v>0</v>
      </c>
      <c r="E4744" s="97">
        <f t="shared" si="1558"/>
        <v>0</v>
      </c>
    </row>
    <row r="4745" spans="1:5">
      <c r="A4745" s="97">
        <v>724</v>
      </c>
      <c r="B4745" s="97">
        <f>IF(B4744=0,0,IF(IF(DATA!$J$48&gt;B4744,B4744+1,0)&lt;DATA!$I$48,0,B4744+1))</f>
        <v>0</v>
      </c>
      <c r="C4745" s="97">
        <f t="shared" si="1557"/>
        <v>0</v>
      </c>
      <c r="D4745" s="97">
        <f t="shared" si="1559"/>
        <v>0</v>
      </c>
      <c r="E4745" s="97">
        <f t="shared" si="1558"/>
        <v>0</v>
      </c>
    </row>
    <row r="4746" spans="1:5">
      <c r="A4746" s="97">
        <v>725</v>
      </c>
      <c r="B4746" s="97">
        <f>IF(B4745=0,0,IF(IF(DATA!$J$48&gt;B4745,B4745+1,0)&lt;DATA!$I$48,0,B4745+1))</f>
        <v>0</v>
      </c>
      <c r="C4746" s="97">
        <f t="shared" si="1557"/>
        <v>0</v>
      </c>
      <c r="D4746" s="97">
        <f t="shared" si="1559"/>
        <v>0</v>
      </c>
      <c r="E4746" s="97">
        <f t="shared" si="1558"/>
        <v>0</v>
      </c>
    </row>
    <row r="4747" spans="1:5">
      <c r="A4747" s="97">
        <v>726</v>
      </c>
      <c r="B4747" s="97">
        <f>IF(B4746=0,0,IF(IF(DATA!$J$48&gt;B4746,B4746+1,0)&lt;DATA!$I$48,0,B4746+1))</f>
        <v>0</v>
      </c>
      <c r="C4747" s="97">
        <f t="shared" si="1557"/>
        <v>0</v>
      </c>
      <c r="D4747" s="97">
        <f t="shared" si="1559"/>
        <v>0</v>
      </c>
      <c r="E4747" s="97">
        <f t="shared" si="1558"/>
        <v>0</v>
      </c>
    </row>
    <row r="4748" spans="1:5">
      <c r="A4748" s="97">
        <v>727</v>
      </c>
      <c r="B4748" s="97">
        <f>IF(B4747=0,0,IF(IF(DATA!$J$48&gt;B4747,B4747+1,0)&lt;DATA!$I$48,0,B4747+1))</f>
        <v>0</v>
      </c>
      <c r="C4748" s="97">
        <f t="shared" si="1557"/>
        <v>0</v>
      </c>
      <c r="D4748" s="97">
        <f t="shared" si="1559"/>
        <v>0</v>
      </c>
      <c r="E4748" s="97">
        <f t="shared" si="1558"/>
        <v>0</v>
      </c>
    </row>
    <row r="4749" spans="1:5">
      <c r="A4749" s="97">
        <v>728</v>
      </c>
      <c r="B4749" s="97">
        <f>IF(B4748=0,0,IF(IF(DATA!$J$48&gt;B4748,B4748+1,0)&lt;DATA!$I$48,0,B4748+1))</f>
        <v>0</v>
      </c>
      <c r="C4749" s="97">
        <f t="shared" si="1557"/>
        <v>0</v>
      </c>
      <c r="D4749" s="97">
        <f t="shared" si="1559"/>
        <v>0</v>
      </c>
      <c r="E4749" s="97">
        <f t="shared" si="1558"/>
        <v>0</v>
      </c>
    </row>
    <row r="4750" spans="1:5">
      <c r="A4750" s="97">
        <v>729</v>
      </c>
      <c r="B4750" s="97">
        <f>IF(B4749=0,0,IF(IF(DATA!$J$48&gt;B4749,B4749+1,0)&lt;DATA!$I$48,0,B4749+1))</f>
        <v>0</v>
      </c>
      <c r="C4750" s="97">
        <f t="shared" si="1557"/>
        <v>0</v>
      </c>
      <c r="D4750" s="97">
        <f t="shared" si="1559"/>
        <v>0</v>
      </c>
      <c r="E4750" s="97">
        <f t="shared" si="1558"/>
        <v>0</v>
      </c>
    </row>
    <row r="4751" spans="1:5">
      <c r="A4751" s="97">
        <v>730</v>
      </c>
      <c r="B4751" s="97">
        <f>IF(B4750=0,0,IF(IF(DATA!$J$48&gt;B4750,B4750+1,0)&lt;DATA!$I$48,0,B4750+1))</f>
        <v>0</v>
      </c>
      <c r="C4751" s="97">
        <f t="shared" si="1557"/>
        <v>0</v>
      </c>
      <c r="D4751" s="97">
        <f t="shared" si="1559"/>
        <v>0</v>
      </c>
      <c r="E4751" s="97">
        <f t="shared" si="1558"/>
        <v>0</v>
      </c>
    </row>
    <row r="4752" spans="1:5">
      <c r="A4752" s="97">
        <v>731</v>
      </c>
      <c r="B4752" s="97">
        <f>IF(B4751=0,0,IF(IF(DATA!$J$48&gt;B4751,B4751+1,0)&lt;DATA!$I$48,0,B4751+1))</f>
        <v>0</v>
      </c>
      <c r="C4752" s="97">
        <f t="shared" si="1557"/>
        <v>0</v>
      </c>
      <c r="D4752" s="97">
        <f t="shared" si="1559"/>
        <v>0</v>
      </c>
      <c r="E4752" s="97">
        <f t="shared" si="1558"/>
        <v>0</v>
      </c>
    </row>
    <row r="4753" spans="1:5">
      <c r="A4753" s="97">
        <v>732</v>
      </c>
      <c r="B4753" s="97">
        <f>IF(B4752=0,0,IF(IF(DATA!$J$48&gt;B4752,B4752+1,0)&lt;DATA!$I$48,0,B4752+1))</f>
        <v>0</v>
      </c>
      <c r="C4753" s="97">
        <f t="shared" si="1557"/>
        <v>0</v>
      </c>
      <c r="D4753" s="97">
        <f t="shared" si="1559"/>
        <v>0</v>
      </c>
      <c r="E4753" s="97">
        <f t="shared" si="1558"/>
        <v>0</v>
      </c>
    </row>
    <row r="4754" spans="1:5">
      <c r="A4754" s="97">
        <v>733</v>
      </c>
      <c r="B4754" s="97">
        <f>IF(B4753=0,0,IF(IF(DATA!$J$48&gt;B4753,B4753+1,0)&lt;DATA!$I$48,0,B4753+1))</f>
        <v>0</v>
      </c>
      <c r="C4754" s="97">
        <f t="shared" si="1557"/>
        <v>0</v>
      </c>
      <c r="D4754" s="97">
        <f t="shared" si="1559"/>
        <v>0</v>
      </c>
      <c r="E4754" s="97">
        <f t="shared" si="1558"/>
        <v>0</v>
      </c>
    </row>
    <row r="4755" spans="1:5">
      <c r="A4755" s="97">
        <v>734</v>
      </c>
      <c r="B4755" s="97">
        <f>IF(B4754=0,0,IF(IF(DATA!$J$48&gt;B4754,B4754+1,0)&lt;DATA!$I$48,0,B4754+1))</f>
        <v>0</v>
      </c>
      <c r="C4755" s="97">
        <f t="shared" si="1557"/>
        <v>0</v>
      </c>
      <c r="D4755" s="97">
        <f t="shared" si="1559"/>
        <v>0</v>
      </c>
      <c r="E4755" s="97">
        <f t="shared" si="1558"/>
        <v>0</v>
      </c>
    </row>
    <row r="4756" spans="1:5">
      <c r="A4756" s="97">
        <v>735</v>
      </c>
      <c r="B4756" s="97">
        <f>IF(B4755=0,0,IF(IF(DATA!$J$48&gt;B4755,B4755+1,0)&lt;DATA!$I$48,0,B4755+1))</f>
        <v>0</v>
      </c>
      <c r="C4756" s="97">
        <f t="shared" si="1557"/>
        <v>0</v>
      </c>
      <c r="D4756" s="97">
        <f t="shared" si="1559"/>
        <v>0</v>
      </c>
      <c r="E4756" s="97">
        <f t="shared" si="1558"/>
        <v>0</v>
      </c>
    </row>
    <row r="4757" spans="1:5">
      <c r="A4757" s="97">
        <v>736</v>
      </c>
      <c r="B4757" s="97">
        <f>IF(B4756=0,0,IF(IF(DATA!$J$48&gt;B4756,B4756+1,0)&lt;DATA!$I$48,0,B4756+1))</f>
        <v>0</v>
      </c>
      <c r="C4757" s="97">
        <f t="shared" si="1557"/>
        <v>0</v>
      </c>
      <c r="D4757" s="97">
        <f t="shared" si="1559"/>
        <v>0</v>
      </c>
      <c r="E4757" s="97">
        <f t="shared" si="1558"/>
        <v>0</v>
      </c>
    </row>
    <row r="4758" spans="1:5">
      <c r="A4758" s="97">
        <v>737</v>
      </c>
      <c r="B4758" s="97">
        <f>IF(B4757=0,0,IF(IF(DATA!$J$48&gt;B4757,B4757+1,0)&lt;DATA!$I$48,0,B4757+1))</f>
        <v>0</v>
      </c>
      <c r="C4758" s="97">
        <f t="shared" si="1557"/>
        <v>0</v>
      </c>
      <c r="D4758" s="97">
        <f t="shared" si="1559"/>
        <v>0</v>
      </c>
      <c r="E4758" s="97">
        <f t="shared" si="1558"/>
        <v>0</v>
      </c>
    </row>
    <row r="4759" spans="1:5">
      <c r="A4759" s="97">
        <v>738</v>
      </c>
      <c r="B4759" s="97">
        <f>IF(B4758=0,0,IF(IF(DATA!$J$48&gt;B4758,B4758+1,0)&lt;DATA!$I$48,0,B4758+1))</f>
        <v>0</v>
      </c>
      <c r="C4759" s="97">
        <f t="shared" si="1557"/>
        <v>0</v>
      </c>
      <c r="D4759" s="97">
        <f t="shared" si="1559"/>
        <v>0</v>
      </c>
      <c r="E4759" s="97">
        <f t="shared" si="1558"/>
        <v>0</v>
      </c>
    </row>
    <row r="4760" spans="1:5">
      <c r="A4760" s="97">
        <v>739</v>
      </c>
      <c r="B4760" s="97">
        <f>IF(B4759=0,0,IF(IF(DATA!$J$48&gt;B4759,B4759+1,0)&lt;DATA!$I$48,0,B4759+1))</f>
        <v>0</v>
      </c>
      <c r="C4760" s="97">
        <f t="shared" si="1557"/>
        <v>0</v>
      </c>
      <c r="D4760" s="97">
        <f t="shared" si="1559"/>
        <v>0</v>
      </c>
      <c r="E4760" s="97">
        <f t="shared" si="1558"/>
        <v>0</v>
      </c>
    </row>
    <row r="4761" spans="1:5">
      <c r="A4761" s="97">
        <v>740</v>
      </c>
      <c r="B4761" s="97">
        <f>IF(B4760=0,0,IF(IF(DATA!$J$48&gt;B4760,B4760+1,0)&lt;DATA!$I$48,0,B4760+1))</f>
        <v>0</v>
      </c>
      <c r="C4761" s="97">
        <f t="shared" si="1557"/>
        <v>0</v>
      </c>
      <c r="D4761" s="97">
        <f t="shared" si="1559"/>
        <v>0</v>
      </c>
      <c r="E4761" s="97">
        <f t="shared" si="1558"/>
        <v>0</v>
      </c>
    </row>
    <row r="4762" spans="1:5">
      <c r="A4762" s="97">
        <v>741</v>
      </c>
      <c r="B4762" s="97">
        <f>IF(B4761=0,0,IF(IF(DATA!$J$48&gt;B4761,B4761+1,0)&lt;DATA!$I$48,0,B4761+1))</f>
        <v>0</v>
      </c>
      <c r="C4762" s="97">
        <f t="shared" si="1557"/>
        <v>0</v>
      </c>
      <c r="D4762" s="97">
        <f t="shared" si="1559"/>
        <v>0</v>
      </c>
      <c r="E4762" s="97">
        <f t="shared" si="1558"/>
        <v>0</v>
      </c>
    </row>
    <row r="4763" spans="1:5">
      <c r="A4763" s="97">
        <v>742</v>
      </c>
      <c r="B4763" s="97">
        <f>IF(B4762=0,0,IF(IF(DATA!$J$48&gt;B4762,B4762+1,0)&lt;DATA!$I$48,0,B4762+1))</f>
        <v>0</v>
      </c>
      <c r="C4763" s="97">
        <f t="shared" si="1557"/>
        <v>0</v>
      </c>
      <c r="D4763" s="97">
        <f t="shared" si="1559"/>
        <v>0</v>
      </c>
      <c r="E4763" s="97">
        <f t="shared" si="1558"/>
        <v>0</v>
      </c>
    </row>
    <row r="4764" spans="1:5">
      <c r="A4764" s="97">
        <v>743</v>
      </c>
      <c r="B4764" s="97">
        <f>IF(B4763=0,0,IF(IF(DATA!$J$48&gt;B4763,B4763+1,0)&lt;DATA!$I$48,0,B4763+1))</f>
        <v>0</v>
      </c>
      <c r="C4764" s="97">
        <f t="shared" si="1557"/>
        <v>0</v>
      </c>
      <c r="D4764" s="97">
        <f t="shared" si="1559"/>
        <v>0</v>
      </c>
      <c r="E4764" s="97">
        <f t="shared" si="1558"/>
        <v>0</v>
      </c>
    </row>
    <row r="4765" spans="1:5">
      <c r="A4765" s="97">
        <v>744</v>
      </c>
      <c r="B4765" s="97">
        <f>IF(B4764=0,0,IF(IF(DATA!$J$48&gt;B4764,B4764+1,0)&lt;DATA!$I$48,0,B4764+1))</f>
        <v>0</v>
      </c>
      <c r="C4765" s="97">
        <f t="shared" si="1557"/>
        <v>0</v>
      </c>
      <c r="D4765" s="97">
        <f t="shared" si="1559"/>
        <v>0</v>
      </c>
      <c r="E4765" s="97">
        <f t="shared" si="1558"/>
        <v>0</v>
      </c>
    </row>
    <row r="4766" spans="1:5">
      <c r="A4766" s="97">
        <v>745</v>
      </c>
      <c r="B4766" s="97">
        <f>IF(B4765=0,0,IF(IF(DATA!$J$48&gt;B4765,B4765+1,0)&lt;DATA!$I$48,0,B4765+1))</f>
        <v>0</v>
      </c>
      <c r="C4766" s="97">
        <f t="shared" si="1557"/>
        <v>0</v>
      </c>
      <c r="D4766" s="97">
        <f t="shared" si="1559"/>
        <v>0</v>
      </c>
      <c r="E4766" s="97">
        <f t="shared" si="1558"/>
        <v>0</v>
      </c>
    </row>
    <row r="4767" spans="1:5">
      <c r="A4767" s="97">
        <v>746</v>
      </c>
      <c r="B4767" s="97">
        <f>IF(B4766=0,0,IF(IF(DATA!$J$48&gt;B4766,B4766+1,0)&lt;DATA!$I$48,0,B4766+1))</f>
        <v>0</v>
      </c>
      <c r="C4767" s="97">
        <f t="shared" si="1557"/>
        <v>0</v>
      </c>
      <c r="D4767" s="97">
        <f t="shared" si="1559"/>
        <v>0</v>
      </c>
      <c r="E4767" s="97">
        <f t="shared" si="1558"/>
        <v>0</v>
      </c>
    </row>
    <row r="4768" spans="1:5">
      <c r="A4768" s="97">
        <v>747</v>
      </c>
      <c r="B4768" s="97">
        <f>IF(B4767=0,0,IF(IF(DATA!$J$48&gt;B4767,B4767+1,0)&lt;DATA!$I$48,0,B4767+1))</f>
        <v>0</v>
      </c>
      <c r="C4768" s="97">
        <f t="shared" si="1557"/>
        <v>0</v>
      </c>
      <c r="D4768" s="97">
        <f t="shared" si="1559"/>
        <v>0</v>
      </c>
      <c r="E4768" s="97">
        <f t="shared" si="1558"/>
        <v>0</v>
      </c>
    </row>
    <row r="4769" spans="1:5">
      <c r="A4769" s="97">
        <v>748</v>
      </c>
      <c r="B4769" s="97">
        <f>IF(B4768=0,0,IF(IF(DATA!$J$48&gt;B4768,B4768+1,0)&lt;DATA!$I$48,0,B4768+1))</f>
        <v>0</v>
      </c>
      <c r="C4769" s="97">
        <f t="shared" si="1557"/>
        <v>0</v>
      </c>
      <c r="D4769" s="97">
        <f t="shared" si="1559"/>
        <v>0</v>
      </c>
      <c r="E4769" s="97">
        <f t="shared" si="1558"/>
        <v>0</v>
      </c>
    </row>
    <row r="4770" spans="1:5">
      <c r="A4770" s="97">
        <v>749</v>
      </c>
      <c r="B4770" s="97">
        <f>IF(B4769=0,0,IF(IF(DATA!$J$48&gt;B4769,B4769+1,0)&lt;DATA!$I$48,0,B4769+1))</f>
        <v>0</v>
      </c>
      <c r="C4770" s="97">
        <f t="shared" si="1557"/>
        <v>0</v>
      </c>
      <c r="D4770" s="97">
        <f t="shared" si="1559"/>
        <v>0</v>
      </c>
      <c r="E4770" s="97">
        <f t="shared" si="1558"/>
        <v>0</v>
      </c>
    </row>
    <row r="4771" spans="1:5">
      <c r="A4771" s="97">
        <v>750</v>
      </c>
      <c r="B4771" s="97">
        <f>IF(B4770=0,0,IF(IF(DATA!$J$48&gt;B4770,B4770+1,0)&lt;DATA!$I$48,0,B4770+1))</f>
        <v>0</v>
      </c>
      <c r="C4771" s="97">
        <f t="shared" si="1557"/>
        <v>0</v>
      </c>
      <c r="D4771" s="97">
        <f t="shared" si="1559"/>
        <v>0</v>
      </c>
      <c r="E4771" s="97">
        <f t="shared" si="1558"/>
        <v>0</v>
      </c>
    </row>
    <row r="4772" spans="1:5">
      <c r="A4772" s="97">
        <v>751</v>
      </c>
      <c r="B4772" s="97">
        <f>IF(B4771=0,0,IF(IF(DATA!$J$48&gt;B4771,B4771+1,0)&lt;DATA!$I$48,0,B4771+1))</f>
        <v>0</v>
      </c>
      <c r="C4772" s="97">
        <f t="shared" si="1557"/>
        <v>0</v>
      </c>
      <c r="D4772" s="97">
        <f t="shared" si="1559"/>
        <v>0</v>
      </c>
      <c r="E4772" s="97">
        <f t="shared" si="1558"/>
        <v>0</v>
      </c>
    </row>
    <row r="4776" spans="1:5">
      <c r="B4776" s="97">
        <f>COUNTIF(B4020:B4771,"&gt;0")</f>
        <v>70</v>
      </c>
      <c r="C4776" s="97">
        <f>COUNTIF(C4020:C4771,"&gt;0")</f>
        <v>70</v>
      </c>
    </row>
    <row r="4801" spans="143:148" ht="21" customHeight="1">
      <c r="EM4801" s="242" t="s">
        <v>8</v>
      </c>
      <c r="EO4801" s="77">
        <v>0</v>
      </c>
      <c r="EP4801" s="77"/>
      <c r="EQ4801" s="77"/>
      <c r="ER4801" s="77"/>
    </row>
    <row r="4802" spans="143:148" ht="15" customHeight="1">
      <c r="EM4802" s="243"/>
      <c r="EO4802" s="238">
        <f>IF('HALL PLAN'!E6="",0,1)</f>
        <v>1</v>
      </c>
      <c r="EP4802" s="238" t="str">
        <f>INDEX($EN$4802:$EN$4893,MATCH(EO4802,$EM$4802:$EM$4893,0))</f>
        <v>A1</v>
      </c>
      <c r="EQ4802" s="238">
        <f>IF('HALL PLAN'!K6="",0,MAX($EO$4801:$EO$4936,$EQ$4801:EQ4801)+1)</f>
        <v>12</v>
      </c>
      <c r="ER4802" s="238" t="str">
        <f>INDEX($EN$4802:$EN$4893,MATCH(EQ4802,$EM$4802:$EM$4893,0))</f>
        <v>A12</v>
      </c>
    </row>
    <row r="4803" spans="143:148" ht="26.25" customHeight="1">
      <c r="EM4803" s="101">
        <v>0</v>
      </c>
      <c r="EO4803" s="239"/>
      <c r="EP4803" s="239"/>
      <c r="EQ4803" s="239"/>
      <c r="ER4803" s="239"/>
    </row>
    <row r="4804" spans="143:148" ht="26.25" customHeight="1">
      <c r="EM4804" s="102">
        <v>1</v>
      </c>
      <c r="EN4804" s="97" t="str">
        <f>DATA!B67</f>
        <v>A1</v>
      </c>
      <c r="EO4804" s="240"/>
      <c r="EP4804" s="240"/>
      <c r="EQ4804" s="240"/>
      <c r="ER4804" s="240"/>
    </row>
    <row r="4805" spans="143:148" ht="26.25" customHeight="1">
      <c r="EM4805" s="102">
        <v>2</v>
      </c>
      <c r="EN4805" s="97" t="str">
        <f>DATA!B68</f>
        <v>A2</v>
      </c>
      <c r="EO4805" s="238">
        <f>IF('HALL PLAN'!E9="",0,EO4802+1)</f>
        <v>2</v>
      </c>
      <c r="EP4805" s="238" t="str">
        <f>INDEX($EN$4802:$EN$4893,MATCH(EO4805,$EM$4802:$EM$4893,0))</f>
        <v>A2</v>
      </c>
      <c r="EQ4805" s="238">
        <f>IF('HALL PLAN'!K9="",0,MAX($EO$4801:$EO$4936,$EQ$4801:EQ4804)+1)</f>
        <v>13</v>
      </c>
      <c r="ER4805" s="238" t="str">
        <f>INDEX($EN$4802:$EN$4893,MATCH(EQ4805,$EM$4802:$EM$4893,0))</f>
        <v>A13</v>
      </c>
    </row>
    <row r="4806" spans="143:148" ht="26.25" customHeight="1">
      <c r="EM4806" s="102">
        <v>3</v>
      </c>
      <c r="EN4806" s="97" t="str">
        <f>DATA!B69</f>
        <v>A3</v>
      </c>
      <c r="EO4806" s="239"/>
      <c r="EP4806" s="239"/>
      <c r="EQ4806" s="239"/>
      <c r="ER4806" s="239"/>
    </row>
    <row r="4807" spans="143:148" ht="26.25" customHeight="1">
      <c r="EM4807" s="102">
        <v>4</v>
      </c>
      <c r="EN4807" s="97" t="str">
        <f>DATA!B70</f>
        <v>A4</v>
      </c>
      <c r="EO4807" s="240"/>
      <c r="EP4807" s="240"/>
      <c r="EQ4807" s="240"/>
      <c r="ER4807" s="240"/>
    </row>
    <row r="4808" spans="143:148" ht="26.25" customHeight="1">
      <c r="EM4808" s="102">
        <v>5</v>
      </c>
      <c r="EN4808" s="97" t="str">
        <f>DATA!B71</f>
        <v>A5</v>
      </c>
      <c r="EO4808" s="238">
        <f>IF('HALL PLAN'!E12="",0,EO4805+1)</f>
        <v>3</v>
      </c>
      <c r="EP4808" s="238" t="str">
        <f>INDEX($EN$4802:$EN$4893,MATCH(EO4808,$EM$4802:$EM$4893,0))</f>
        <v>A3</v>
      </c>
      <c r="EQ4808" s="238">
        <f>IF('HALL PLAN'!K12="",0,MAX($EO$4801:$EO$4936,$EQ$4801:EQ4807)+1)</f>
        <v>14</v>
      </c>
      <c r="ER4808" s="238" t="str">
        <f>INDEX($EN$4802:$EN$4893,MATCH(EQ4808,$EM$4802:$EM$4893,0))</f>
        <v>A14</v>
      </c>
    </row>
    <row r="4809" spans="143:148" ht="26.25" customHeight="1">
      <c r="EM4809" s="102">
        <v>6</v>
      </c>
      <c r="EN4809" s="97" t="str">
        <f>DATA!B72</f>
        <v>A6</v>
      </c>
      <c r="EO4809" s="239"/>
      <c r="EP4809" s="239"/>
      <c r="EQ4809" s="239"/>
      <c r="ER4809" s="239"/>
    </row>
    <row r="4810" spans="143:148" ht="26.25" customHeight="1">
      <c r="EM4810" s="102">
        <v>7</v>
      </c>
      <c r="EN4810" s="97" t="str">
        <f>DATA!B73</f>
        <v>A7</v>
      </c>
      <c r="EO4810" s="240"/>
      <c r="EP4810" s="240"/>
      <c r="EQ4810" s="240"/>
      <c r="ER4810" s="240"/>
    </row>
    <row r="4811" spans="143:148" ht="26.25" customHeight="1">
      <c r="EM4811" s="102">
        <v>8</v>
      </c>
      <c r="EN4811" s="97" t="str">
        <f>DATA!B74</f>
        <v>A8</v>
      </c>
      <c r="EO4811" s="238">
        <f>IF('HALL PLAN'!E15="",0,EO4808+1)</f>
        <v>4</v>
      </c>
      <c r="EP4811" s="238" t="str">
        <f>INDEX($EN$4802:$EN$4893,MATCH(EO4811,$EM$4802:$EM$4893,0))</f>
        <v>A4</v>
      </c>
      <c r="EQ4811" s="238">
        <f>IF('HALL PLAN'!K15="",0,MAX($EO$4801:$EO$4936,$EQ$4801:EQ4810)+1)</f>
        <v>15</v>
      </c>
      <c r="ER4811" s="238" t="str">
        <f>INDEX($EN$4802:$EN$4893,MATCH(EQ4811,$EM$4802:$EM$4893,0))</f>
        <v>A15</v>
      </c>
    </row>
    <row r="4812" spans="143:148" ht="26.25" customHeight="1">
      <c r="EM4812" s="102">
        <v>9</v>
      </c>
      <c r="EN4812" s="97" t="str">
        <f>DATA!B75</f>
        <v>A9</v>
      </c>
      <c r="EO4812" s="239"/>
      <c r="EP4812" s="239"/>
      <c r="EQ4812" s="239"/>
      <c r="ER4812" s="239"/>
    </row>
    <row r="4813" spans="143:148" ht="26.25" customHeight="1">
      <c r="EM4813" s="102">
        <v>10</v>
      </c>
      <c r="EN4813" s="97" t="str">
        <f>DATA!B76</f>
        <v>A10</v>
      </c>
      <c r="EO4813" s="240"/>
      <c r="EP4813" s="240"/>
      <c r="EQ4813" s="240"/>
      <c r="ER4813" s="240"/>
    </row>
    <row r="4814" spans="143:148" ht="26.25" customHeight="1">
      <c r="EM4814" s="102">
        <v>11</v>
      </c>
      <c r="EN4814" s="97" t="str">
        <f>DATA!B77</f>
        <v>A11</v>
      </c>
      <c r="EO4814" s="238">
        <f>IF('HALL PLAN'!E18="",0,EO4811+1)</f>
        <v>5</v>
      </c>
      <c r="EP4814" s="238" t="str">
        <f>INDEX($EN$4802:$EN$4893,MATCH(EO4814,$EM$4802:$EM$4893,0))</f>
        <v>A5</v>
      </c>
      <c r="EQ4814" s="238">
        <f>IF('HALL PLAN'!K18="",0,MAX($EO$4801:$EO$4936,$EQ$4801:EQ4813)+1)</f>
        <v>16</v>
      </c>
      <c r="ER4814" s="238" t="str">
        <f>INDEX($EN$4802:$EN$4893,MATCH(EQ4814,$EM$4802:$EM$4893,0))</f>
        <v>B1</v>
      </c>
    </row>
    <row r="4815" spans="143:148" ht="26.25" customHeight="1">
      <c r="EM4815" s="102">
        <v>12</v>
      </c>
      <c r="EN4815" s="97" t="str">
        <f>DATA!B78</f>
        <v>A12</v>
      </c>
      <c r="EO4815" s="239"/>
      <c r="EP4815" s="239"/>
      <c r="EQ4815" s="239"/>
      <c r="ER4815" s="239"/>
    </row>
    <row r="4816" spans="143:148" ht="26.25" customHeight="1">
      <c r="EM4816" s="102">
        <v>13</v>
      </c>
      <c r="EN4816" s="97" t="str">
        <f>DATA!B79</f>
        <v>A13</v>
      </c>
      <c r="EO4816" s="240"/>
      <c r="EP4816" s="240"/>
      <c r="EQ4816" s="240"/>
      <c r="ER4816" s="240"/>
    </row>
    <row r="4817" spans="143:148" ht="26.25" customHeight="1">
      <c r="EM4817" s="102">
        <v>14</v>
      </c>
      <c r="EN4817" s="97" t="str">
        <f>DATA!B80</f>
        <v>A14</v>
      </c>
      <c r="EO4817" s="238">
        <f>IF('HALL PLAN'!E21="",0,EO4814+1)</f>
        <v>6</v>
      </c>
      <c r="EP4817" s="238" t="str">
        <f>INDEX($EN$4802:$EN$4893,MATCH(EO4817,$EM$4802:$EM$4893,0))</f>
        <v>A6</v>
      </c>
      <c r="EQ4817" s="238">
        <f>IF('HALL PLAN'!K21="",0,MAX($EO$4801:$EO$4936,$EQ$4801:EQ4816)+1)</f>
        <v>17</v>
      </c>
      <c r="ER4817" s="238" t="str">
        <f>INDEX($EN$4802:$EN$4893,MATCH(EQ4817,$EM$4802:$EM$4893,0))</f>
        <v>B2</v>
      </c>
    </row>
    <row r="4818" spans="143:148" ht="26.25" customHeight="1">
      <c r="EM4818" s="102">
        <v>15</v>
      </c>
      <c r="EN4818" s="97" t="str">
        <f>DATA!B81</f>
        <v>A15</v>
      </c>
      <c r="EO4818" s="239"/>
      <c r="EP4818" s="239"/>
      <c r="EQ4818" s="239"/>
      <c r="ER4818" s="239"/>
    </row>
    <row r="4819" spans="143:148" ht="26.25" customHeight="1">
      <c r="EM4819" s="102">
        <v>16</v>
      </c>
      <c r="EN4819" s="97" t="str">
        <f>DATA!D67</f>
        <v>B1</v>
      </c>
      <c r="EO4819" s="240"/>
      <c r="EP4819" s="240"/>
      <c r="EQ4819" s="240"/>
      <c r="ER4819" s="240"/>
    </row>
    <row r="4820" spans="143:148" ht="26.25" customHeight="1">
      <c r="EM4820" s="102">
        <v>17</v>
      </c>
      <c r="EN4820" s="97" t="str">
        <f>DATA!D68</f>
        <v>B2</v>
      </c>
      <c r="EO4820" s="238">
        <f>IF('HALL PLAN'!E24="",0,EO4817+1)</f>
        <v>7</v>
      </c>
      <c r="EP4820" s="238" t="str">
        <f>INDEX($EN$4802:$EN$4893,MATCH(EO4820,$EM$4802:$EM$4893,0))</f>
        <v>A7</v>
      </c>
      <c r="EQ4820" s="238">
        <f>IF('HALL PLAN'!K24="",0,MAX($EO$4801:$EO$4936,$EQ$4801:EQ4819)+1)</f>
        <v>18</v>
      </c>
      <c r="ER4820" s="238" t="str">
        <f>INDEX($EN$4802:$EN$4893,MATCH(EQ4820,$EM$4802:$EM$4893,0))</f>
        <v>B3</v>
      </c>
    </row>
    <row r="4821" spans="143:148" ht="26.25" customHeight="1">
      <c r="EM4821" s="102">
        <v>18</v>
      </c>
      <c r="EN4821" s="97" t="str">
        <f>DATA!D69</f>
        <v>B3</v>
      </c>
      <c r="EO4821" s="239"/>
      <c r="EP4821" s="239"/>
      <c r="EQ4821" s="239"/>
      <c r="ER4821" s="239"/>
    </row>
    <row r="4822" spans="143:148" ht="26.25" customHeight="1">
      <c r="EM4822" s="102">
        <v>19</v>
      </c>
      <c r="EN4822" s="97" t="str">
        <f>DATA!D70</f>
        <v>B4</v>
      </c>
      <c r="EO4822" s="240"/>
      <c r="EP4822" s="240"/>
      <c r="EQ4822" s="240"/>
      <c r="ER4822" s="240"/>
    </row>
    <row r="4823" spans="143:148" ht="26.25" customHeight="1">
      <c r="EM4823" s="102">
        <v>20</v>
      </c>
      <c r="EN4823" s="97" t="str">
        <f>DATA!D71</f>
        <v>B5</v>
      </c>
      <c r="EO4823" s="238">
        <f>IF('HALL PLAN'!E27="",0,EO4820+1)</f>
        <v>8</v>
      </c>
      <c r="EP4823" s="238" t="str">
        <f>INDEX($EN$4802:$EN$4893,MATCH(EO4823,$EM$4802:$EM$4893,0))</f>
        <v>A8</v>
      </c>
      <c r="EQ4823" s="238">
        <f>IF('HALL PLAN'!K27="",0,MAX($EO$4801:$EO$4936,$EQ$4801:EQ4822)+1)</f>
        <v>19</v>
      </c>
      <c r="ER4823" s="238" t="str">
        <f>INDEX($EN$4802:$EN$4893,MATCH(EQ4823,$EM$4802:$EM$4893,0))</f>
        <v>B4</v>
      </c>
    </row>
    <row r="4824" spans="143:148" ht="26.25" customHeight="1">
      <c r="EM4824" s="102">
        <v>21</v>
      </c>
      <c r="EN4824" s="97" t="str">
        <f>DATA!D72</f>
        <v>B6</v>
      </c>
      <c r="EO4824" s="239"/>
      <c r="EP4824" s="239"/>
      <c r="EQ4824" s="239"/>
      <c r="ER4824" s="239"/>
    </row>
    <row r="4825" spans="143:148" ht="26.25" customHeight="1">
      <c r="EM4825" s="102">
        <v>22</v>
      </c>
      <c r="EN4825" s="97" t="str">
        <f>DATA!D73</f>
        <v>B7</v>
      </c>
      <c r="EO4825" s="240"/>
      <c r="EP4825" s="240"/>
      <c r="EQ4825" s="240"/>
      <c r="ER4825" s="240"/>
    </row>
    <row r="4826" spans="143:148" ht="26.25" customHeight="1">
      <c r="EM4826" s="102">
        <v>23</v>
      </c>
      <c r="EN4826" s="97" t="str">
        <f>DATA!D74</f>
        <v>B8</v>
      </c>
      <c r="EO4826" s="238">
        <f>IF('HALL PLAN'!E30="",0,EO4823+1)</f>
        <v>9</v>
      </c>
      <c r="EP4826" s="238" t="str">
        <f>INDEX($EN$4802:$EN$4893,MATCH(EO4826,$EM$4802:$EM$4893,0))</f>
        <v>A9</v>
      </c>
      <c r="EQ4826" s="238">
        <f>IF('HALL PLAN'!K30="",0,MAX($EO$4801:$EO$4936,$EQ$4801:EQ4825)+1)</f>
        <v>20</v>
      </c>
      <c r="ER4826" s="238" t="str">
        <f>INDEX($EN$4802:$EN$4893,MATCH(EQ4826,$EM$4802:$EM$4893,0))</f>
        <v>B5</v>
      </c>
    </row>
    <row r="4827" spans="143:148" ht="26.25" customHeight="1">
      <c r="EM4827" s="102">
        <v>24</v>
      </c>
      <c r="EN4827" s="97" t="str">
        <f>DATA!D75</f>
        <v>B9</v>
      </c>
      <c r="EO4827" s="239"/>
      <c r="EP4827" s="239"/>
      <c r="EQ4827" s="239"/>
      <c r="ER4827" s="239"/>
    </row>
    <row r="4828" spans="143:148" ht="26.25" customHeight="1">
      <c r="EM4828" s="102">
        <v>25</v>
      </c>
      <c r="EN4828" s="97" t="str">
        <f>DATA!D76</f>
        <v>B10</v>
      </c>
      <c r="EO4828" s="240"/>
      <c r="EP4828" s="240"/>
      <c r="EQ4828" s="240"/>
      <c r="ER4828" s="240"/>
    </row>
    <row r="4829" spans="143:148" ht="26.25" customHeight="1">
      <c r="EM4829" s="102">
        <v>26</v>
      </c>
      <c r="EN4829" s="97" t="str">
        <f>DATA!D77</f>
        <v>B11</v>
      </c>
      <c r="EO4829" s="238">
        <f>IF('HALL PLAN'!E33="",0,EO4826+1)</f>
        <v>10</v>
      </c>
      <c r="EP4829" s="238" t="str">
        <f>INDEX($EN$4802:$EN$4893,MATCH(EO4829,$EM$4802:$EM$4893,0))</f>
        <v>A10</v>
      </c>
      <c r="EQ4829" s="238">
        <f>IF('HALL PLAN'!K33="",0,MAX($EO$4801:$EO$4936,$EQ$4801:EQ4828)+1)</f>
        <v>21</v>
      </c>
      <c r="ER4829" s="238" t="str">
        <f>INDEX($EN$4802:$EN$4893,MATCH(EQ4829,$EM$4802:$EM$4893,0))</f>
        <v>B6</v>
      </c>
    </row>
    <row r="4830" spans="143:148" ht="26.25" customHeight="1">
      <c r="EM4830" s="102">
        <v>27</v>
      </c>
      <c r="EN4830" s="97" t="str">
        <f>DATA!D78</f>
        <v>B12</v>
      </c>
      <c r="EO4830" s="239"/>
      <c r="EP4830" s="239"/>
      <c r="EQ4830" s="239"/>
      <c r="ER4830" s="239"/>
    </row>
    <row r="4831" spans="143:148" ht="26.25" customHeight="1">
      <c r="EM4831" s="102">
        <v>28</v>
      </c>
      <c r="EN4831" s="97" t="str">
        <f>DATA!D79</f>
        <v>B13</v>
      </c>
      <c r="EO4831" s="240"/>
      <c r="EP4831" s="240"/>
      <c r="EQ4831" s="240"/>
      <c r="ER4831" s="240"/>
    </row>
    <row r="4832" spans="143:148" ht="26.25" customHeight="1">
      <c r="EM4832" s="102">
        <v>29</v>
      </c>
      <c r="EN4832" s="97" t="str">
        <f>DATA!D80</f>
        <v>B14</v>
      </c>
      <c r="EO4832" s="238">
        <f>IF('HALL PLAN'!E36="",0,EO4829+1)</f>
        <v>11</v>
      </c>
      <c r="EP4832" s="238" t="str">
        <f>INDEX($EN$4802:$EN$4893,MATCH(EO4832,$EM$4802:$EM$4893,0))</f>
        <v>A11</v>
      </c>
      <c r="EQ4832" s="238">
        <f>IF('HALL PLAN'!K36="",0,MAX($EO$4801:$EO$4936,$EQ$4801:EQ4831)+1)</f>
        <v>0</v>
      </c>
      <c r="ER4832" s="238">
        <f>INDEX($EN$4802:$EN$4893,MATCH(EQ4832,$EM$4802:$EM$4893,0))</f>
        <v>0</v>
      </c>
    </row>
    <row r="4833" spans="143:148" ht="26.25" customHeight="1">
      <c r="EM4833" s="102">
        <v>30</v>
      </c>
      <c r="EN4833" s="97" t="str">
        <f>DATA!D81</f>
        <v>B15</v>
      </c>
      <c r="EO4833" s="239"/>
      <c r="EP4833" s="239"/>
      <c r="EQ4833" s="239"/>
      <c r="ER4833" s="239"/>
    </row>
    <row r="4834" spans="143:148" ht="26.25" customHeight="1">
      <c r="EM4834" s="102">
        <v>31</v>
      </c>
      <c r="EN4834" s="97" t="str">
        <f>DATA!F67</f>
        <v>C1</v>
      </c>
      <c r="EO4834" s="240"/>
      <c r="EP4834" s="240"/>
      <c r="EQ4834" s="240"/>
      <c r="ER4834" s="240"/>
    </row>
    <row r="4835" spans="143:148" ht="26.25" customHeight="1">
      <c r="EM4835" s="102">
        <v>32</v>
      </c>
      <c r="EN4835" s="97" t="str">
        <f>DATA!F68</f>
        <v>C2</v>
      </c>
      <c r="EO4835" s="238">
        <f>IF('HALL PLAN'!E39="",0,EO4832+1)</f>
        <v>0</v>
      </c>
      <c r="EP4835" s="238">
        <f>INDEX($EN$4802:$EN$4893,MATCH(EO4835,$EM$4802:$EM$4893,0))</f>
        <v>0</v>
      </c>
      <c r="EQ4835" s="238">
        <f>IF('HALL PLAN'!K39="",0,MAX($EO$4801:$EO$4936,$EQ$4801:EQ4834)+1)</f>
        <v>0</v>
      </c>
      <c r="ER4835" s="238">
        <f>INDEX($EN$4802:$EN$4893,MATCH(EQ4835,$EM$4802:$EM$4893,0))</f>
        <v>0</v>
      </c>
    </row>
    <row r="4836" spans="143:148" ht="26.25" customHeight="1">
      <c r="EM4836" s="102">
        <v>33</v>
      </c>
      <c r="EN4836" s="97" t="str">
        <f>DATA!F69</f>
        <v>C3</v>
      </c>
      <c r="EO4836" s="239"/>
      <c r="EP4836" s="239"/>
      <c r="EQ4836" s="239"/>
      <c r="ER4836" s="239"/>
    </row>
    <row r="4837" spans="143:148" ht="26.25" customHeight="1">
      <c r="EM4837" s="102">
        <v>34</v>
      </c>
      <c r="EN4837" s="97" t="str">
        <f>DATA!F70</f>
        <v>C4</v>
      </c>
      <c r="EO4837" s="240"/>
      <c r="EP4837" s="240"/>
      <c r="EQ4837" s="240"/>
      <c r="ER4837" s="240"/>
    </row>
    <row r="4838" spans="143:148" ht="26.25" customHeight="1">
      <c r="EM4838" s="102">
        <v>35</v>
      </c>
      <c r="EN4838" s="97" t="str">
        <f>DATA!F71</f>
        <v>C5</v>
      </c>
      <c r="EO4838" s="238">
        <f>IF('HALL PLAN'!E42="",0,EO4835+1)</f>
        <v>0</v>
      </c>
      <c r="EP4838" s="238">
        <f>INDEX($EN$4802:$EN$4893,MATCH(EO4838,$EM$4802:$EM$4893,0))</f>
        <v>0</v>
      </c>
      <c r="EQ4838" s="238">
        <f>IF('HALL PLAN'!K42="",0,MAX($EO$4801:$EO$4936,$EQ$4801:EQ4837)+1)</f>
        <v>0</v>
      </c>
      <c r="ER4838" s="238">
        <f>INDEX($EN$4802:$EN$4893,MATCH(EQ4838,$EM$4802:$EM$4893,0))</f>
        <v>0</v>
      </c>
    </row>
    <row r="4839" spans="143:148" ht="26.25" customHeight="1">
      <c r="EM4839" s="102">
        <v>36</v>
      </c>
      <c r="EN4839" s="97" t="str">
        <f>DATA!F72</f>
        <v>C6</v>
      </c>
      <c r="EO4839" s="239"/>
      <c r="EP4839" s="239"/>
      <c r="EQ4839" s="239"/>
      <c r="ER4839" s="239"/>
    </row>
    <row r="4840" spans="143:148" ht="26.25" customHeight="1">
      <c r="EM4840" s="102">
        <v>37</v>
      </c>
      <c r="EN4840" s="97" t="str">
        <f>DATA!F73</f>
        <v>C7</v>
      </c>
      <c r="EO4840" s="240"/>
      <c r="EP4840" s="240"/>
      <c r="EQ4840" s="240"/>
      <c r="ER4840" s="240"/>
    </row>
    <row r="4841" spans="143:148" ht="26.25" customHeight="1">
      <c r="EM4841" s="102">
        <v>38</v>
      </c>
      <c r="EN4841" s="97" t="str">
        <f>DATA!F74</f>
        <v>C8</v>
      </c>
      <c r="EO4841" s="238">
        <f>IF('HALL PLAN'!E45="",0,EO4838+1)</f>
        <v>0</v>
      </c>
      <c r="EP4841" s="238">
        <f>INDEX($EN$4802:$EN$4893,MATCH(EO4841,$EM$4802:$EM$4893,0))</f>
        <v>0</v>
      </c>
      <c r="EQ4841" s="238">
        <f>IF('HALL PLAN'!K45="",0,MAX($EO$4801:$EO$4936,$EQ$4801:EQ4840)+1)</f>
        <v>0</v>
      </c>
      <c r="ER4841" s="238">
        <f>INDEX($EN$4802:$EN$4893,MATCH(EQ4841,$EM$4802:$EM$4893,0))</f>
        <v>0</v>
      </c>
    </row>
    <row r="4842" spans="143:148" ht="26.25" customHeight="1">
      <c r="EM4842" s="102">
        <v>39</v>
      </c>
      <c r="EN4842" s="97" t="str">
        <f>DATA!F75</f>
        <v>C9</v>
      </c>
      <c r="EO4842" s="239"/>
      <c r="EP4842" s="239"/>
      <c r="EQ4842" s="239"/>
      <c r="ER4842" s="239"/>
    </row>
    <row r="4843" spans="143:148" ht="26.25" customHeight="1">
      <c r="EM4843" s="102">
        <v>40</v>
      </c>
      <c r="EN4843" s="97" t="str">
        <f>DATA!F76</f>
        <v>C10</v>
      </c>
      <c r="EO4843" s="240"/>
      <c r="EP4843" s="240"/>
      <c r="EQ4843" s="240"/>
      <c r="ER4843" s="240"/>
    </row>
    <row r="4844" spans="143:148" ht="26.25" customHeight="1">
      <c r="EM4844" s="102">
        <v>41</v>
      </c>
      <c r="EN4844" s="97" t="str">
        <f>DATA!F77</f>
        <v>C11</v>
      </c>
      <c r="EO4844" s="238">
        <f>IF('HALL PLAN'!E48="",0,EO4841+1)</f>
        <v>0</v>
      </c>
      <c r="EP4844" s="238">
        <f>INDEX($EN$4802:$EN$4893,MATCH(EO4844,$EM$4802:$EM$4893,0))</f>
        <v>0</v>
      </c>
      <c r="EQ4844" s="238">
        <f>IF('HALL PLAN'!K48="",0,MAX($EO$4801:$EO$4936,$EQ$4801:EQ4843)+1)</f>
        <v>0</v>
      </c>
      <c r="ER4844" s="238">
        <f>INDEX($EN$4802:$EN$4893,MATCH(EQ4844,$EM$4802:$EM$4893,0))</f>
        <v>0</v>
      </c>
    </row>
    <row r="4845" spans="143:148" ht="26.25" customHeight="1">
      <c r="EM4845" s="102">
        <v>42</v>
      </c>
      <c r="EN4845" s="97" t="str">
        <f>DATA!F78</f>
        <v>C12</v>
      </c>
      <c r="EO4845" s="239"/>
      <c r="EP4845" s="239"/>
      <c r="EQ4845" s="239"/>
      <c r="ER4845" s="239"/>
    </row>
    <row r="4846" spans="143:148" ht="26.25" customHeight="1">
      <c r="EM4846" s="102">
        <v>43</v>
      </c>
      <c r="EN4846" s="97" t="str">
        <f>DATA!F79</f>
        <v>C13</v>
      </c>
      <c r="EO4846" s="240"/>
      <c r="EP4846" s="240"/>
      <c r="EQ4846" s="240"/>
      <c r="ER4846" s="240"/>
    </row>
    <row r="4847" spans="143:148" ht="26.25" customHeight="1">
      <c r="EM4847" s="102">
        <v>44</v>
      </c>
      <c r="EN4847" s="97" t="str">
        <f>DATA!F80</f>
        <v>C14</v>
      </c>
      <c r="EO4847" s="238">
        <f>IF('HALL PLAN'!E51="",0,EO4844+1)</f>
        <v>0</v>
      </c>
      <c r="EP4847" s="238">
        <f>INDEX($EN$4802:$EN$4893,MATCH(EO4847,$EM$4802:$EM$4893,0))</f>
        <v>0</v>
      </c>
      <c r="EQ4847" s="238">
        <f>IF('HALL PLAN'!K51="",0,MAX($EO$4801:$EO$4936,$EQ$4801:EQ4846)+1)</f>
        <v>0</v>
      </c>
      <c r="ER4847" s="238">
        <f>INDEX($EN$4802:$EN$4893,MATCH(EQ4847,$EM$4802:$EM$4893,0))</f>
        <v>0</v>
      </c>
    </row>
    <row r="4848" spans="143:148" ht="26.25" customHeight="1">
      <c r="EM4848" s="102">
        <v>45</v>
      </c>
      <c r="EN4848" s="97" t="str">
        <f>DATA!F81</f>
        <v>C15</v>
      </c>
      <c r="EO4848" s="239"/>
      <c r="EP4848" s="239"/>
      <c r="EQ4848" s="239"/>
      <c r="ER4848" s="239"/>
    </row>
    <row r="4849" spans="143:148" ht="26.25" customHeight="1">
      <c r="EM4849" s="102">
        <v>46</v>
      </c>
      <c r="EN4849" s="97" t="str">
        <f>DATA!H67</f>
        <v>D1</v>
      </c>
      <c r="EO4849" s="240"/>
      <c r="EP4849" s="240"/>
      <c r="EQ4849" s="240"/>
      <c r="ER4849" s="240"/>
    </row>
    <row r="4850" spans="143:148" ht="26.25" customHeight="1">
      <c r="EM4850" s="102">
        <v>47</v>
      </c>
      <c r="EN4850" s="97" t="str">
        <f>DATA!H68</f>
        <v>D2</v>
      </c>
      <c r="EO4850" s="238">
        <f>IF('HALL PLAN'!E54="",0,EO4847+1)</f>
        <v>0</v>
      </c>
      <c r="EP4850" s="238">
        <f>INDEX($EN$4802:$EN$4893,MATCH(EO4850,$EM$4802:$EM$4893,0))</f>
        <v>0</v>
      </c>
      <c r="EQ4850" s="238">
        <f>IF('HALL PLAN'!K54="",0,MAX($EO$4801:$EO$4936,$EQ$4801:EQ4849)+1)</f>
        <v>0</v>
      </c>
      <c r="ER4850" s="238">
        <f>INDEX($EN$4802:$EN$4893,MATCH(EQ4850,$EM$4802:$EM$4893,0))</f>
        <v>0</v>
      </c>
    </row>
    <row r="4851" spans="143:148" ht="26.25" customHeight="1">
      <c r="EM4851" s="102">
        <v>48</v>
      </c>
      <c r="EN4851" s="97" t="str">
        <f>DATA!H69</f>
        <v>D3</v>
      </c>
      <c r="EO4851" s="239"/>
      <c r="EP4851" s="239"/>
      <c r="EQ4851" s="239"/>
      <c r="ER4851" s="239"/>
    </row>
    <row r="4852" spans="143:148" ht="26.25" customHeight="1">
      <c r="EM4852" s="102">
        <v>49</v>
      </c>
      <c r="EN4852" s="97" t="str">
        <f>DATA!H70</f>
        <v>D4</v>
      </c>
      <c r="EO4852" s="240"/>
      <c r="EP4852" s="240"/>
      <c r="EQ4852" s="240"/>
      <c r="ER4852" s="240"/>
    </row>
    <row r="4853" spans="143:148" ht="26.25" customHeight="1">
      <c r="EM4853" s="102">
        <v>50</v>
      </c>
      <c r="EN4853" s="97" t="str">
        <f>DATA!H71</f>
        <v>D5</v>
      </c>
      <c r="EO4853" s="238">
        <f>IF('HALL PLAN'!E57="",0,EO4850+1)</f>
        <v>0</v>
      </c>
      <c r="EP4853" s="238">
        <f>INDEX($EN$4802:$EN$4893,MATCH(EO4853,$EM$4802:$EM$4893,0))</f>
        <v>0</v>
      </c>
      <c r="EQ4853" s="238">
        <f>IF('HALL PLAN'!K57="",0,MAX($EO$4801:$EO$4936,$EQ$4801:EQ4852)+1)</f>
        <v>0</v>
      </c>
      <c r="ER4853" s="238">
        <f>INDEX($EN$4802:$EN$4893,MATCH(EQ4853,$EM$4802:$EM$4893,0))</f>
        <v>0</v>
      </c>
    </row>
    <row r="4854" spans="143:148" ht="26.25" customHeight="1">
      <c r="EM4854" s="102">
        <v>51</v>
      </c>
      <c r="EN4854" s="97" t="str">
        <f>DATA!H72</f>
        <v>D6</v>
      </c>
      <c r="EO4854" s="239"/>
      <c r="EP4854" s="239"/>
      <c r="EQ4854" s="239"/>
      <c r="ER4854" s="239"/>
    </row>
    <row r="4855" spans="143:148" ht="26.25" customHeight="1">
      <c r="EM4855" s="102">
        <v>52</v>
      </c>
      <c r="EN4855" s="97" t="str">
        <f>DATA!H73</f>
        <v>D7</v>
      </c>
      <c r="EO4855" s="240"/>
      <c r="EP4855" s="240"/>
      <c r="EQ4855" s="240"/>
      <c r="ER4855" s="240"/>
    </row>
    <row r="4856" spans="143:148" ht="26.25" customHeight="1">
      <c r="EM4856" s="102">
        <v>53</v>
      </c>
      <c r="EN4856" s="97" t="str">
        <f>DATA!H74</f>
        <v>D8</v>
      </c>
      <c r="EO4856" s="238">
        <f>IF('HALL PLAN'!E60="",0,EO4853+1)</f>
        <v>0</v>
      </c>
      <c r="EP4856" s="238">
        <f>INDEX($EN$4802:$EN$4893,MATCH(EO4856,$EM$4802:$EM$4893,0))</f>
        <v>0</v>
      </c>
      <c r="EQ4856" s="238">
        <f>IF('HALL PLAN'!K60="",0,MAX($EO$4801:$EO$4936,$EQ$4801:EQ4855)+1)</f>
        <v>0</v>
      </c>
      <c r="ER4856" s="238">
        <f>INDEX($EN$4802:$EN$4893,MATCH(EQ4856,$EM$4802:$EM$4893,0))</f>
        <v>0</v>
      </c>
    </row>
    <row r="4857" spans="143:148" ht="26.25" customHeight="1">
      <c r="EM4857" s="102">
        <v>54</v>
      </c>
      <c r="EN4857" s="97" t="str">
        <f>DATA!H75</f>
        <v>D9</v>
      </c>
      <c r="EO4857" s="239"/>
      <c r="EP4857" s="239"/>
      <c r="EQ4857" s="239"/>
      <c r="ER4857" s="239"/>
    </row>
    <row r="4858" spans="143:148" ht="26.25" customHeight="1">
      <c r="EM4858" s="102">
        <v>55</v>
      </c>
      <c r="EN4858" s="97" t="str">
        <f>DATA!H76</f>
        <v>D10</v>
      </c>
      <c r="EO4858" s="240"/>
      <c r="EP4858" s="240"/>
      <c r="EQ4858" s="240"/>
      <c r="ER4858" s="240"/>
    </row>
    <row r="4859" spans="143:148" ht="26.25" customHeight="1">
      <c r="EM4859" s="102">
        <v>56</v>
      </c>
      <c r="EN4859" s="97" t="str">
        <f>DATA!H77</f>
        <v>D11</v>
      </c>
      <c r="EO4859" s="238">
        <f>IF('HALL PLAN'!E63="",0,EO4856+1)</f>
        <v>0</v>
      </c>
      <c r="EP4859" s="238">
        <f>INDEX($EN$4802:$EN$4893,MATCH(EO4859,$EM$4802:$EM$4893,0))</f>
        <v>0</v>
      </c>
      <c r="EQ4859" s="238">
        <f>IF('HALL PLAN'!K63="",0,MAX($EO$4801:$EO$4936,$EQ$4801:EQ4858)+1)</f>
        <v>0</v>
      </c>
      <c r="ER4859" s="238">
        <f>INDEX($EN$4802:$EN$4893,MATCH(EQ4859,$EM$4802:$EM$4893,0))</f>
        <v>0</v>
      </c>
    </row>
    <row r="4860" spans="143:148" ht="26.25" customHeight="1">
      <c r="EM4860" s="102">
        <v>57</v>
      </c>
      <c r="EN4860" s="97" t="str">
        <f>DATA!H78</f>
        <v>D12</v>
      </c>
      <c r="EO4860" s="239"/>
      <c r="EP4860" s="239"/>
      <c r="EQ4860" s="239"/>
      <c r="ER4860" s="239"/>
    </row>
    <row r="4861" spans="143:148" ht="26.25" customHeight="1">
      <c r="EM4861" s="102">
        <v>58</v>
      </c>
      <c r="EN4861" s="97" t="str">
        <f>DATA!H79</f>
        <v>D13</v>
      </c>
      <c r="EO4861" s="240"/>
      <c r="EP4861" s="240"/>
      <c r="EQ4861" s="240"/>
      <c r="ER4861" s="240"/>
    </row>
    <row r="4862" spans="143:148" ht="26.25" customHeight="1">
      <c r="EM4862" s="102">
        <v>59</v>
      </c>
      <c r="EN4862" s="97" t="str">
        <f>DATA!H80</f>
        <v>D14</v>
      </c>
      <c r="EO4862" s="238">
        <f>IF('HALL PLAN'!E66="",0,EO4859+1)</f>
        <v>0</v>
      </c>
      <c r="EP4862" s="238">
        <f>INDEX($EN$4802:$EN$4893,MATCH(EO4862,$EM$4802:$EM$4893,0))</f>
        <v>0</v>
      </c>
      <c r="EQ4862" s="238">
        <f>IF('HALL PLAN'!K66="",0,MAX($EO$4801:$EO$4936,$EQ$4801:EQ4861)+1)</f>
        <v>0</v>
      </c>
      <c r="ER4862" s="238">
        <f>INDEX($EN$4802:$EN$4893,MATCH(EQ4862,$EM$4802:$EM$4893,0))</f>
        <v>0</v>
      </c>
    </row>
    <row r="4863" spans="143:148" ht="26.25" customHeight="1">
      <c r="EM4863" s="102">
        <v>60</v>
      </c>
      <c r="EN4863" s="97" t="str">
        <f>DATA!H81</f>
        <v>D15</v>
      </c>
      <c r="EO4863" s="239"/>
      <c r="EP4863" s="239"/>
      <c r="EQ4863" s="239"/>
      <c r="ER4863" s="239"/>
    </row>
    <row r="4864" spans="143:148" ht="26.25" customHeight="1">
      <c r="EM4864" s="102">
        <v>61</v>
      </c>
      <c r="EN4864" s="97" t="str">
        <f>DATA!J67</f>
        <v>E1</v>
      </c>
      <c r="EO4864" s="240"/>
      <c r="EP4864" s="240"/>
      <c r="EQ4864" s="240"/>
      <c r="ER4864" s="240"/>
    </row>
    <row r="4865" spans="143:148" ht="26.25" customHeight="1">
      <c r="EM4865" s="102">
        <v>62</v>
      </c>
      <c r="EN4865" s="97" t="str">
        <f>DATA!J68</f>
        <v>E2</v>
      </c>
      <c r="EO4865" s="238">
        <f>IF('HALL PLAN'!E69="",0,EO4862+1)</f>
        <v>0</v>
      </c>
      <c r="EP4865" s="238">
        <f>INDEX($EN$4802:$EN$4893,MATCH(EO4865,$EM$4802:$EM$4893,0))</f>
        <v>0</v>
      </c>
      <c r="EQ4865" s="238">
        <f>IF('HALL PLAN'!K69="",0,MAX($EO$4801:$EO$4936,$EQ$4801:EQ4864)+1)</f>
        <v>0</v>
      </c>
      <c r="ER4865" s="238">
        <f>INDEX($EN$4802:$EN$4893,MATCH(EQ4865,$EM$4802:$EM$4893,0))</f>
        <v>0</v>
      </c>
    </row>
    <row r="4866" spans="143:148" ht="26.25" customHeight="1">
      <c r="EM4866" s="102">
        <v>63</v>
      </c>
      <c r="EN4866" s="97" t="str">
        <f>DATA!J69</f>
        <v>E3</v>
      </c>
      <c r="EO4866" s="239"/>
      <c r="EP4866" s="239"/>
      <c r="EQ4866" s="239"/>
      <c r="ER4866" s="239"/>
    </row>
    <row r="4867" spans="143:148" ht="26.25" customHeight="1">
      <c r="EM4867" s="102">
        <v>64</v>
      </c>
      <c r="EN4867" s="97" t="str">
        <f>DATA!J70</f>
        <v>E4</v>
      </c>
      <c r="EO4867" s="240"/>
      <c r="EP4867" s="240"/>
      <c r="EQ4867" s="240"/>
      <c r="ER4867" s="240"/>
    </row>
    <row r="4868" spans="143:148" ht="26.25" customHeight="1">
      <c r="EM4868" s="102">
        <v>65</v>
      </c>
      <c r="EN4868" s="97" t="str">
        <f>DATA!J71</f>
        <v>E5</v>
      </c>
      <c r="EO4868" s="238">
        <f>IF('HALL PLAN'!E72="",0,EO4865+1)</f>
        <v>0</v>
      </c>
      <c r="EP4868" s="238">
        <f>INDEX($EN$4802:$EN$4893,MATCH(EO4868,$EM$4802:$EM$4893,0))</f>
        <v>0</v>
      </c>
      <c r="EQ4868" s="238">
        <f>IF('HALL PLAN'!K72="",0,MAX($EO$4801:$EO$4936,$EQ$4801:EQ4867)+1)</f>
        <v>0</v>
      </c>
      <c r="ER4868" s="238">
        <f>INDEX($EN$4802:$EN$4893,MATCH(EQ4868,$EM$4802:$EM$4893,0))</f>
        <v>0</v>
      </c>
    </row>
    <row r="4869" spans="143:148" ht="26.25" customHeight="1">
      <c r="EM4869" s="102">
        <v>66</v>
      </c>
      <c r="EN4869" s="97" t="str">
        <f>DATA!J72</f>
        <v>E6</v>
      </c>
      <c r="EO4869" s="239"/>
      <c r="EP4869" s="239"/>
      <c r="EQ4869" s="239"/>
      <c r="ER4869" s="239"/>
    </row>
    <row r="4870" spans="143:148" ht="26.25" customHeight="1">
      <c r="EM4870" s="102">
        <v>67</v>
      </c>
      <c r="EN4870" s="97" t="str">
        <f>DATA!J73</f>
        <v>E7</v>
      </c>
      <c r="EO4870" s="240"/>
      <c r="EP4870" s="240"/>
      <c r="EQ4870" s="240"/>
      <c r="ER4870" s="240"/>
    </row>
    <row r="4871" spans="143:148" ht="26.25" customHeight="1">
      <c r="EM4871" s="102">
        <v>68</v>
      </c>
      <c r="EN4871" s="97" t="str">
        <f>DATA!J74</f>
        <v>E8</v>
      </c>
      <c r="EO4871" s="238">
        <f>IF('HALL PLAN'!E75="",0,EO4868+1)</f>
        <v>0</v>
      </c>
      <c r="EP4871" s="238">
        <f>INDEX($EN$4802:$EN$4893,MATCH(EO4871,$EM$4802:$EM$4893,0))</f>
        <v>0</v>
      </c>
      <c r="EQ4871" s="238">
        <f>IF('HALL PLAN'!K75="",0,MAX($EO$4801:$EO$4936,$EQ$4801:EQ4870)+1)</f>
        <v>0</v>
      </c>
      <c r="ER4871" s="238">
        <f>INDEX($EN$4802:$EN$4893,MATCH(EQ4871,$EM$4802:$EM$4893,0))</f>
        <v>0</v>
      </c>
    </row>
    <row r="4872" spans="143:148" ht="26.25" customHeight="1">
      <c r="EM4872" s="102">
        <v>69</v>
      </c>
      <c r="EN4872" s="97" t="str">
        <f>DATA!J75</f>
        <v>E9</v>
      </c>
      <c r="EO4872" s="239"/>
      <c r="EP4872" s="239"/>
      <c r="EQ4872" s="239"/>
      <c r="ER4872" s="239"/>
    </row>
    <row r="4873" spans="143:148" ht="26.25" customHeight="1">
      <c r="EM4873" s="102">
        <v>70</v>
      </c>
      <c r="EN4873" s="97" t="str">
        <f>DATA!J76</f>
        <v>E10</v>
      </c>
      <c r="EO4873" s="240"/>
      <c r="EP4873" s="240"/>
      <c r="EQ4873" s="240"/>
      <c r="ER4873" s="240"/>
    </row>
    <row r="4874" spans="143:148" ht="26.25" customHeight="1">
      <c r="EM4874" s="102">
        <v>71</v>
      </c>
      <c r="EN4874" s="97" t="str">
        <f>DATA!J77</f>
        <v>E11</v>
      </c>
      <c r="EO4874" s="238">
        <f>IF('HALL PLAN'!E78="",0,EO4871+1)</f>
        <v>0</v>
      </c>
      <c r="EP4874" s="238">
        <f>INDEX($EN$4802:$EN$4893,MATCH(EO4874,$EM$4802:$EM$4893,0))</f>
        <v>0</v>
      </c>
      <c r="EQ4874" s="238">
        <f>IF('HALL PLAN'!K78="",0,MAX($EO$4801:$EO$4936,$EQ$4801:EQ4873)+1)</f>
        <v>0</v>
      </c>
      <c r="ER4874" s="238">
        <f>INDEX($EN$4802:$EN$4893,MATCH(EQ4874,$EM$4802:$EM$4893,0))</f>
        <v>0</v>
      </c>
    </row>
    <row r="4875" spans="143:148" ht="26.25" customHeight="1">
      <c r="EM4875" s="102">
        <v>72</v>
      </c>
      <c r="EN4875" s="97" t="str">
        <f>DATA!J78</f>
        <v>E12</v>
      </c>
      <c r="EO4875" s="239"/>
      <c r="EP4875" s="239"/>
      <c r="EQ4875" s="239"/>
      <c r="ER4875" s="239"/>
    </row>
    <row r="4876" spans="143:148" ht="26.25" customHeight="1">
      <c r="EM4876" s="102">
        <v>73</v>
      </c>
      <c r="EN4876" s="97" t="str">
        <f>DATA!J79</f>
        <v>E13</v>
      </c>
      <c r="EO4876" s="240"/>
      <c r="EP4876" s="240"/>
      <c r="EQ4876" s="240"/>
      <c r="ER4876" s="240"/>
    </row>
    <row r="4877" spans="143:148" ht="26.25" customHeight="1">
      <c r="EM4877" s="102">
        <v>74</v>
      </c>
      <c r="EN4877" s="97" t="str">
        <f>DATA!J80</f>
        <v>E14</v>
      </c>
      <c r="EO4877" s="238">
        <f>IF('HALL PLAN'!E81="",0,EO4874+1)</f>
        <v>0</v>
      </c>
      <c r="EP4877" s="238">
        <f>INDEX($EN$4802:$EN$4893,MATCH(EO4877,$EM$4802:$EM$4893,0))</f>
        <v>0</v>
      </c>
      <c r="EQ4877" s="238">
        <f>IF('HALL PLAN'!K81="",0,MAX($EO$4801:$EO$4936,$EQ$4801:EQ4876)+1)</f>
        <v>0</v>
      </c>
      <c r="ER4877" s="238">
        <f>INDEX($EN$4802:$EN$4893,MATCH(EQ4877,$EM$4802:$EM$4893,0))</f>
        <v>0</v>
      </c>
    </row>
    <row r="4878" spans="143:148" ht="26.25" customHeight="1">
      <c r="EM4878" s="102">
        <v>75</v>
      </c>
      <c r="EN4878" s="97" t="str">
        <f>DATA!J81</f>
        <v>E15</v>
      </c>
      <c r="EO4878" s="239"/>
      <c r="EP4878" s="239"/>
      <c r="EQ4878" s="239"/>
      <c r="ER4878" s="239"/>
    </row>
    <row r="4879" spans="143:148" ht="26.25" customHeight="1">
      <c r="EM4879" s="102">
        <v>76</v>
      </c>
      <c r="EN4879" s="97" t="str">
        <f>DATA!L67</f>
        <v>F1</v>
      </c>
      <c r="EO4879" s="240"/>
      <c r="EP4879" s="240"/>
      <c r="EQ4879" s="240"/>
      <c r="ER4879" s="240"/>
    </row>
    <row r="4880" spans="143:148" ht="26.25" customHeight="1">
      <c r="EM4880" s="102">
        <v>77</v>
      </c>
      <c r="EN4880" s="97" t="str">
        <f>DATA!L68</f>
        <v>F2</v>
      </c>
      <c r="EO4880" s="238">
        <f>IF('HALL PLAN'!E84="",0,EO4877+1)</f>
        <v>0</v>
      </c>
      <c r="EP4880" s="238">
        <f>INDEX($EN$4802:$EN$4893,MATCH(EO4880,$EM$4802:$EM$4893,0))</f>
        <v>0</v>
      </c>
      <c r="EQ4880" s="238">
        <f>IF('HALL PLAN'!K84="",0,MAX($EO$4801:$EO$4936,$EQ$4801:EQ4879)+1)</f>
        <v>0</v>
      </c>
      <c r="ER4880" s="238">
        <f>INDEX($EN$4802:$EN$4893,MATCH(EQ4880,$EM$4802:$EM$4893,0))</f>
        <v>0</v>
      </c>
    </row>
    <row r="4881" spans="143:148" ht="26.25" customHeight="1">
      <c r="EM4881" s="102">
        <v>78</v>
      </c>
      <c r="EN4881" s="97" t="str">
        <f>DATA!L69</f>
        <v>F3</v>
      </c>
      <c r="EO4881" s="239"/>
      <c r="EP4881" s="239"/>
      <c r="EQ4881" s="239"/>
      <c r="ER4881" s="239"/>
    </row>
    <row r="4882" spans="143:148" ht="26.25" customHeight="1">
      <c r="EM4882" s="102">
        <v>79</v>
      </c>
      <c r="EN4882" s="97" t="str">
        <f>DATA!L70</f>
        <v>F4</v>
      </c>
      <c r="EO4882" s="240"/>
      <c r="EP4882" s="240"/>
      <c r="EQ4882" s="240"/>
      <c r="ER4882" s="240"/>
    </row>
    <row r="4883" spans="143:148" ht="26.25" customHeight="1">
      <c r="EM4883" s="102">
        <v>80</v>
      </c>
      <c r="EN4883" s="97" t="str">
        <f>DATA!L71</f>
        <v>F5</v>
      </c>
      <c r="EO4883" s="238">
        <f>IF('HALL PLAN'!E87="",0,EO4880+1)</f>
        <v>0</v>
      </c>
      <c r="EP4883" s="238">
        <f>INDEX($EN$4802:$EN$4893,MATCH(EO4883,$EM$4802:$EM$4893,0))</f>
        <v>0</v>
      </c>
      <c r="EQ4883" s="238">
        <f>IF('HALL PLAN'!K87="",0,MAX($EO$4801:$EO$4936,$EQ$4801:EQ4882)+1)</f>
        <v>0</v>
      </c>
      <c r="ER4883" s="238">
        <f>INDEX($EN$4802:$EN$4893,MATCH(EQ4883,$EM$4802:$EM$4893,0))</f>
        <v>0</v>
      </c>
    </row>
    <row r="4884" spans="143:148" ht="26.25" customHeight="1">
      <c r="EM4884" s="102">
        <v>81</v>
      </c>
      <c r="EN4884" s="97" t="str">
        <f>DATA!L72</f>
        <v>F6</v>
      </c>
      <c r="EO4884" s="239"/>
      <c r="EP4884" s="239"/>
      <c r="EQ4884" s="239"/>
      <c r="ER4884" s="239"/>
    </row>
    <row r="4885" spans="143:148" ht="26.25" customHeight="1">
      <c r="EM4885" s="102">
        <v>82</v>
      </c>
      <c r="EN4885" s="97" t="str">
        <f>DATA!L73</f>
        <v>F7</v>
      </c>
      <c r="EO4885" s="240"/>
      <c r="EP4885" s="240"/>
      <c r="EQ4885" s="240"/>
      <c r="ER4885" s="240"/>
    </row>
    <row r="4886" spans="143:148" ht="26.25" customHeight="1">
      <c r="EM4886" s="102">
        <v>83</v>
      </c>
      <c r="EN4886" s="97" t="str">
        <f>DATA!L74</f>
        <v>F8</v>
      </c>
      <c r="EO4886" s="238">
        <f>IF('HALL PLAN'!E90="",0,EO4883+1)</f>
        <v>0</v>
      </c>
      <c r="EP4886" s="238">
        <f>INDEX($EN$4802:$EN$4893,MATCH(EO4886,$EM$4802:$EM$4893,0))</f>
        <v>0</v>
      </c>
      <c r="EQ4886" s="238">
        <f>IF('HALL PLAN'!K90="",0,MAX($EO$4801:$EO$4936,$EQ$4801:EQ4885)+1)</f>
        <v>0</v>
      </c>
      <c r="ER4886" s="238">
        <f>INDEX($EN$4802:$EN$4893,MATCH(EQ4886,$EM$4802:$EM$4893,0))</f>
        <v>0</v>
      </c>
    </row>
    <row r="4887" spans="143:148" ht="26.25" customHeight="1">
      <c r="EM4887" s="102">
        <v>84</v>
      </c>
      <c r="EN4887" s="97" t="str">
        <f>DATA!L75</f>
        <v>F9</v>
      </c>
      <c r="EO4887" s="239"/>
      <c r="EP4887" s="239"/>
      <c r="EQ4887" s="239"/>
      <c r="ER4887" s="239"/>
    </row>
    <row r="4888" spans="143:148" ht="26.25" customHeight="1">
      <c r="EM4888" s="102">
        <v>85</v>
      </c>
      <c r="EN4888" s="97" t="str">
        <f>DATA!L76</f>
        <v>F10</v>
      </c>
      <c r="EO4888" s="240"/>
      <c r="EP4888" s="240"/>
      <c r="EQ4888" s="240"/>
      <c r="ER4888" s="240"/>
    </row>
    <row r="4889" spans="143:148" ht="26.25" customHeight="1">
      <c r="EM4889" s="102">
        <v>86</v>
      </c>
      <c r="EN4889" s="97" t="str">
        <f>DATA!L77</f>
        <v>F11</v>
      </c>
      <c r="EO4889" s="238">
        <f>IF('HALL PLAN'!E93="",0,EO4886+1)</f>
        <v>0</v>
      </c>
      <c r="EP4889" s="238">
        <f>INDEX($EN$4802:$EN$4893,MATCH(EO4889,$EM$4802:$EM$4893,0))</f>
        <v>0</v>
      </c>
      <c r="EQ4889" s="238">
        <f>IF('HALL PLAN'!K93="",0,MAX($EO$4801:$EO$4936,$EQ$4801:EQ4888)+1)</f>
        <v>0</v>
      </c>
      <c r="ER4889" s="238">
        <f>INDEX($EN$4802:$EN$4893,MATCH(EQ4889,$EM$4802:$EM$4893,0))</f>
        <v>0</v>
      </c>
    </row>
    <row r="4890" spans="143:148" ht="26.25" customHeight="1">
      <c r="EM4890" s="102">
        <v>87</v>
      </c>
      <c r="EN4890" s="97" t="str">
        <f>DATA!L78</f>
        <v>F12</v>
      </c>
      <c r="EO4890" s="239"/>
      <c r="EP4890" s="239"/>
      <c r="EQ4890" s="239"/>
      <c r="ER4890" s="239"/>
    </row>
    <row r="4891" spans="143:148" ht="26.25" customHeight="1">
      <c r="EM4891" s="102">
        <v>88</v>
      </c>
      <c r="EN4891" s="97" t="str">
        <f>DATA!L79</f>
        <v>F13</v>
      </c>
      <c r="EO4891" s="240"/>
      <c r="EP4891" s="240"/>
      <c r="EQ4891" s="240"/>
      <c r="ER4891" s="240"/>
    </row>
    <row r="4892" spans="143:148" ht="26.25" customHeight="1">
      <c r="EM4892" s="102">
        <v>89</v>
      </c>
      <c r="EN4892" s="97" t="str">
        <f>DATA!L80</f>
        <v>F14</v>
      </c>
      <c r="EO4892" s="238">
        <f>IF('HALL PLAN'!E96="",0,EO4889+1)</f>
        <v>0</v>
      </c>
      <c r="EP4892" s="238">
        <f>INDEX($EN$4802:$EN$4893,MATCH(EO4892,$EM$4802:$EM$4893,0))</f>
        <v>0</v>
      </c>
      <c r="EQ4892" s="238">
        <f>IF('HALL PLAN'!K96="",0,MAX($EO$4801:$EO$4936,$EQ$4801:EQ4891)+1)</f>
        <v>0</v>
      </c>
      <c r="ER4892" s="238">
        <f>INDEX($EN$4802:$EN$4893,MATCH(EQ4892,$EM$4802:$EM$4893,0))</f>
        <v>0</v>
      </c>
    </row>
    <row r="4893" spans="143:148" ht="26.25" customHeight="1">
      <c r="EM4893" s="102">
        <v>90</v>
      </c>
      <c r="EN4893" s="97" t="str">
        <f>DATA!L81</f>
        <v>F15</v>
      </c>
      <c r="EO4893" s="239"/>
      <c r="EP4893" s="239"/>
      <c r="EQ4893" s="239"/>
      <c r="ER4893" s="239"/>
    </row>
    <row r="4894" spans="143:148" ht="15" customHeight="1">
      <c r="EO4894" s="240"/>
      <c r="EP4894" s="240"/>
      <c r="EQ4894" s="240"/>
      <c r="ER4894" s="240"/>
    </row>
    <row r="4895" spans="143:148" ht="15" customHeight="1">
      <c r="EO4895" s="238">
        <f>IF('HALL PLAN'!E99="",0,EO4892+1)</f>
        <v>0</v>
      </c>
      <c r="EP4895" s="238">
        <f>INDEX($EN$4802:$EN$4893,MATCH(EO4895,$EM$4802:$EM$4893,0))</f>
        <v>0</v>
      </c>
      <c r="EQ4895" s="238">
        <f>IF('HALL PLAN'!K99="",0,MAX($EO$4801:$EO$4936,$EQ$4801:EQ4894)+1)</f>
        <v>0</v>
      </c>
      <c r="ER4895" s="238">
        <f>INDEX($EN$4802:$EN$4893,MATCH(EQ4895,$EM$4802:$EM$4893,0))</f>
        <v>0</v>
      </c>
    </row>
    <row r="4896" spans="143:148" ht="15" customHeight="1">
      <c r="EO4896" s="239"/>
      <c r="EP4896" s="239"/>
      <c r="EQ4896" s="239"/>
      <c r="ER4896" s="239"/>
    </row>
    <row r="4897" spans="145:148" ht="15" customHeight="1">
      <c r="EO4897" s="240"/>
      <c r="EP4897" s="240"/>
      <c r="EQ4897" s="240"/>
      <c r="ER4897" s="240"/>
    </row>
    <row r="4898" spans="145:148" ht="15" customHeight="1">
      <c r="EO4898" s="238">
        <f>IF('HALL PLAN'!E102="",0,EO4895+1)</f>
        <v>0</v>
      </c>
      <c r="EP4898" s="238">
        <f>INDEX($EN$4802:$EN$4893,MATCH(EO4898,$EM$4802:$EM$4893,0))</f>
        <v>0</v>
      </c>
      <c r="EQ4898" s="238">
        <f>IF('HALL PLAN'!K102="",0,MAX($EO$4801:$EO$4936,$EQ$4801:EQ4897)+1)</f>
        <v>0</v>
      </c>
      <c r="ER4898" s="238">
        <f>INDEX($EN$4802:$EN$4893,MATCH(EQ4898,$EM$4802:$EM$4893,0))</f>
        <v>0</v>
      </c>
    </row>
    <row r="4899" spans="145:148" ht="15" customHeight="1">
      <c r="EO4899" s="239"/>
      <c r="EP4899" s="239"/>
      <c r="EQ4899" s="239"/>
      <c r="ER4899" s="239"/>
    </row>
    <row r="4900" spans="145:148" ht="15" customHeight="1">
      <c r="EO4900" s="240"/>
      <c r="EP4900" s="240"/>
      <c r="EQ4900" s="240"/>
      <c r="ER4900" s="240"/>
    </row>
    <row r="4901" spans="145:148" ht="15" customHeight="1">
      <c r="EO4901" s="238">
        <f>IF('HALL PLAN'!E105="",0,EO4898+1)</f>
        <v>0</v>
      </c>
      <c r="EP4901" s="238">
        <f>INDEX($EN$4802:$EN$4893,MATCH(EO4901,$EM$4802:$EM$4893,0))</f>
        <v>0</v>
      </c>
      <c r="EQ4901" s="238">
        <f>IF('HALL PLAN'!K105="",0,MAX($EO$4801:$EO$4936,$EQ$4801:EQ4900)+1)</f>
        <v>0</v>
      </c>
      <c r="ER4901" s="238">
        <f>INDEX($EN$4802:$EN$4893,MATCH(EQ4901,$EM$4802:$EM$4893,0))</f>
        <v>0</v>
      </c>
    </row>
    <row r="4902" spans="145:148" ht="15" customHeight="1">
      <c r="EO4902" s="239"/>
      <c r="EP4902" s="239"/>
      <c r="EQ4902" s="239"/>
      <c r="ER4902" s="239"/>
    </row>
    <row r="4903" spans="145:148" ht="15" customHeight="1">
      <c r="EO4903" s="240"/>
      <c r="EP4903" s="240"/>
      <c r="EQ4903" s="240"/>
      <c r="ER4903" s="240"/>
    </row>
    <row r="4904" spans="145:148" ht="15" customHeight="1">
      <c r="EO4904" s="238">
        <f>IF('HALL PLAN'!E108="",0,EO4901+1)</f>
        <v>0</v>
      </c>
      <c r="EP4904" s="238">
        <f>INDEX($EN$4802:$EN$4893,MATCH(EO4904,$EM$4802:$EM$4893,0))</f>
        <v>0</v>
      </c>
      <c r="EQ4904" s="238">
        <f>IF('HALL PLAN'!K108="",0,MAX($EO$4801:$EO$4936,$EQ$4801:EQ4903)+1)</f>
        <v>0</v>
      </c>
      <c r="ER4904" s="238">
        <f>INDEX($EN$4802:$EN$4893,MATCH(EQ4904,$EM$4802:$EM$4893,0))</f>
        <v>0</v>
      </c>
    </row>
    <row r="4905" spans="145:148" ht="15" customHeight="1">
      <c r="EO4905" s="239"/>
      <c r="EP4905" s="239"/>
      <c r="EQ4905" s="239"/>
      <c r="ER4905" s="239"/>
    </row>
    <row r="4906" spans="145:148" ht="15" customHeight="1">
      <c r="EO4906" s="240"/>
      <c r="EP4906" s="240"/>
      <c r="EQ4906" s="240"/>
      <c r="ER4906" s="240"/>
    </row>
    <row r="4907" spans="145:148" ht="15" customHeight="1">
      <c r="EO4907" s="238">
        <f>IF('HALL PLAN'!E111="",0,EO4904+1)</f>
        <v>0</v>
      </c>
      <c r="EP4907" s="238">
        <f>INDEX($EN$4802:$EN$4893,MATCH(EO4907,$EM$4802:$EM$4893,0))</f>
        <v>0</v>
      </c>
      <c r="EQ4907" s="238">
        <f>IF('HALL PLAN'!K111="",0,MAX($EO$4801:$EO$4936,$EQ$4801:EQ4906)+1)</f>
        <v>0</v>
      </c>
      <c r="ER4907" s="238">
        <f>INDEX($EN$4802:$EN$4893,MATCH(EQ4907,$EM$4802:$EM$4893,0))</f>
        <v>0</v>
      </c>
    </row>
    <row r="4908" spans="145:148" ht="15" customHeight="1">
      <c r="EO4908" s="239"/>
      <c r="EP4908" s="239"/>
      <c r="EQ4908" s="239"/>
      <c r="ER4908" s="239"/>
    </row>
    <row r="4909" spans="145:148" ht="15" customHeight="1">
      <c r="EO4909" s="240"/>
      <c r="EP4909" s="240"/>
      <c r="EQ4909" s="240"/>
      <c r="ER4909" s="240"/>
    </row>
    <row r="4910" spans="145:148" ht="15" customHeight="1">
      <c r="EO4910" s="238">
        <f>IF('HALL PLAN'!E114="",0,EO4907+1)</f>
        <v>0</v>
      </c>
      <c r="EP4910" s="238">
        <f>INDEX($EN$4802:$EN$4893,MATCH(EO4910,$EM$4802:$EM$4893,0))</f>
        <v>0</v>
      </c>
      <c r="EQ4910" s="238">
        <f>IF('HALL PLAN'!K114="",0,MAX($EO$4801:$EO$4936,$EQ$4801:EQ4909)+1)</f>
        <v>0</v>
      </c>
      <c r="ER4910" s="238">
        <f>INDEX($EN$4802:$EN$4893,MATCH(EQ4910,$EM$4802:$EM$4893,0))</f>
        <v>0</v>
      </c>
    </row>
    <row r="4911" spans="145:148" ht="15" customHeight="1">
      <c r="EO4911" s="239"/>
      <c r="EP4911" s="239"/>
      <c r="EQ4911" s="239"/>
      <c r="ER4911" s="239"/>
    </row>
    <row r="4912" spans="145:148" ht="15" customHeight="1">
      <c r="EO4912" s="240"/>
      <c r="EP4912" s="240"/>
      <c r="EQ4912" s="240"/>
      <c r="ER4912" s="240"/>
    </row>
    <row r="4913" spans="145:148" ht="15" customHeight="1">
      <c r="EO4913" s="238">
        <f>IF('HALL PLAN'!E117="",0,EO4910+1)</f>
        <v>0</v>
      </c>
      <c r="EP4913" s="238">
        <f>INDEX($EN$4802:$EN$4893,MATCH(EO4913,$EM$4802:$EM$4893,0))</f>
        <v>0</v>
      </c>
      <c r="EQ4913" s="238">
        <f>IF('HALL PLAN'!K117="",0,MAX($EO$4801:$EO$4936,$EQ$4801:EQ4912)+1)</f>
        <v>0</v>
      </c>
      <c r="ER4913" s="238">
        <f>INDEX($EN$4802:$EN$4893,MATCH(EQ4913,$EM$4802:$EM$4893,0))</f>
        <v>0</v>
      </c>
    </row>
    <row r="4914" spans="145:148" ht="15" customHeight="1">
      <c r="EO4914" s="239"/>
      <c r="EP4914" s="239"/>
      <c r="EQ4914" s="239"/>
      <c r="ER4914" s="239"/>
    </row>
    <row r="4915" spans="145:148" ht="15" customHeight="1">
      <c r="EO4915" s="240"/>
      <c r="EP4915" s="240"/>
      <c r="EQ4915" s="240"/>
      <c r="ER4915" s="240"/>
    </row>
    <row r="4916" spans="145:148" ht="15" customHeight="1">
      <c r="EO4916" s="238">
        <f>IF('HALL PLAN'!E120="",0,EO4913+1)</f>
        <v>0</v>
      </c>
      <c r="EP4916" s="238">
        <f>INDEX($EN$4802:$EN$4893,MATCH(EO4916,$EM$4802:$EM$4893,0))</f>
        <v>0</v>
      </c>
      <c r="EQ4916" s="238">
        <f>IF('HALL PLAN'!K120="",0,MAX($EO$4801:$EO$4936,$EQ$4801:EQ4915)+1)</f>
        <v>0</v>
      </c>
      <c r="ER4916" s="238">
        <f>INDEX($EN$4802:$EN$4893,MATCH(EQ4916,$EM$4802:$EM$4893,0))</f>
        <v>0</v>
      </c>
    </row>
    <row r="4917" spans="145:148" ht="15" customHeight="1">
      <c r="EO4917" s="239"/>
      <c r="EP4917" s="239"/>
      <c r="EQ4917" s="239"/>
      <c r="ER4917" s="239"/>
    </row>
    <row r="4918" spans="145:148" ht="15" customHeight="1">
      <c r="EO4918" s="240"/>
      <c r="EP4918" s="240"/>
      <c r="EQ4918" s="240"/>
      <c r="ER4918" s="240"/>
    </row>
    <row r="4919" spans="145:148" ht="15" customHeight="1">
      <c r="EO4919" s="238">
        <f>IF('HALL PLAN'!E123="",0,EO4916+1)</f>
        <v>0</v>
      </c>
      <c r="EP4919" s="238">
        <f>INDEX($EN$4802:$EN$4893,MATCH(EO4919,$EM$4802:$EM$4893,0))</f>
        <v>0</v>
      </c>
      <c r="EQ4919" s="238">
        <f>IF('HALL PLAN'!K123="",0,MAX($EO$4801:$EO$4936,$EQ$4801:EQ4918)+1)</f>
        <v>0</v>
      </c>
      <c r="ER4919" s="238">
        <f>INDEX($EN$4802:$EN$4893,MATCH(EQ4919,$EM$4802:$EM$4893,0))</f>
        <v>0</v>
      </c>
    </row>
    <row r="4920" spans="145:148" ht="15" customHeight="1">
      <c r="EO4920" s="239"/>
      <c r="EP4920" s="239"/>
      <c r="EQ4920" s="239"/>
      <c r="ER4920" s="239"/>
    </row>
    <row r="4921" spans="145:148" ht="15" customHeight="1">
      <c r="EO4921" s="240"/>
      <c r="EP4921" s="240"/>
      <c r="EQ4921" s="240"/>
      <c r="ER4921" s="240"/>
    </row>
    <row r="4922" spans="145:148" ht="15" customHeight="1">
      <c r="EO4922" s="238">
        <f>IF('HALL PLAN'!E126="",0,EO4919+1)</f>
        <v>0</v>
      </c>
      <c r="EP4922" s="238">
        <f>INDEX($EN$4802:$EN$4893,MATCH(EO4922,$EM$4802:$EM$4893,0))</f>
        <v>0</v>
      </c>
      <c r="EQ4922" s="238">
        <f>IF('HALL PLAN'!K126="",0,MAX($EO$4801:$EO$4936,$EQ$4801:EQ4921)+1)</f>
        <v>0</v>
      </c>
      <c r="ER4922" s="238">
        <f>INDEX($EN$4802:$EN$4893,MATCH(EQ4922,$EM$4802:$EM$4893,0))</f>
        <v>0</v>
      </c>
    </row>
    <row r="4923" spans="145:148" ht="15" customHeight="1">
      <c r="EO4923" s="239"/>
      <c r="EP4923" s="239"/>
      <c r="EQ4923" s="239"/>
      <c r="ER4923" s="239"/>
    </row>
    <row r="4924" spans="145:148" ht="15" customHeight="1">
      <c r="EO4924" s="240"/>
      <c r="EP4924" s="240"/>
      <c r="EQ4924" s="240"/>
      <c r="ER4924" s="240"/>
    </row>
    <row r="4925" spans="145:148" ht="15" customHeight="1">
      <c r="EO4925" s="238">
        <f>IF('HALL PLAN'!E129="",0,EO4922+1)</f>
        <v>0</v>
      </c>
      <c r="EP4925" s="238">
        <f>INDEX($EN$4802:$EN$4893,MATCH(EO4925,$EM$4802:$EM$4893,0))</f>
        <v>0</v>
      </c>
      <c r="EQ4925" s="238">
        <f>IF('HALL PLAN'!K129="",0,MAX($EO$4801:$EO$4936,$EQ$4801:EQ4924)+1)</f>
        <v>0</v>
      </c>
      <c r="ER4925" s="238">
        <f>INDEX($EN$4802:$EN$4893,MATCH(EQ4925,$EM$4802:$EM$4893,0))</f>
        <v>0</v>
      </c>
    </row>
    <row r="4926" spans="145:148" ht="15" customHeight="1">
      <c r="EO4926" s="239"/>
      <c r="EP4926" s="239"/>
      <c r="EQ4926" s="239"/>
      <c r="ER4926" s="239"/>
    </row>
    <row r="4927" spans="145:148" ht="15" customHeight="1">
      <c r="EO4927" s="240"/>
      <c r="EP4927" s="240"/>
      <c r="EQ4927" s="240"/>
      <c r="ER4927" s="240"/>
    </row>
    <row r="4928" spans="145:148" ht="15" customHeight="1">
      <c r="EO4928" s="238">
        <f>IF('HALL PLAN'!E132="",0,EO4925+1)</f>
        <v>0</v>
      </c>
      <c r="EP4928" s="238">
        <f>INDEX($EN$4802:$EN$4893,MATCH(EO4928,$EM$4802:$EM$4893,0))</f>
        <v>0</v>
      </c>
      <c r="EQ4928" s="238">
        <f>IF('HALL PLAN'!K132="",0,MAX($EO$4801:$EO$4936,$EQ$4801:EQ4927)+1)</f>
        <v>0</v>
      </c>
      <c r="ER4928" s="238">
        <f>INDEX($EN$4802:$EN$4893,MATCH(EQ4928,$EM$4802:$EM$4893,0))</f>
        <v>0</v>
      </c>
    </row>
    <row r="4929" spans="3:148" ht="15" customHeight="1">
      <c r="EO4929" s="239"/>
      <c r="EP4929" s="239"/>
      <c r="EQ4929" s="239"/>
      <c r="ER4929" s="239"/>
    </row>
    <row r="4930" spans="3:148" ht="15" customHeight="1">
      <c r="EO4930" s="240"/>
      <c r="EP4930" s="240"/>
      <c r="EQ4930" s="240"/>
      <c r="ER4930" s="240"/>
    </row>
    <row r="4931" spans="3:148" ht="15" customHeight="1">
      <c r="EO4931" s="238">
        <f>IF('HALL PLAN'!E135="",0,EO4928+1)</f>
        <v>0</v>
      </c>
      <c r="EP4931" s="238">
        <f>INDEX($EN$4802:$EN$4893,MATCH(EO4931,$EM$4802:$EM$4893,0))</f>
        <v>0</v>
      </c>
      <c r="EQ4931" s="238">
        <f>IF('HALL PLAN'!K135="",0,MAX($EO$4801:$EO$4936,$EQ$4801:EQ4930)+1)</f>
        <v>0</v>
      </c>
      <c r="ER4931" s="238">
        <f>INDEX($EN$4802:$EN$4893,MATCH(EQ4931,$EM$4802:$EM$4893,0))</f>
        <v>0</v>
      </c>
    </row>
    <row r="4932" spans="3:148" ht="15" customHeight="1">
      <c r="EO4932" s="239"/>
      <c r="EP4932" s="239"/>
      <c r="EQ4932" s="239"/>
      <c r="ER4932" s="239"/>
    </row>
    <row r="4933" spans="3:148" ht="15" customHeight="1">
      <c r="EO4933" s="240"/>
      <c r="EP4933" s="240"/>
      <c r="EQ4933" s="240"/>
      <c r="ER4933" s="240"/>
    </row>
    <row r="4934" spans="3:148" ht="15" customHeight="1">
      <c r="EO4934" s="238">
        <f>IF('HALL PLAN'!E138="",0,EO4931+1)</f>
        <v>0</v>
      </c>
      <c r="EP4934" s="238">
        <f>INDEX($EN$4802:$EN$4893,MATCH(EO4934,$EM$4802:$EM$4893,0))</f>
        <v>0</v>
      </c>
      <c r="EQ4934" s="238">
        <f>IF('HALL PLAN'!K138="",0,MAX($EO$4801:$EO$4936,$EQ$4801:EQ4933)+1)</f>
        <v>0</v>
      </c>
      <c r="ER4934" s="238">
        <f>INDEX($EN$4802:$EN$4893,MATCH(EQ4934,$EM$4802:$EM$4893,0))</f>
        <v>0</v>
      </c>
    </row>
    <row r="4935" spans="3:148" ht="15" customHeight="1">
      <c r="EO4935" s="239"/>
      <c r="EP4935" s="239"/>
      <c r="EQ4935" s="239"/>
      <c r="ER4935" s="239"/>
    </row>
    <row r="4936" spans="3:148" ht="15" customHeight="1">
      <c r="EO4936" s="240"/>
      <c r="EP4936" s="240"/>
      <c r="EQ4936" s="240"/>
      <c r="ER4936" s="240"/>
    </row>
    <row r="4937" spans="3:148" ht="15" customHeight="1">
      <c r="EO4937" s="103"/>
      <c r="EP4937" s="103"/>
      <c r="EQ4937" s="103"/>
    </row>
    <row r="4938" spans="3:148" ht="15" customHeight="1">
      <c r="EO4938" s="104"/>
      <c r="EP4938" s="104"/>
      <c r="EQ4938" s="104"/>
    </row>
    <row r="4939" spans="3:148" ht="15" customHeight="1">
      <c r="EO4939" s="104"/>
      <c r="EP4939" s="104"/>
      <c r="EQ4939" s="104"/>
    </row>
    <row r="4940" spans="3:148" s="105" customFormat="1" ht="25.5" customHeight="1">
      <c r="C4940" s="106"/>
      <c r="D4940" s="106"/>
      <c r="I4940" s="106"/>
      <c r="J4940" s="106"/>
      <c r="N4940" s="107"/>
      <c r="O4940" s="107"/>
      <c r="P4940" s="107"/>
      <c r="Q4940" s="107"/>
      <c r="T4940" s="122" t="s">
        <v>9</v>
      </c>
      <c r="U4940" s="122" t="s">
        <v>10</v>
      </c>
      <c r="V4940" s="122" t="s">
        <v>9</v>
      </c>
      <c r="W4940" s="122" t="s">
        <v>10</v>
      </c>
      <c r="X4940" s="122" t="s">
        <v>9</v>
      </c>
      <c r="Y4940" s="122" t="s">
        <v>10</v>
      </c>
      <c r="Z4940" s="107"/>
      <c r="EN4940" s="241"/>
      <c r="EO4940" s="241"/>
      <c r="EP4940" s="241"/>
      <c r="EQ4940" s="241"/>
    </row>
    <row r="4941" spans="3:148" s="105" customFormat="1" ht="25.5" customHeight="1">
      <c r="C4941" s="106"/>
      <c r="D4941" s="106"/>
      <c r="I4941" s="106"/>
      <c r="J4941" s="106"/>
      <c r="N4941" s="107"/>
      <c r="O4941" s="107"/>
      <c r="P4941" s="107"/>
      <c r="Q4941" s="107"/>
      <c r="T4941" s="123">
        <f>DATA!D53</f>
        <v>150</v>
      </c>
      <c r="U4941" s="123">
        <f>DATA!E53</f>
        <v>150</v>
      </c>
      <c r="V4941" s="122">
        <f>DATA!$D$57*DATA!D60</f>
        <v>143</v>
      </c>
      <c r="W4941" s="122">
        <f>DATA!$E$57*DATA!E60</f>
        <v>150</v>
      </c>
      <c r="X4941" s="122">
        <f t="shared" ref="X4941:Y4943" si="1560">T4941-V4941</f>
        <v>7</v>
      </c>
      <c r="Y4941" s="122">
        <f t="shared" si="1560"/>
        <v>0</v>
      </c>
      <c r="Z4941" s="107"/>
      <c r="EN4941" s="241"/>
      <c r="EO4941" s="241"/>
      <c r="EP4941" s="241"/>
      <c r="EQ4941" s="241"/>
    </row>
    <row r="4942" spans="3:148" s="105" customFormat="1" ht="25.5" customHeight="1">
      <c r="C4942" s="106"/>
      <c r="D4942" s="106"/>
      <c r="I4942" s="106"/>
      <c r="J4942" s="106"/>
      <c r="N4942" s="107"/>
      <c r="O4942" s="107"/>
      <c r="P4942" s="107"/>
      <c r="Q4942" s="107"/>
      <c r="T4942" s="123">
        <f>DATA!D54</f>
        <v>75</v>
      </c>
      <c r="U4942" s="123">
        <f>DATA!E54</f>
        <v>75</v>
      </c>
      <c r="V4942" s="122">
        <f>DATA!$D$57*DATA!D61</f>
        <v>66</v>
      </c>
      <c r="W4942" s="122">
        <f>DATA!$E$57*DATA!E61</f>
        <v>70</v>
      </c>
      <c r="X4942" s="122">
        <f t="shared" si="1560"/>
        <v>9</v>
      </c>
      <c r="Y4942" s="122">
        <f t="shared" si="1560"/>
        <v>5</v>
      </c>
      <c r="Z4942" s="107"/>
      <c r="EN4942" s="241"/>
      <c r="EO4942" s="241"/>
      <c r="EP4942" s="241"/>
      <c r="EQ4942" s="241"/>
    </row>
    <row r="4943" spans="3:148" s="105" customFormat="1" ht="25.5" customHeight="1">
      <c r="C4943" s="106"/>
      <c r="D4943" s="106"/>
      <c r="I4943" s="106"/>
      <c r="J4943" s="106"/>
      <c r="N4943" s="107"/>
      <c r="O4943" s="107"/>
      <c r="P4943" s="107"/>
      <c r="Q4943" s="107"/>
      <c r="T4943" s="123">
        <f>DATA!D55</f>
        <v>85</v>
      </c>
      <c r="U4943" s="123">
        <f>DATA!E55</f>
        <v>70</v>
      </c>
      <c r="V4943" s="122">
        <f>DATA!$D$57*DATA!D62</f>
        <v>77</v>
      </c>
      <c r="W4943" s="122">
        <f>DATA!$E$57*DATA!E62</f>
        <v>70</v>
      </c>
      <c r="X4943" s="122">
        <f t="shared" si="1560"/>
        <v>8</v>
      </c>
      <c r="Y4943" s="122">
        <f t="shared" si="1560"/>
        <v>0</v>
      </c>
      <c r="Z4943" s="107"/>
      <c r="EN4943" s="241"/>
      <c r="EO4943" s="241"/>
      <c r="EP4943" s="241"/>
      <c r="EQ4943" s="241"/>
    </row>
    <row r="4944" spans="3:148" s="114" customFormat="1" ht="25.5" customHeight="1">
      <c r="C4944" s="115"/>
      <c r="D4944" s="115"/>
      <c r="I4944" s="115"/>
      <c r="J4944" s="115"/>
      <c r="N4944" s="107"/>
      <c r="O4944" s="107"/>
      <c r="P4944" s="107"/>
      <c r="Q4944" s="107"/>
      <c r="T4944" s="107"/>
      <c r="U4944" s="107"/>
      <c r="V4944" s="108"/>
      <c r="W4944" s="108"/>
      <c r="X4944" s="108"/>
      <c r="Y4944" s="108"/>
      <c r="Z4944" s="107"/>
      <c r="EN4944" s="241"/>
      <c r="EO4944" s="241"/>
      <c r="EP4944" s="241"/>
      <c r="EQ4944" s="241"/>
    </row>
    <row r="4945" spans="1:147" s="105" customFormat="1" ht="25.5" customHeight="1">
      <c r="A4945" s="109"/>
      <c r="B4945" s="109"/>
      <c r="C4945" s="109"/>
      <c r="D4945" s="109"/>
      <c r="E4945" s="109"/>
      <c r="F4945" s="109"/>
      <c r="G4945" s="109"/>
      <c r="H4945" s="109"/>
      <c r="I4945" s="109"/>
      <c r="J4945" s="109"/>
      <c r="X4945" s="121">
        <f>X4943-COUNTIF(O4949:O4993,"&gt;0")</f>
        <v>0</v>
      </c>
      <c r="Y4945" s="121">
        <f>Y4943-COUNTIF(Z4949:Z4993,"&gt;0")</f>
        <v>0</v>
      </c>
      <c r="EN4945" s="241"/>
      <c r="EO4945" s="241"/>
      <c r="EP4945" s="241"/>
      <c r="EQ4945" s="241"/>
    </row>
    <row r="4946" spans="1:147" s="125" customFormat="1" ht="25.5" customHeight="1">
      <c r="A4946" s="109"/>
      <c r="B4946" s="109"/>
      <c r="C4946" s="109"/>
      <c r="D4946" s="109"/>
      <c r="E4946" s="109"/>
      <c r="F4946" s="109"/>
      <c r="G4946" s="109"/>
      <c r="H4946" s="109"/>
      <c r="I4946" s="109"/>
      <c r="J4946" s="109"/>
      <c r="K4946" s="124"/>
      <c r="EN4946" s="241"/>
      <c r="EO4946" s="241"/>
      <c r="EP4946" s="241"/>
      <c r="EQ4946" s="241"/>
    </row>
    <row r="4947" spans="1:147" s="125" customFormat="1" ht="25.5" customHeight="1">
      <c r="A4947" s="244" t="s">
        <v>8</v>
      </c>
      <c r="B4947" s="244" t="s">
        <v>18</v>
      </c>
      <c r="C4947" s="244"/>
      <c r="D4947" s="244"/>
      <c r="E4947" s="109"/>
      <c r="F4947" s="244" t="s">
        <v>8</v>
      </c>
      <c r="G4947" s="244" t="s">
        <v>18</v>
      </c>
      <c r="H4947" s="244"/>
      <c r="I4947" s="244"/>
    </row>
    <row r="4948" spans="1:147" s="125" customFormat="1" ht="25.5" customHeight="1">
      <c r="A4948" s="244"/>
      <c r="B4948" s="127">
        <f>DATA!B138</f>
        <v>10</v>
      </c>
      <c r="C4948" s="127">
        <f>DATA!C138</f>
        <v>11</v>
      </c>
      <c r="D4948" s="127">
        <f>DATA!D138</f>
        <v>12</v>
      </c>
      <c r="E4948" s="109"/>
      <c r="F4948" s="244"/>
      <c r="G4948" s="126">
        <f>B4948</f>
        <v>10</v>
      </c>
      <c r="H4948" s="126">
        <f>C4948</f>
        <v>11</v>
      </c>
      <c r="I4948" s="126">
        <f>D4948</f>
        <v>12</v>
      </c>
      <c r="U4948" s="124"/>
    </row>
    <row r="4949" spans="1:147" s="125" customFormat="1" ht="25.5" customHeight="1">
      <c r="A4949" s="11">
        <v>1</v>
      </c>
      <c r="B4949" s="128">
        <f>IF(A4949&gt;DATA!$D$57,0,DATA!$D$60)</f>
        <v>13</v>
      </c>
      <c r="C4949" s="128">
        <f>IF(A4949&gt;DATA!$D$57,0,DATA!$D$61)</f>
        <v>6</v>
      </c>
      <c r="D4949" s="128">
        <f>IF(A4949&gt;DATA!$D$57,0,DATA!$D$62)</f>
        <v>7</v>
      </c>
      <c r="E4949" s="131"/>
      <c r="F4949" s="126">
        <v>46</v>
      </c>
      <c r="G4949" s="128">
        <f>IF(A4949&gt;DATA!$E$57,0,DATA!$E$60)</f>
        <v>15</v>
      </c>
      <c r="H4949" s="128">
        <f>IF(A4949&gt;DATA!$E$57,0,DATA!$E$61)</f>
        <v>7</v>
      </c>
      <c r="I4949" s="128">
        <f>IF(A4949&gt;DATA!$E$57,0,DATA!$E$62)</f>
        <v>7</v>
      </c>
      <c r="K4949" s="126">
        <f>IF(MAX($K$4948:K4948)&lt;DATA!$D$57,K4948+1,0)</f>
        <v>1</v>
      </c>
      <c r="L4949" s="126">
        <f>IF(X4941=0,0,1)</f>
        <v>1</v>
      </c>
      <c r="M4949" s="126">
        <f>IF(SUM(B4949:D4949)+R4949&lt;DATA!$E$11*DATA!$E$12,IF($X$4942=0,0,IF(MAX($M$4948:M4948)&lt;$X$4942,M4948+1,0)))</f>
        <v>1</v>
      </c>
      <c r="N4949" s="126">
        <f>IF(SUM(B4949:D4949)+R4949+S4949&lt;DATA!$E$11*DATA!$E$12,IF($X$4943=0,0,IF(MAX($N$4948:N4948)&lt;$X$4943,N4948+1,0)),0)</f>
        <v>1</v>
      </c>
      <c r="O4949" s="126">
        <f t="shared" ref="O4949:O4993" si="1561">IF(K4949=0,0,IF(N4949=0,0,IF(N4949&lt;$X$4943+1,1,0)))</f>
        <v>1</v>
      </c>
      <c r="P4949" s="126">
        <f>IF(K4949=0,0,IF(SUM(B4949:D4949)+R4949+S4949+O4949&lt;DATA!$E$11*DATA!$E$12,IF($X$4945=0,0,P4948+1),0))</f>
        <v>0</v>
      </c>
      <c r="Q4949" s="126">
        <f>IF(P4949=0,0,IF(P4949&lt;$X$4945+1,1,0))</f>
        <v>0</v>
      </c>
      <c r="R4949" s="126">
        <f t="shared" ref="R4949:R4986" si="1562">IF(L4949&gt;0,1,0)</f>
        <v>1</v>
      </c>
      <c r="S4949" s="126">
        <f t="shared" ref="S4949:S4986" si="1563">IF(M4949=0,0,IF(M4949&lt;$X$4942+1,1,0))</f>
        <v>1</v>
      </c>
      <c r="T4949" s="126">
        <f>O4949+Q4949</f>
        <v>1</v>
      </c>
      <c r="U4949" s="124"/>
      <c r="V4949" s="126">
        <f>IF(MAX($V$4948:V4948)&lt;DATA!$E$57,V4948+1,0)</f>
        <v>1</v>
      </c>
      <c r="W4949" s="126">
        <f>IF(Y4941=0,0,1)</f>
        <v>0</v>
      </c>
      <c r="X4949" s="126">
        <f>IF(SUM(G4949:I4949)+AC4949&lt;DATA!$E$11*DATA!$E$12,IF($Y$4942=0,0,IF(MAX($X$4948:X4948)&lt;$Y$4942,X4948+1,0)))</f>
        <v>1</v>
      </c>
      <c r="Y4949" s="126">
        <f>IF(SUM(G4949:I4949)+AC4949+AD4949&lt;DATA!$E$11*DATA!$E$12,IF($Y$4943=0,0,IF(MAX($Y$4948:Y4948)&lt;$Y$4943,Y4948+1,0)),0)</f>
        <v>0</v>
      </c>
      <c r="Z4949" s="126">
        <f>IF(V4949=0,0,IF(Y4949=0,0,IF(Y4949&lt;$Y$4943+1,1,0)))</f>
        <v>0</v>
      </c>
      <c r="AA4949" s="126">
        <f>IF(V4949=0,0,IF(SUM(G4949:I4949)+AC4949+AD4949+Z4949&lt;DATA!$E$11*DATA!$E$12,IF($Y$4945=0,0,AA4948+1),0))</f>
        <v>0</v>
      </c>
      <c r="AB4949" s="126">
        <f>IF(AA4949=0,0,IF(AA4949&lt;$Y$4945+1,1,0))</f>
        <v>0</v>
      </c>
      <c r="AC4949" s="126">
        <f t="shared" ref="AC4949:AC4993" si="1564">IF(W4949&gt;0,1,0)</f>
        <v>0</v>
      </c>
      <c r="AD4949" s="126">
        <f>IF(X4949=0,0,IF(X4949&lt;$Y$4942+1,1,0))</f>
        <v>1</v>
      </c>
      <c r="AE4949" s="126">
        <f>Z4949+AB4949</f>
        <v>0</v>
      </c>
    </row>
    <row r="4950" spans="1:147" s="125" customFormat="1" ht="25.5" customHeight="1">
      <c r="A4950" s="11">
        <v>2</v>
      </c>
      <c r="B4950" s="128">
        <f>IF(A4950&gt;DATA!$D$57,0,DATA!$D$60)</f>
        <v>13</v>
      </c>
      <c r="C4950" s="128">
        <f>IF(A4950&gt;DATA!$D$57,0,DATA!$D$61)</f>
        <v>6</v>
      </c>
      <c r="D4950" s="128">
        <f>IF(A4950&gt;DATA!$D$57,0,DATA!$D$62)</f>
        <v>7</v>
      </c>
      <c r="E4950" s="109"/>
      <c r="F4950" s="126">
        <v>47</v>
      </c>
      <c r="G4950" s="128">
        <f>IF(A4950&gt;DATA!$E$57,0,DATA!$E$60)</f>
        <v>15</v>
      </c>
      <c r="H4950" s="128">
        <f>IF(A4950&gt;DATA!$E$57,0,DATA!$E$61)</f>
        <v>7</v>
      </c>
      <c r="I4950" s="128">
        <f>IF(A4950&gt;DATA!$E$57,0,DATA!$E$62)</f>
        <v>7</v>
      </c>
      <c r="K4950" s="126">
        <f>IF(MAX($K$4948:K4949)&lt;DATA!$D$57,K4949+1,0)</f>
        <v>2</v>
      </c>
      <c r="L4950" s="126">
        <f>IF(L4949=0,0,IF(L4949&lt;$X$4941,L4949+1,0))</f>
        <v>2</v>
      </c>
      <c r="M4950" s="126">
        <f>IF(SUM(B4950:D4950)+R4950&lt;DATA!$E$11*DATA!$E$12,IF($X$4942=0,0,IF(MAX($M$4948:M4949)&lt;$X$4942,M4949+1,0)))</f>
        <v>2</v>
      </c>
      <c r="N4950" s="126">
        <f>IF(SUM(B4950:D4950)+R4950+S4950&lt;DATA!$E$11*DATA!$E$12,IF($X$4943=0,0,IF(MAX($N$4948:N4949)&lt;$X$4943,N4949+1,0)),0)</f>
        <v>2</v>
      </c>
      <c r="O4950" s="126">
        <f t="shared" si="1561"/>
        <v>1</v>
      </c>
      <c r="P4950" s="126">
        <f>IF(K4950=0,0,IF(SUM(B4950:D4950)+R4950+S4950+O4950&lt;DATA!$E$11*DATA!$E$12,IF($X$4945=0,0,P4949+1),0))</f>
        <v>0</v>
      </c>
      <c r="Q4950" s="126">
        <f t="shared" ref="Q4950:Q4993" si="1565">IF(P4950=0,0,IF(P4950&lt;$X$4945+1,1,0))</f>
        <v>0</v>
      </c>
      <c r="R4950" s="126">
        <f t="shared" si="1562"/>
        <v>1</v>
      </c>
      <c r="S4950" s="126">
        <f t="shared" si="1563"/>
        <v>1</v>
      </c>
      <c r="T4950" s="126">
        <f t="shared" ref="T4950:T4993" si="1566">O4950+Q4950</f>
        <v>1</v>
      </c>
      <c r="U4950" s="124"/>
      <c r="V4950" s="126">
        <f>IF(MAX($V$4948:V4949)&lt;DATA!$E$57,V4949+1,0)</f>
        <v>2</v>
      </c>
      <c r="W4950" s="126">
        <f>IF(W4949=0,0,IF(W4949&lt;$Y$4941,W4949+1,0))</f>
        <v>0</v>
      </c>
      <c r="X4950" s="126">
        <f>IF(SUM(G4950:I4950)+AC4950&lt;DATA!$E$11*DATA!$E$12,IF($Y$4942=0,0,IF(MAX($X$4948:X4949)&lt;$Y$4942,X4949+1,0)))</f>
        <v>2</v>
      </c>
      <c r="Y4950" s="126">
        <f>IF(SUM(G4950:I4950)+AC4950+AD4950&lt;DATA!$E$11*DATA!$E$12,IF($Y$4943=0,0,IF(MAX($Y$4948:Y4949)&lt;$Y$4943,Y4949+1,0)),0)</f>
        <v>0</v>
      </c>
      <c r="Z4950" s="126">
        <f t="shared" ref="Z4950:Z4993" si="1567">IF(V4950=0,0,IF(Y4950=0,0,IF(Y4950&lt;$Y$4943+1,1,0)))</f>
        <v>0</v>
      </c>
      <c r="AA4950" s="126">
        <f>IF(V4950=0,0,IF(SUM(G4950:I4950)+AC4950+AD4950+Z4950&lt;DATA!$E$11*DATA!$E$12,IF($Y$4945=0,0,AA4949+1),0))</f>
        <v>0</v>
      </c>
      <c r="AB4950" s="126">
        <f t="shared" ref="AB4950:AB4993" si="1568">IF(AA4950=0,0,IF(AA4950&lt;$Y$4945+1,1,0))</f>
        <v>0</v>
      </c>
      <c r="AC4950" s="126">
        <f t="shared" si="1564"/>
        <v>0</v>
      </c>
      <c r="AD4950" s="126">
        <f t="shared" ref="AD4950:AD4993" si="1569">IF(X4950=0,0,IF(X4950&lt;$Y$4942+1,1,0))</f>
        <v>1</v>
      </c>
      <c r="AE4950" s="126">
        <f t="shared" ref="AE4950:AE4993" si="1570">Z4950+AB4950</f>
        <v>0</v>
      </c>
    </row>
    <row r="4951" spans="1:147" s="125" customFormat="1" ht="25.5" customHeight="1">
      <c r="A4951" s="11">
        <v>3</v>
      </c>
      <c r="B4951" s="128">
        <f>IF(A4951&gt;DATA!$D$57,0,DATA!$D$60)</f>
        <v>13</v>
      </c>
      <c r="C4951" s="128">
        <f>IF(A4951&gt;DATA!$D$57,0,DATA!$D$61)</f>
        <v>6</v>
      </c>
      <c r="D4951" s="128">
        <f>IF(A4951&gt;DATA!$D$57,0,DATA!$D$62)</f>
        <v>7</v>
      </c>
      <c r="E4951" s="109"/>
      <c r="F4951" s="126">
        <v>48</v>
      </c>
      <c r="G4951" s="128">
        <f>IF(A4951&gt;DATA!$E$57,0,DATA!$E$60)</f>
        <v>15</v>
      </c>
      <c r="H4951" s="128">
        <f>IF(A4951&gt;DATA!$E$57,0,DATA!$E$61)</f>
        <v>7</v>
      </c>
      <c r="I4951" s="128">
        <f>IF(A4951&gt;DATA!$E$57,0,DATA!$E$62)</f>
        <v>7</v>
      </c>
      <c r="K4951" s="126">
        <f>IF(MAX($K$4948:K4950)&lt;DATA!$D$57,K4950+1,0)</f>
        <v>3</v>
      </c>
      <c r="L4951" s="126">
        <f>IF(L4950=0,0,IF(L4950&lt;$X$4941,L4950+1,0))</f>
        <v>3</v>
      </c>
      <c r="M4951" s="126">
        <f>IF(SUM(B4951:D4951)+R4951&lt;DATA!$E$11*DATA!$E$12,IF($X$4942=0,0,IF(MAX($M$4948:M4950)&lt;$X$4942,M4950+1,0)))</f>
        <v>3</v>
      </c>
      <c r="N4951" s="126">
        <f>IF(SUM(B4951:D4951)+R4951+S4951&lt;DATA!$E$11*DATA!$E$12,IF($X$4943=0,0,IF(MAX($N$4948:N4950)&lt;$X$4943,N4950+1,0)),0)</f>
        <v>3</v>
      </c>
      <c r="O4951" s="126">
        <f t="shared" si="1561"/>
        <v>1</v>
      </c>
      <c r="P4951" s="126">
        <f>IF(K4951=0,0,IF(SUM(B4951:D4951)+R4951+S4951+O4951&lt;DATA!$E$11*DATA!$E$12,IF($X$4945=0,0,P4950+1),0))</f>
        <v>0</v>
      </c>
      <c r="Q4951" s="126">
        <f t="shared" si="1565"/>
        <v>0</v>
      </c>
      <c r="R4951" s="126">
        <f t="shared" si="1562"/>
        <v>1</v>
      </c>
      <c r="S4951" s="126">
        <f t="shared" si="1563"/>
        <v>1</v>
      </c>
      <c r="T4951" s="126">
        <f t="shared" si="1566"/>
        <v>1</v>
      </c>
      <c r="U4951" s="124"/>
      <c r="V4951" s="126">
        <f>IF(MAX($V$4948:V4950)&lt;DATA!$E$57,V4950+1,0)</f>
        <v>3</v>
      </c>
      <c r="W4951" s="126">
        <f t="shared" ref="W4951:W4989" si="1571">IF(W4950=0,0,IF(W4950&lt;$Y$4941,W4950+1,0))</f>
        <v>0</v>
      </c>
      <c r="X4951" s="126">
        <f>IF(SUM(G4951:I4951)+AC4951&lt;DATA!$E$11*DATA!$E$12,IF($Y$4942=0,0,IF(MAX($X$4948:X4950)&lt;$Y$4942,X4950+1,0)))</f>
        <v>3</v>
      </c>
      <c r="Y4951" s="126">
        <f>IF(SUM(G4951:I4951)+AC4951+AD4951&lt;DATA!$E$11*DATA!$E$12,IF($Y$4943=0,0,IF(MAX($Y$4948:Y4950)&lt;$Y$4943,Y4950+1,0)),0)</f>
        <v>0</v>
      </c>
      <c r="Z4951" s="126">
        <f t="shared" si="1567"/>
        <v>0</v>
      </c>
      <c r="AA4951" s="126">
        <f>IF(V4951=0,0,IF(SUM(G4951:I4951)+AC4951+AD4951+Z4951&lt;DATA!$E$11*DATA!$E$12,IF($Y$4945=0,0,AA4950+1),0))</f>
        <v>0</v>
      </c>
      <c r="AB4951" s="126">
        <f t="shared" si="1568"/>
        <v>0</v>
      </c>
      <c r="AC4951" s="126">
        <f t="shared" si="1564"/>
        <v>0</v>
      </c>
      <c r="AD4951" s="126">
        <f t="shared" si="1569"/>
        <v>1</v>
      </c>
      <c r="AE4951" s="126">
        <f t="shared" si="1570"/>
        <v>0</v>
      </c>
    </row>
    <row r="4952" spans="1:147" s="125" customFormat="1" ht="25.5" customHeight="1">
      <c r="A4952" s="11">
        <v>4</v>
      </c>
      <c r="B4952" s="128">
        <f>IF(A4952&gt;DATA!$D$57,0,DATA!$D$60)</f>
        <v>13</v>
      </c>
      <c r="C4952" s="128">
        <f>IF(A4952&gt;DATA!$D$57,0,DATA!$D$61)</f>
        <v>6</v>
      </c>
      <c r="D4952" s="128">
        <f>IF(A4952&gt;DATA!$D$57,0,DATA!$D$62)</f>
        <v>7</v>
      </c>
      <c r="E4952" s="109"/>
      <c r="F4952" s="126">
        <v>49</v>
      </c>
      <c r="G4952" s="128">
        <f>IF(A4952&gt;DATA!$E$57,0,DATA!$E$60)</f>
        <v>15</v>
      </c>
      <c r="H4952" s="128">
        <f>IF(A4952&gt;DATA!$E$57,0,DATA!$E$61)</f>
        <v>7</v>
      </c>
      <c r="I4952" s="128">
        <f>IF(A4952&gt;DATA!$E$57,0,DATA!$E$62)</f>
        <v>7</v>
      </c>
      <c r="K4952" s="126">
        <f>IF(MAX($K$4948:K4951)&lt;DATA!$D$57,K4951+1,0)</f>
        <v>4</v>
      </c>
      <c r="L4952" s="126">
        <f>IF(L4951=0,0,IF(L4951&lt;$X$4941,L4951+1,0))</f>
        <v>4</v>
      </c>
      <c r="M4952" s="126">
        <f>IF(SUM(B4952:D4952)+R4952&lt;DATA!$E$11*DATA!$E$12,IF($X$4942=0,0,IF(MAX($M$4948:M4951)&lt;$X$4942,M4951+1,0)))</f>
        <v>4</v>
      </c>
      <c r="N4952" s="126">
        <f>IF(SUM(B4952:D4952)+R4952+S4952&lt;DATA!$E$11*DATA!$E$12,IF($X$4943=0,0,IF(MAX($N$4948:N4951)&lt;$X$4943,N4951+1,0)),0)</f>
        <v>4</v>
      </c>
      <c r="O4952" s="126">
        <f t="shared" si="1561"/>
        <v>1</v>
      </c>
      <c r="P4952" s="126">
        <f>IF(K4952=0,0,IF(SUM(B4952:D4952)+R4952+S4952+O4952&lt;DATA!$E$11*DATA!$E$12,IF($X$4945=0,0,P4951+1),0))</f>
        <v>0</v>
      </c>
      <c r="Q4952" s="126">
        <f t="shared" si="1565"/>
        <v>0</v>
      </c>
      <c r="R4952" s="126">
        <f t="shared" si="1562"/>
        <v>1</v>
      </c>
      <c r="S4952" s="126">
        <f t="shared" si="1563"/>
        <v>1</v>
      </c>
      <c r="T4952" s="126">
        <f t="shared" si="1566"/>
        <v>1</v>
      </c>
      <c r="U4952" s="124"/>
      <c r="V4952" s="126">
        <f>IF(MAX($V$4948:V4951)&lt;DATA!$E$57,V4951+1,0)</f>
        <v>4</v>
      </c>
      <c r="W4952" s="126">
        <f t="shared" si="1571"/>
        <v>0</v>
      </c>
      <c r="X4952" s="126">
        <f>IF(SUM(G4952:I4952)+AC4952&lt;DATA!$E$11*DATA!$E$12,IF($Y$4942=0,0,IF(MAX($X$4948:X4951)&lt;$Y$4942,X4951+1,0)))</f>
        <v>4</v>
      </c>
      <c r="Y4952" s="126">
        <f>IF(SUM(G4952:I4952)+AC4952+AD4952&lt;DATA!$E$11*DATA!$E$12,IF($Y$4943=0,0,IF(MAX($Y$4948:Y4951)&lt;$Y$4943,Y4951+1,0)),0)</f>
        <v>0</v>
      </c>
      <c r="Z4952" s="126">
        <f t="shared" si="1567"/>
        <v>0</v>
      </c>
      <c r="AA4952" s="126">
        <f>IF(V4952=0,0,IF(SUM(G4952:I4952)+AC4952+AD4952+Z4952&lt;DATA!$E$11*DATA!$E$12,IF($Y$4945=0,0,AA4951+1),0))</f>
        <v>0</v>
      </c>
      <c r="AB4952" s="126">
        <f t="shared" si="1568"/>
        <v>0</v>
      </c>
      <c r="AC4952" s="126">
        <f t="shared" si="1564"/>
        <v>0</v>
      </c>
      <c r="AD4952" s="126">
        <f t="shared" si="1569"/>
        <v>1</v>
      </c>
      <c r="AE4952" s="126">
        <f t="shared" si="1570"/>
        <v>0</v>
      </c>
    </row>
    <row r="4953" spans="1:147" s="125" customFormat="1" ht="25.5" customHeight="1">
      <c r="A4953" s="11">
        <v>5</v>
      </c>
      <c r="B4953" s="128">
        <f>IF(A4953&gt;DATA!$D$57,0,DATA!$D$60)</f>
        <v>13</v>
      </c>
      <c r="C4953" s="128">
        <f>IF(A4953&gt;DATA!$D$57,0,DATA!$D$61)</f>
        <v>6</v>
      </c>
      <c r="D4953" s="128">
        <f>IF(A4953&gt;DATA!$D$57,0,DATA!$D$62)</f>
        <v>7</v>
      </c>
      <c r="E4953" s="109"/>
      <c r="F4953" s="126">
        <v>50</v>
      </c>
      <c r="G4953" s="128">
        <f>IF(A4953&gt;DATA!$E$57,0,DATA!$E$60)</f>
        <v>15</v>
      </c>
      <c r="H4953" s="128">
        <f>IF(A4953&gt;DATA!$E$57,0,DATA!$E$61)</f>
        <v>7</v>
      </c>
      <c r="I4953" s="128">
        <f>IF(A4953&gt;DATA!$E$57,0,DATA!$E$62)</f>
        <v>7</v>
      </c>
      <c r="K4953" s="126">
        <f>IF(MAX($K$4948:K4952)&lt;DATA!$D$57,K4952+1,0)</f>
        <v>5</v>
      </c>
      <c r="L4953" s="126">
        <f>IF(L4952=0,0,IF(L4952&lt;$X$4941,L4952+1,0))</f>
        <v>5</v>
      </c>
      <c r="M4953" s="126">
        <f>IF(SUM(B4953:D4953)+R4953&lt;DATA!$E$11*DATA!$E$12,IF($X$4942=0,0,IF(MAX($M$4948:M4952)&lt;$X$4942,M4952+1,0)))</f>
        <v>5</v>
      </c>
      <c r="N4953" s="126">
        <f>IF(SUM(B4953:D4953)+R4953+S4953&lt;DATA!$E$11*DATA!$E$12,IF($X$4943=0,0,IF(MAX($N$4948:N4952)&lt;$X$4943,N4952+1,0)),0)</f>
        <v>5</v>
      </c>
      <c r="O4953" s="126">
        <f t="shared" si="1561"/>
        <v>1</v>
      </c>
      <c r="P4953" s="126">
        <f>IF(K4953=0,0,IF(SUM(B4953:D4953)+R4953+S4953+O4953&lt;DATA!$E$11*DATA!$E$12,IF($X$4945=0,0,P4952+1),0))</f>
        <v>0</v>
      </c>
      <c r="Q4953" s="126">
        <f t="shared" si="1565"/>
        <v>0</v>
      </c>
      <c r="R4953" s="126">
        <f t="shared" si="1562"/>
        <v>1</v>
      </c>
      <c r="S4953" s="126">
        <f t="shared" si="1563"/>
        <v>1</v>
      </c>
      <c r="T4953" s="126">
        <f t="shared" si="1566"/>
        <v>1</v>
      </c>
      <c r="U4953" s="124"/>
      <c r="V4953" s="126">
        <f>IF(MAX($V$4948:V4952)&lt;DATA!$E$57,V4952+1,0)</f>
        <v>5</v>
      </c>
      <c r="W4953" s="126">
        <f t="shared" si="1571"/>
        <v>0</v>
      </c>
      <c r="X4953" s="126">
        <f>IF(SUM(G4953:I4953)+AC4953&lt;DATA!$E$11*DATA!$E$12,IF($Y$4942=0,0,IF(MAX($X$4948:X4952)&lt;$Y$4942,X4952+1,0)))</f>
        <v>5</v>
      </c>
      <c r="Y4953" s="126">
        <f>IF(SUM(G4953:I4953)+AC4953+AD4953&lt;DATA!$E$11*DATA!$E$12,IF($Y$4943=0,0,IF(MAX($Y$4948:Y4952)&lt;$Y$4943,Y4952+1,0)),0)</f>
        <v>0</v>
      </c>
      <c r="Z4953" s="126">
        <f t="shared" si="1567"/>
        <v>0</v>
      </c>
      <c r="AA4953" s="126">
        <f>IF(V4953=0,0,IF(SUM(G4953:I4953)+AC4953+AD4953+Z4953&lt;DATA!$E$11*DATA!$E$12,IF($Y$4945=0,0,AA4952+1),0))</f>
        <v>0</v>
      </c>
      <c r="AB4953" s="126">
        <f t="shared" si="1568"/>
        <v>0</v>
      </c>
      <c r="AC4953" s="126">
        <f t="shared" si="1564"/>
        <v>0</v>
      </c>
      <c r="AD4953" s="126">
        <f t="shared" si="1569"/>
        <v>1</v>
      </c>
      <c r="AE4953" s="126">
        <f t="shared" si="1570"/>
        <v>0</v>
      </c>
    </row>
    <row r="4954" spans="1:147" s="125" customFormat="1" ht="25.5" customHeight="1">
      <c r="A4954" s="11">
        <v>6</v>
      </c>
      <c r="B4954" s="128">
        <f>IF(A4954&gt;DATA!$D$57,0,DATA!$D$60)</f>
        <v>13</v>
      </c>
      <c r="C4954" s="128">
        <f>IF(A4954&gt;DATA!$D$57,0,DATA!$D$61)</f>
        <v>6</v>
      </c>
      <c r="D4954" s="128">
        <f>IF(A4954&gt;DATA!$D$57,0,DATA!$D$62)</f>
        <v>7</v>
      </c>
      <c r="E4954" s="109"/>
      <c r="F4954" s="126">
        <v>51</v>
      </c>
      <c r="G4954" s="128">
        <f>IF(A4954&gt;DATA!$E$57,0,DATA!$E$60)</f>
        <v>15</v>
      </c>
      <c r="H4954" s="128">
        <f>IF(A4954&gt;DATA!$E$57,0,DATA!$E$61)</f>
        <v>7</v>
      </c>
      <c r="I4954" s="128">
        <f>IF(A4954&gt;DATA!$E$57,0,DATA!$E$62)</f>
        <v>7</v>
      </c>
      <c r="K4954" s="126">
        <f>IF(MAX($K$4948:K4953)&lt;DATA!$D$57,K4953+1,0)</f>
        <v>6</v>
      </c>
      <c r="L4954" s="126">
        <f>IF(L4953=0,0,IF(L4953&lt;$X$4941,L4953+1,0))</f>
        <v>6</v>
      </c>
      <c r="M4954" s="126">
        <f>IF(SUM(B4954:D4954)+R4954&lt;DATA!$E$11*DATA!$E$12,IF($X$4942=0,0,IF(MAX($M$4948:M4953)&lt;$X$4942,M4953+1,0)))</f>
        <v>6</v>
      </c>
      <c r="N4954" s="126">
        <f>IF(SUM(B4954:D4954)+R4954+S4954&lt;DATA!$E$11*DATA!$E$12,IF($X$4943=0,0,IF(MAX($N$4948:N4953)&lt;$X$4943,N4953+1,0)),0)</f>
        <v>6</v>
      </c>
      <c r="O4954" s="126">
        <f t="shared" si="1561"/>
        <v>1</v>
      </c>
      <c r="P4954" s="126">
        <f>IF(K4954=0,0,IF(SUM(B4954:D4954)+R4954+S4954+O4954&lt;DATA!$E$11*DATA!$E$12,IF($X$4945=0,0,P4953+1),0))</f>
        <v>0</v>
      </c>
      <c r="Q4954" s="126">
        <f t="shared" si="1565"/>
        <v>0</v>
      </c>
      <c r="R4954" s="126">
        <f t="shared" si="1562"/>
        <v>1</v>
      </c>
      <c r="S4954" s="126">
        <f t="shared" si="1563"/>
        <v>1</v>
      </c>
      <c r="T4954" s="126">
        <f t="shared" si="1566"/>
        <v>1</v>
      </c>
      <c r="U4954" s="124"/>
      <c r="V4954" s="126">
        <f>IF(MAX($V$4948:V4953)&lt;DATA!$E$57,V4953+1,0)</f>
        <v>6</v>
      </c>
      <c r="W4954" s="126">
        <f t="shared" si="1571"/>
        <v>0</v>
      </c>
      <c r="X4954" s="126">
        <f>IF(SUM(G4954:I4954)+AC4954&lt;DATA!$E$11*DATA!$E$12,IF($Y$4942=0,0,IF(MAX($X$4948:X4953)&lt;$Y$4942,X4953+1,0)))</f>
        <v>0</v>
      </c>
      <c r="Y4954" s="126">
        <f>IF(SUM(G4954:I4954)+AC4954+AD4954&lt;DATA!$E$11*DATA!$E$12,IF($Y$4943=0,0,IF(MAX($Y$4948:Y4953)&lt;$Y$4943,Y4953+1,0)),0)</f>
        <v>0</v>
      </c>
      <c r="Z4954" s="126">
        <f t="shared" si="1567"/>
        <v>0</v>
      </c>
      <c r="AA4954" s="126">
        <f>IF(V4954=0,0,IF(SUM(G4954:I4954)+AC4954+AD4954+Z4954&lt;DATA!$E$11*DATA!$E$12,IF($Y$4945=0,0,AA4953+1),0))</f>
        <v>0</v>
      </c>
      <c r="AB4954" s="126">
        <f t="shared" si="1568"/>
        <v>0</v>
      </c>
      <c r="AC4954" s="126">
        <f t="shared" si="1564"/>
        <v>0</v>
      </c>
      <c r="AD4954" s="126">
        <f t="shared" si="1569"/>
        <v>0</v>
      </c>
      <c r="AE4954" s="126">
        <f t="shared" si="1570"/>
        <v>0</v>
      </c>
    </row>
    <row r="4955" spans="1:147" s="125" customFormat="1" ht="25.5" customHeight="1">
      <c r="A4955" s="11">
        <v>7</v>
      </c>
      <c r="B4955" s="128">
        <f>IF(A4955&gt;DATA!$D$57,0,DATA!$D$60)</f>
        <v>13</v>
      </c>
      <c r="C4955" s="128">
        <f>IF(A4955&gt;DATA!$D$57,0,DATA!$D$61)</f>
        <v>6</v>
      </c>
      <c r="D4955" s="128">
        <f>IF(A4955&gt;DATA!$D$57,0,DATA!$D$62)</f>
        <v>7</v>
      </c>
      <c r="E4955" s="109"/>
      <c r="F4955" s="126">
        <v>52</v>
      </c>
      <c r="G4955" s="128">
        <f>IF(A4955&gt;DATA!$E$57,0,DATA!$E$60)</f>
        <v>15</v>
      </c>
      <c r="H4955" s="128">
        <f>IF(A4955&gt;DATA!$E$57,0,DATA!$E$61)</f>
        <v>7</v>
      </c>
      <c r="I4955" s="128">
        <f>IF(A4955&gt;DATA!$E$57,0,DATA!$E$62)</f>
        <v>7</v>
      </c>
      <c r="K4955" s="126">
        <f>IF(MAX($K$4948:K4954)&lt;DATA!$D$57,K4954+1,0)</f>
        <v>7</v>
      </c>
      <c r="L4955" s="126">
        <f t="shared" ref="L4955:L4988" si="1572">IF(L4954=0,0,IF(L4954&lt;$X$4941,L4954+1,0))</f>
        <v>7</v>
      </c>
      <c r="M4955" s="126">
        <f>IF(SUM(B4955:D4955)+R4955&lt;DATA!$E$11*DATA!$E$12,IF($X$4942=0,0,IF(MAX($M$4948:M4954)&lt;$X$4942,M4954+1,0)))</f>
        <v>7</v>
      </c>
      <c r="N4955" s="126">
        <f>IF(SUM(B4955:D4955)+R4955+S4955&lt;DATA!$E$11*DATA!$E$12,IF($X$4943=0,0,IF(MAX($N$4948:N4954)&lt;$X$4943,N4954+1,0)),0)</f>
        <v>7</v>
      </c>
      <c r="O4955" s="126">
        <f t="shared" si="1561"/>
        <v>1</v>
      </c>
      <c r="P4955" s="126">
        <f>IF(K4955=0,0,IF(SUM(B4955:D4955)+R4955+S4955+O4955&lt;DATA!$E$11*DATA!$E$12,IF($X$4945=0,0,P4954+1),0))</f>
        <v>0</v>
      </c>
      <c r="Q4955" s="126">
        <f t="shared" si="1565"/>
        <v>0</v>
      </c>
      <c r="R4955" s="126">
        <f t="shared" si="1562"/>
        <v>1</v>
      </c>
      <c r="S4955" s="126">
        <f t="shared" si="1563"/>
        <v>1</v>
      </c>
      <c r="T4955" s="126">
        <f t="shared" si="1566"/>
        <v>1</v>
      </c>
      <c r="U4955" s="124"/>
      <c r="V4955" s="126">
        <f>IF(MAX($V$4948:V4954)&lt;DATA!$E$57,V4954+1,0)</f>
        <v>7</v>
      </c>
      <c r="W4955" s="126">
        <f t="shared" si="1571"/>
        <v>0</v>
      </c>
      <c r="X4955" s="126">
        <f>IF(SUM(G4955:I4955)+AC4955&lt;DATA!$E$11*DATA!$E$12,IF($Y$4942=0,0,IF(MAX($X$4948:X4954)&lt;$Y$4942,X4954+1,0)))</f>
        <v>0</v>
      </c>
      <c r="Y4955" s="126">
        <f>IF(SUM(G4955:I4955)+AC4955+AD4955&lt;DATA!$E$11*DATA!$E$12,IF($Y$4943=0,0,IF(MAX($Y$4948:Y4954)&lt;$Y$4943,Y4954+1,0)),0)</f>
        <v>0</v>
      </c>
      <c r="Z4955" s="126">
        <f t="shared" si="1567"/>
        <v>0</v>
      </c>
      <c r="AA4955" s="126">
        <f>IF(V4955=0,0,IF(SUM(G4955:I4955)+AC4955+AD4955+Z4955&lt;DATA!$E$11*DATA!$E$12,IF($Y$4945=0,0,AA4954+1),0))</f>
        <v>0</v>
      </c>
      <c r="AB4955" s="126">
        <f t="shared" si="1568"/>
        <v>0</v>
      </c>
      <c r="AC4955" s="126">
        <f t="shared" si="1564"/>
        <v>0</v>
      </c>
      <c r="AD4955" s="126">
        <f t="shared" si="1569"/>
        <v>0</v>
      </c>
      <c r="AE4955" s="126">
        <f t="shared" si="1570"/>
        <v>0</v>
      </c>
    </row>
    <row r="4956" spans="1:147" s="125" customFormat="1" ht="25.5" customHeight="1">
      <c r="A4956" s="11">
        <v>8</v>
      </c>
      <c r="B4956" s="128">
        <f>IF(A4956&gt;DATA!$D$57,0,DATA!$D$60)</f>
        <v>13</v>
      </c>
      <c r="C4956" s="128">
        <f>IF(A4956&gt;DATA!$D$57,0,DATA!$D$61)</f>
        <v>6</v>
      </c>
      <c r="D4956" s="128">
        <f>IF(A4956&gt;DATA!$D$57,0,DATA!$D$62)</f>
        <v>7</v>
      </c>
      <c r="E4956" s="109"/>
      <c r="F4956" s="126">
        <v>53</v>
      </c>
      <c r="G4956" s="128">
        <f>IF(A4956&gt;DATA!$E$57,0,DATA!$E$60)</f>
        <v>15</v>
      </c>
      <c r="H4956" s="128">
        <f>IF(A4956&gt;DATA!$E$57,0,DATA!$E$61)</f>
        <v>7</v>
      </c>
      <c r="I4956" s="128">
        <f>IF(A4956&gt;DATA!$E$57,0,DATA!$E$62)</f>
        <v>7</v>
      </c>
      <c r="K4956" s="126">
        <f>IF(MAX($K$4948:K4955)&lt;DATA!$D$57,K4955+1,0)</f>
        <v>8</v>
      </c>
      <c r="L4956" s="126">
        <f t="shared" si="1572"/>
        <v>0</v>
      </c>
      <c r="M4956" s="126">
        <f>IF(SUM(B4956:D4956)+R4956&lt;DATA!$E$11*DATA!$E$12,IF($X$4942=0,0,IF(MAX($M$4948:M4955)&lt;$X$4942,M4955+1,0)))</f>
        <v>8</v>
      </c>
      <c r="N4956" s="126">
        <f>IF(SUM(B4956:D4956)+R4956+S4956&lt;DATA!$E$11*DATA!$E$12,IF($X$4943=0,0,IF(MAX($N$4948:N4955)&lt;$X$4943,N4955+1,0)),0)</f>
        <v>8</v>
      </c>
      <c r="O4956" s="126">
        <f t="shared" si="1561"/>
        <v>1</v>
      </c>
      <c r="P4956" s="126">
        <f>IF(K4956=0,0,IF(SUM(B4956:D4956)+R4956+S4956+O4956&lt;DATA!$E$11*DATA!$E$12,IF($X$4945=0,0,P4955+1),0))</f>
        <v>0</v>
      </c>
      <c r="Q4956" s="126">
        <f t="shared" si="1565"/>
        <v>0</v>
      </c>
      <c r="R4956" s="126">
        <f t="shared" si="1562"/>
        <v>0</v>
      </c>
      <c r="S4956" s="126">
        <f t="shared" si="1563"/>
        <v>1</v>
      </c>
      <c r="T4956" s="126">
        <f t="shared" si="1566"/>
        <v>1</v>
      </c>
      <c r="U4956" s="124"/>
      <c r="V4956" s="126">
        <f>IF(MAX($V$4948:V4955)&lt;DATA!$E$57,V4955+1,0)</f>
        <v>8</v>
      </c>
      <c r="W4956" s="126">
        <f t="shared" si="1571"/>
        <v>0</v>
      </c>
      <c r="X4956" s="126">
        <f>IF(SUM(G4956:I4956)+AC4956&lt;DATA!$E$11*DATA!$E$12,IF($Y$4942=0,0,IF(MAX($X$4948:X4955)&lt;$Y$4942,X4955+1,0)))</f>
        <v>0</v>
      </c>
      <c r="Y4956" s="126">
        <f>IF(SUM(G4956:I4956)+AC4956+AD4956&lt;DATA!$E$11*DATA!$E$12,IF($Y$4943=0,0,IF(MAX($Y$4948:Y4955)&lt;$Y$4943,Y4955+1,0)),0)</f>
        <v>0</v>
      </c>
      <c r="Z4956" s="126">
        <f t="shared" si="1567"/>
        <v>0</v>
      </c>
      <c r="AA4956" s="126">
        <f>IF(V4956=0,0,IF(SUM(G4956:I4956)+AC4956+AD4956+Z4956&lt;DATA!$E$11*DATA!$E$12,IF($Y$4945=0,0,AA4955+1),0))</f>
        <v>0</v>
      </c>
      <c r="AB4956" s="126">
        <f t="shared" si="1568"/>
        <v>0</v>
      </c>
      <c r="AC4956" s="126">
        <f t="shared" si="1564"/>
        <v>0</v>
      </c>
      <c r="AD4956" s="126">
        <f t="shared" si="1569"/>
        <v>0</v>
      </c>
      <c r="AE4956" s="126">
        <f t="shared" si="1570"/>
        <v>0</v>
      </c>
    </row>
    <row r="4957" spans="1:147" s="125" customFormat="1" ht="25.5" customHeight="1">
      <c r="A4957" s="11">
        <v>9</v>
      </c>
      <c r="B4957" s="128">
        <f>IF(A4957&gt;DATA!$D$57,0,DATA!$D$60)</f>
        <v>13</v>
      </c>
      <c r="C4957" s="128">
        <f>IF(A4957&gt;DATA!$D$57,0,DATA!$D$61)</f>
        <v>6</v>
      </c>
      <c r="D4957" s="128">
        <f>IF(A4957&gt;DATA!$D$57,0,DATA!$D$62)</f>
        <v>7</v>
      </c>
      <c r="E4957" s="109"/>
      <c r="F4957" s="126">
        <v>54</v>
      </c>
      <c r="G4957" s="128">
        <f>IF(A4957&gt;DATA!$E$57,0,DATA!$E$60)</f>
        <v>15</v>
      </c>
      <c r="H4957" s="128">
        <f>IF(A4957&gt;DATA!$E$57,0,DATA!$E$61)</f>
        <v>7</v>
      </c>
      <c r="I4957" s="128">
        <f>IF(A4957&gt;DATA!$E$57,0,DATA!$E$62)</f>
        <v>7</v>
      </c>
      <c r="K4957" s="126">
        <f>IF(MAX($K$4948:K4956)&lt;DATA!$D$57,K4956+1,0)</f>
        <v>9</v>
      </c>
      <c r="L4957" s="126">
        <f t="shared" si="1572"/>
        <v>0</v>
      </c>
      <c r="M4957" s="126">
        <f>IF(SUM(B4957:D4957)+R4957&lt;DATA!$E$11*DATA!$E$12,IF($X$4942=0,0,IF(MAX($M$4948:M4956)&lt;$X$4942,M4956+1,0)))</f>
        <v>9</v>
      </c>
      <c r="N4957" s="126">
        <f>IF(SUM(B4957:D4957)+R4957+S4957&lt;DATA!$E$11*DATA!$E$12,IF($X$4943=0,0,IF(MAX($N$4948:N4956)&lt;$X$4943,N4956+1,0)),0)</f>
        <v>0</v>
      </c>
      <c r="O4957" s="126">
        <f t="shared" si="1561"/>
        <v>0</v>
      </c>
      <c r="P4957" s="126">
        <f>IF(K4957=0,0,IF(SUM(B4957:D4957)+R4957+S4957+O4957&lt;DATA!$E$11*DATA!$E$12,IF($X$4945=0,0,P4956+1),0))</f>
        <v>0</v>
      </c>
      <c r="Q4957" s="126">
        <f t="shared" si="1565"/>
        <v>0</v>
      </c>
      <c r="R4957" s="126">
        <f t="shared" si="1562"/>
        <v>0</v>
      </c>
      <c r="S4957" s="126">
        <f t="shared" si="1563"/>
        <v>1</v>
      </c>
      <c r="T4957" s="126">
        <f t="shared" si="1566"/>
        <v>0</v>
      </c>
      <c r="U4957" s="124"/>
      <c r="V4957" s="126">
        <f>IF(MAX($V$4948:V4956)&lt;DATA!$E$57,V4956+1,0)</f>
        <v>9</v>
      </c>
      <c r="W4957" s="126">
        <f t="shared" si="1571"/>
        <v>0</v>
      </c>
      <c r="X4957" s="126">
        <f>IF(SUM(G4957:I4957)+AC4957&lt;DATA!$E$11*DATA!$E$12,IF($Y$4942=0,0,IF(MAX($X$4948:X4956)&lt;$Y$4942,X4956+1,0)))</f>
        <v>0</v>
      </c>
      <c r="Y4957" s="126">
        <f>IF(SUM(G4957:I4957)+AC4957+AD4957&lt;DATA!$E$11*DATA!$E$12,IF($Y$4943=0,0,IF(MAX($Y$4948:Y4956)&lt;$Y$4943,Y4956+1,0)),0)</f>
        <v>0</v>
      </c>
      <c r="Z4957" s="126">
        <f t="shared" si="1567"/>
        <v>0</v>
      </c>
      <c r="AA4957" s="126">
        <f>IF(V4957=0,0,IF(SUM(G4957:I4957)+AC4957+AD4957+Z4957&lt;DATA!$E$11*DATA!$E$12,IF($Y$4945=0,0,AA4956+1),0))</f>
        <v>0</v>
      </c>
      <c r="AB4957" s="126">
        <f t="shared" si="1568"/>
        <v>0</v>
      </c>
      <c r="AC4957" s="126">
        <f t="shared" si="1564"/>
        <v>0</v>
      </c>
      <c r="AD4957" s="126">
        <f t="shared" si="1569"/>
        <v>0</v>
      </c>
      <c r="AE4957" s="126">
        <f t="shared" si="1570"/>
        <v>0</v>
      </c>
    </row>
    <row r="4958" spans="1:147" s="125" customFormat="1" ht="25.5" customHeight="1">
      <c r="A4958" s="11">
        <v>10</v>
      </c>
      <c r="B4958" s="128">
        <f>IF(A4958&gt;DATA!$D$57,0,DATA!$D$60)</f>
        <v>13</v>
      </c>
      <c r="C4958" s="128">
        <f>IF(A4958&gt;DATA!$D$57,0,DATA!$D$61)</f>
        <v>6</v>
      </c>
      <c r="D4958" s="128">
        <f>IF(A4958&gt;DATA!$D$57,0,DATA!$D$62)</f>
        <v>7</v>
      </c>
      <c r="E4958" s="109"/>
      <c r="F4958" s="126">
        <v>55</v>
      </c>
      <c r="G4958" s="128">
        <f>IF(A4958&gt;DATA!$E$57,0,DATA!$E$60)</f>
        <v>15</v>
      </c>
      <c r="H4958" s="128">
        <f>IF(A4958&gt;DATA!$E$57,0,DATA!$E$61)</f>
        <v>7</v>
      </c>
      <c r="I4958" s="128">
        <f>IF(A4958&gt;DATA!$E$57,0,DATA!$E$62)</f>
        <v>7</v>
      </c>
      <c r="K4958" s="126">
        <f>IF(MAX($K$4948:K4957)&lt;DATA!$D$57,K4957+1,0)</f>
        <v>10</v>
      </c>
      <c r="L4958" s="126">
        <f t="shared" si="1572"/>
        <v>0</v>
      </c>
      <c r="M4958" s="126">
        <f>IF(SUM(B4958:D4958)+R4958&lt;DATA!$E$11*DATA!$E$12,IF($X$4942=0,0,IF(MAX($M$4948:M4957)&lt;$X$4942,M4957+1,0)))</f>
        <v>0</v>
      </c>
      <c r="N4958" s="126">
        <f>IF(SUM(B4958:D4958)+R4958+S4958&lt;DATA!$E$11*DATA!$E$12,IF($X$4943=0,0,IF(MAX($N$4948:N4957)&lt;$X$4943,N4957+1,0)),0)</f>
        <v>0</v>
      </c>
      <c r="O4958" s="126">
        <f t="shared" si="1561"/>
        <v>0</v>
      </c>
      <c r="P4958" s="126">
        <f>IF(K4958=0,0,IF(SUM(B4958:D4958)+R4958+S4958+O4958&lt;DATA!$E$11*DATA!$E$12,IF($X$4945=0,0,P4957+1),0))</f>
        <v>0</v>
      </c>
      <c r="Q4958" s="126">
        <f t="shared" si="1565"/>
        <v>0</v>
      </c>
      <c r="R4958" s="126">
        <f t="shared" si="1562"/>
        <v>0</v>
      </c>
      <c r="S4958" s="126">
        <f t="shared" si="1563"/>
        <v>0</v>
      </c>
      <c r="T4958" s="126">
        <f t="shared" si="1566"/>
        <v>0</v>
      </c>
      <c r="U4958" s="124"/>
      <c r="V4958" s="126">
        <f>IF(MAX($V$4948:V4957)&lt;DATA!$E$57,V4957+1,0)</f>
        <v>10</v>
      </c>
      <c r="W4958" s="126">
        <f t="shared" si="1571"/>
        <v>0</v>
      </c>
      <c r="X4958" s="126">
        <f>IF(SUM(G4958:I4958)+AC4958&lt;DATA!$E$11*DATA!$E$12,IF($Y$4942=0,0,IF(MAX($X$4948:X4957)&lt;$Y$4942,X4957+1,0)))</f>
        <v>0</v>
      </c>
      <c r="Y4958" s="126">
        <f>IF(SUM(G4958:I4958)+AC4958+AD4958&lt;DATA!$E$11*DATA!$E$12,IF($Y$4943=0,0,IF(MAX($Y$4948:Y4957)&lt;$Y$4943,Y4957+1,0)),0)</f>
        <v>0</v>
      </c>
      <c r="Z4958" s="126">
        <f t="shared" si="1567"/>
        <v>0</v>
      </c>
      <c r="AA4958" s="126">
        <f>IF(V4958=0,0,IF(SUM(G4958:I4958)+AC4958+AD4958+Z4958&lt;DATA!$E$11*DATA!$E$12,IF($Y$4945=0,0,AA4957+1),0))</f>
        <v>0</v>
      </c>
      <c r="AB4958" s="126">
        <f t="shared" si="1568"/>
        <v>0</v>
      </c>
      <c r="AC4958" s="126">
        <f t="shared" si="1564"/>
        <v>0</v>
      </c>
      <c r="AD4958" s="126">
        <f t="shared" si="1569"/>
        <v>0</v>
      </c>
      <c r="AE4958" s="126">
        <f t="shared" si="1570"/>
        <v>0</v>
      </c>
    </row>
    <row r="4959" spans="1:147" s="125" customFormat="1" ht="25.5" customHeight="1">
      <c r="A4959" s="11">
        <v>11</v>
      </c>
      <c r="B4959" s="128">
        <f>IF(A4959&gt;DATA!$D$57,0,DATA!$D$60)</f>
        <v>13</v>
      </c>
      <c r="C4959" s="128">
        <f>IF(A4959&gt;DATA!$D$57,0,DATA!$D$61)</f>
        <v>6</v>
      </c>
      <c r="D4959" s="128">
        <f>IF(A4959&gt;DATA!$D$57,0,DATA!$D$62)</f>
        <v>7</v>
      </c>
      <c r="E4959" s="109"/>
      <c r="F4959" s="126">
        <v>56</v>
      </c>
      <c r="G4959" s="128">
        <f>IF(A4959&gt;DATA!$E$57,0,DATA!$E$60)</f>
        <v>0</v>
      </c>
      <c r="H4959" s="128">
        <f>IF(A4959&gt;DATA!$E$57,0,DATA!$E$61)</f>
        <v>0</v>
      </c>
      <c r="I4959" s="128">
        <f>IF(A4959&gt;DATA!$E$57,0,DATA!$E$62)</f>
        <v>0</v>
      </c>
      <c r="K4959" s="126">
        <f>IF(MAX($K$4948:K4958)&lt;DATA!$D$57,K4958+1,0)</f>
        <v>11</v>
      </c>
      <c r="L4959" s="126">
        <f t="shared" si="1572"/>
        <v>0</v>
      </c>
      <c r="M4959" s="126">
        <f>IF(SUM(B4959:D4959)+R4959&lt;DATA!$E$11*DATA!$E$12,IF($X$4942=0,0,IF(MAX($M$4948:M4958)&lt;$X$4942,M4958+1,0)))</f>
        <v>0</v>
      </c>
      <c r="N4959" s="126">
        <f>IF(SUM(B4959:D4959)+R4959+S4959&lt;DATA!$E$11*DATA!$E$12,IF($X$4943=0,0,IF(MAX($N$4948:N4958)&lt;$X$4943,N4958+1,0)),0)</f>
        <v>0</v>
      </c>
      <c r="O4959" s="126">
        <f t="shared" si="1561"/>
        <v>0</v>
      </c>
      <c r="P4959" s="126">
        <f>IF(K4959=0,0,IF(SUM(B4959:D4959)+R4959+S4959+O4959&lt;DATA!$E$11*DATA!$E$12,IF($X$4945=0,0,P4958+1),0))</f>
        <v>0</v>
      </c>
      <c r="Q4959" s="126">
        <f t="shared" si="1565"/>
        <v>0</v>
      </c>
      <c r="R4959" s="126">
        <f t="shared" si="1562"/>
        <v>0</v>
      </c>
      <c r="S4959" s="126">
        <f t="shared" si="1563"/>
        <v>0</v>
      </c>
      <c r="T4959" s="126">
        <f t="shared" si="1566"/>
        <v>0</v>
      </c>
      <c r="U4959" s="124"/>
      <c r="V4959" s="126">
        <f>IF(MAX($V$4948:V4958)&lt;DATA!$E$57,V4958+1,0)</f>
        <v>0</v>
      </c>
      <c r="W4959" s="126">
        <f t="shared" si="1571"/>
        <v>0</v>
      </c>
      <c r="X4959" s="126">
        <f>IF(SUM(G4959:I4959)+AC4959&lt;DATA!$E$11*DATA!$E$12,IF($Y$4942=0,0,IF(MAX($X$4948:X4958)&lt;$Y$4942,X4958+1,0)))</f>
        <v>0</v>
      </c>
      <c r="Y4959" s="126">
        <f>IF(SUM(G4959:I4959)+AC4959+AD4959&lt;DATA!$E$11*DATA!$E$12,IF($Y$4943=0,0,IF(MAX($Y$4948:Y4958)&lt;$Y$4943,Y4958+1,0)),0)</f>
        <v>0</v>
      </c>
      <c r="Z4959" s="126">
        <f t="shared" si="1567"/>
        <v>0</v>
      </c>
      <c r="AA4959" s="126">
        <f>IF(V4959=0,0,IF(SUM(G4959:I4959)+AC4959+AD4959+Z4959&lt;DATA!$E$11*DATA!$E$12,IF($Y$4945=0,0,AA4958+1),0))</f>
        <v>0</v>
      </c>
      <c r="AB4959" s="126">
        <f t="shared" si="1568"/>
        <v>0</v>
      </c>
      <c r="AC4959" s="126">
        <f t="shared" si="1564"/>
        <v>0</v>
      </c>
      <c r="AD4959" s="126">
        <f t="shared" si="1569"/>
        <v>0</v>
      </c>
      <c r="AE4959" s="126">
        <f t="shared" si="1570"/>
        <v>0</v>
      </c>
    </row>
    <row r="4960" spans="1:147" s="125" customFormat="1" ht="25.5" customHeight="1">
      <c r="A4960" s="11">
        <v>12</v>
      </c>
      <c r="B4960" s="128">
        <f>IF(A4960&gt;DATA!$D$57,0,DATA!$D$60)</f>
        <v>0</v>
      </c>
      <c r="C4960" s="128">
        <f>IF(A4960&gt;DATA!$D$57,0,DATA!$D$61)</f>
        <v>0</v>
      </c>
      <c r="D4960" s="128">
        <f>IF(A4960&gt;DATA!$D$57,0,DATA!$D$62)</f>
        <v>0</v>
      </c>
      <c r="E4960" s="109"/>
      <c r="F4960" s="126">
        <v>57</v>
      </c>
      <c r="G4960" s="128">
        <f>IF(A4960&gt;DATA!$E$57,0,DATA!$E$60)</f>
        <v>0</v>
      </c>
      <c r="H4960" s="128">
        <f>IF(A4960&gt;DATA!$E$57,0,DATA!$E$61)</f>
        <v>0</v>
      </c>
      <c r="I4960" s="128">
        <f>IF(A4960&gt;DATA!$E$57,0,DATA!$E$62)</f>
        <v>0</v>
      </c>
      <c r="K4960" s="126">
        <f>IF(MAX($K$4948:K4959)&lt;DATA!$D$57,K4959+1,0)</f>
        <v>0</v>
      </c>
      <c r="L4960" s="126">
        <f t="shared" si="1572"/>
        <v>0</v>
      </c>
      <c r="M4960" s="126">
        <f>IF(SUM(B4960:D4960)+R4960&lt;DATA!$E$11*DATA!$E$12,IF($X$4942=0,0,IF(MAX($M$4948:M4959)&lt;$X$4942,M4959+1,0)))</f>
        <v>0</v>
      </c>
      <c r="N4960" s="126">
        <f>IF(SUM(B4960:D4960)+R4960+S4960&lt;DATA!$E$11*DATA!$E$12,IF($X$4943=0,0,IF(MAX($N$4948:N4959)&lt;$X$4943,N4959+1,0)),0)</f>
        <v>0</v>
      </c>
      <c r="O4960" s="126">
        <f t="shared" si="1561"/>
        <v>0</v>
      </c>
      <c r="P4960" s="126">
        <f>IF(K4960=0,0,IF(SUM(B4960:D4960)+R4960+S4960+O4960&lt;DATA!$E$11*DATA!$E$12,IF($X$4945=0,0,P4959+1),0))</f>
        <v>0</v>
      </c>
      <c r="Q4960" s="126">
        <f t="shared" si="1565"/>
        <v>0</v>
      </c>
      <c r="R4960" s="126">
        <f t="shared" si="1562"/>
        <v>0</v>
      </c>
      <c r="S4960" s="126">
        <f t="shared" si="1563"/>
        <v>0</v>
      </c>
      <c r="T4960" s="126">
        <f t="shared" si="1566"/>
        <v>0</v>
      </c>
      <c r="U4960" s="124"/>
      <c r="V4960" s="126">
        <f>IF(MAX($V$4948:V4959)&lt;DATA!$E$57,V4959+1,0)</f>
        <v>0</v>
      </c>
      <c r="W4960" s="126">
        <f t="shared" si="1571"/>
        <v>0</v>
      </c>
      <c r="X4960" s="126">
        <f>IF(SUM(G4960:I4960)+AC4960&lt;DATA!$E$11*DATA!$E$12,IF($Y$4942=0,0,IF(MAX($X$4948:X4959)&lt;$Y$4942,X4959+1,0)))</f>
        <v>0</v>
      </c>
      <c r="Y4960" s="126">
        <f>IF(SUM(G4960:I4960)+AC4960+AD4960&lt;DATA!$E$11*DATA!$E$12,IF($Y$4943=0,0,IF(MAX($Y$4948:Y4959)&lt;$Y$4943,Y4959+1,0)),0)</f>
        <v>0</v>
      </c>
      <c r="Z4960" s="126">
        <f t="shared" si="1567"/>
        <v>0</v>
      </c>
      <c r="AA4960" s="126">
        <f>IF(V4960=0,0,IF(SUM(G4960:I4960)+AC4960+AD4960+Z4960&lt;DATA!$E$11*DATA!$E$12,IF($Y$4945=0,0,AA4959+1),0))</f>
        <v>0</v>
      </c>
      <c r="AB4960" s="126">
        <f t="shared" si="1568"/>
        <v>0</v>
      </c>
      <c r="AC4960" s="126">
        <f t="shared" si="1564"/>
        <v>0</v>
      </c>
      <c r="AD4960" s="126">
        <f t="shared" si="1569"/>
        <v>0</v>
      </c>
      <c r="AE4960" s="126">
        <f t="shared" si="1570"/>
        <v>0</v>
      </c>
    </row>
    <row r="4961" spans="1:31" s="125" customFormat="1" ht="25.5" customHeight="1">
      <c r="A4961" s="11">
        <v>13</v>
      </c>
      <c r="B4961" s="128">
        <f>IF(A4961&gt;DATA!$D$57,0,DATA!$D$60)</f>
        <v>0</v>
      </c>
      <c r="C4961" s="128">
        <f>IF(A4961&gt;DATA!$D$57,0,DATA!$D$61)</f>
        <v>0</v>
      </c>
      <c r="D4961" s="128">
        <f>IF(A4961&gt;DATA!$D$57,0,DATA!$D$62)</f>
        <v>0</v>
      </c>
      <c r="E4961" s="109"/>
      <c r="F4961" s="126">
        <v>58</v>
      </c>
      <c r="G4961" s="128">
        <f>IF(A4961&gt;DATA!$E$57,0,DATA!$E$60)</f>
        <v>0</v>
      </c>
      <c r="H4961" s="128">
        <f>IF(A4961&gt;DATA!$E$57,0,DATA!$E$61)</f>
        <v>0</v>
      </c>
      <c r="I4961" s="128">
        <f>IF(A4961&gt;DATA!$E$57,0,DATA!$E$62)</f>
        <v>0</v>
      </c>
      <c r="K4961" s="126">
        <f>IF(MAX($K$4948:K4960)&lt;DATA!$D$57,K4960+1,0)</f>
        <v>0</v>
      </c>
      <c r="L4961" s="126">
        <f t="shared" si="1572"/>
        <v>0</v>
      </c>
      <c r="M4961" s="126">
        <f>IF(SUM(B4961:D4961)+R4961&lt;DATA!$E$11*DATA!$E$12,IF($X$4942=0,0,IF(MAX($M$4948:M4960)&lt;$X$4942,M4960+1,0)))</f>
        <v>0</v>
      </c>
      <c r="N4961" s="126">
        <f>IF(SUM(B4961:D4961)+R4961+S4961&lt;DATA!$E$11*DATA!$E$12,IF($X$4943=0,0,IF(MAX($N$4948:N4960)&lt;$X$4943,N4960+1,0)),0)</f>
        <v>0</v>
      </c>
      <c r="O4961" s="126">
        <f t="shared" si="1561"/>
        <v>0</v>
      </c>
      <c r="P4961" s="126">
        <f>IF(K4961=0,0,IF(SUM(B4961:D4961)+R4961+S4961+O4961&lt;DATA!$E$11*DATA!$E$12,IF($X$4945=0,0,P4960+1),0))</f>
        <v>0</v>
      </c>
      <c r="Q4961" s="126">
        <f t="shared" si="1565"/>
        <v>0</v>
      </c>
      <c r="R4961" s="126">
        <f t="shared" si="1562"/>
        <v>0</v>
      </c>
      <c r="S4961" s="126">
        <f t="shared" si="1563"/>
        <v>0</v>
      </c>
      <c r="T4961" s="126">
        <f t="shared" si="1566"/>
        <v>0</v>
      </c>
      <c r="U4961" s="124"/>
      <c r="V4961" s="126">
        <f>IF(MAX($V$4948:V4960)&lt;DATA!$E$57,V4960+1,0)</f>
        <v>0</v>
      </c>
      <c r="W4961" s="126">
        <f t="shared" si="1571"/>
        <v>0</v>
      </c>
      <c r="X4961" s="126">
        <f>IF(SUM(G4961:I4961)+AC4961&lt;DATA!$E$11*DATA!$E$12,IF($Y$4942=0,0,IF(MAX($X$4948:X4960)&lt;$Y$4942,X4960+1,0)))</f>
        <v>0</v>
      </c>
      <c r="Y4961" s="126">
        <f>IF(SUM(G4961:I4961)+AC4961+AD4961&lt;DATA!$E$11*DATA!$E$12,IF($Y$4943=0,0,IF(MAX($Y$4948:Y4960)&lt;$Y$4943,Y4960+1,0)),0)</f>
        <v>0</v>
      </c>
      <c r="Z4961" s="126">
        <f t="shared" si="1567"/>
        <v>0</v>
      </c>
      <c r="AA4961" s="126">
        <f>IF(V4961=0,0,IF(SUM(G4961:I4961)+AC4961+AD4961+Z4961&lt;DATA!$E$11*DATA!$E$12,IF($Y$4945=0,0,AA4960+1),0))</f>
        <v>0</v>
      </c>
      <c r="AB4961" s="126">
        <f t="shared" si="1568"/>
        <v>0</v>
      </c>
      <c r="AC4961" s="126">
        <f t="shared" si="1564"/>
        <v>0</v>
      </c>
      <c r="AD4961" s="126">
        <f t="shared" si="1569"/>
        <v>0</v>
      </c>
      <c r="AE4961" s="126">
        <f t="shared" si="1570"/>
        <v>0</v>
      </c>
    </row>
    <row r="4962" spans="1:31" s="125" customFormat="1" ht="25.5" customHeight="1">
      <c r="A4962" s="11">
        <v>14</v>
      </c>
      <c r="B4962" s="128">
        <f>IF(A4962&gt;DATA!$D$57,0,DATA!$D$60)</f>
        <v>0</v>
      </c>
      <c r="C4962" s="128">
        <f>IF(A4962&gt;DATA!$D$57,0,DATA!$D$61)</f>
        <v>0</v>
      </c>
      <c r="D4962" s="128">
        <f>IF(A4962&gt;DATA!$D$57,0,DATA!$D$62)</f>
        <v>0</v>
      </c>
      <c r="E4962" s="109"/>
      <c r="F4962" s="126">
        <v>59</v>
      </c>
      <c r="G4962" s="128">
        <f>IF(A4962&gt;DATA!$E$57,0,DATA!$E$60)</f>
        <v>0</v>
      </c>
      <c r="H4962" s="128">
        <f>IF(A4962&gt;DATA!$E$57,0,DATA!$E$61)</f>
        <v>0</v>
      </c>
      <c r="I4962" s="128">
        <f>IF(A4962&gt;DATA!$E$57,0,DATA!$E$62)</f>
        <v>0</v>
      </c>
      <c r="K4962" s="126">
        <f>IF(MAX($K$4948:K4961)&lt;DATA!$D$57,K4961+1,0)</f>
        <v>0</v>
      </c>
      <c r="L4962" s="126">
        <f t="shared" si="1572"/>
        <v>0</v>
      </c>
      <c r="M4962" s="126">
        <f>IF(SUM(B4962:D4962)+R4962&lt;DATA!$E$11*DATA!$E$12,IF($X$4942=0,0,IF(MAX($M$4948:M4961)&lt;$X$4942,M4961+1,0)))</f>
        <v>0</v>
      </c>
      <c r="N4962" s="126">
        <f>IF(SUM(B4962:D4962)+R4962+S4962&lt;DATA!$E$11*DATA!$E$12,IF($X$4943=0,0,IF(MAX($N$4948:N4961)&lt;$X$4943,N4961+1,0)),0)</f>
        <v>0</v>
      </c>
      <c r="O4962" s="126">
        <f t="shared" si="1561"/>
        <v>0</v>
      </c>
      <c r="P4962" s="126">
        <f>IF(K4962=0,0,IF(SUM(B4962:D4962)+R4962+S4962+O4962&lt;DATA!$E$11*DATA!$E$12,IF($X$4945=0,0,P4961+1),0))</f>
        <v>0</v>
      </c>
      <c r="Q4962" s="126">
        <f t="shared" si="1565"/>
        <v>0</v>
      </c>
      <c r="R4962" s="126">
        <f t="shared" si="1562"/>
        <v>0</v>
      </c>
      <c r="S4962" s="126">
        <f t="shared" si="1563"/>
        <v>0</v>
      </c>
      <c r="T4962" s="126">
        <f t="shared" si="1566"/>
        <v>0</v>
      </c>
      <c r="U4962" s="124"/>
      <c r="V4962" s="126">
        <f>IF(MAX($V$4948:V4961)&lt;DATA!$E$57,V4961+1,0)</f>
        <v>0</v>
      </c>
      <c r="W4962" s="126">
        <f t="shared" si="1571"/>
        <v>0</v>
      </c>
      <c r="X4962" s="126">
        <f>IF(SUM(G4962:I4962)+AC4962&lt;DATA!$E$11*DATA!$E$12,IF($Y$4942=0,0,IF(MAX($X$4948:X4961)&lt;$Y$4942,X4961+1,0)))</f>
        <v>0</v>
      </c>
      <c r="Y4962" s="126">
        <f>IF(SUM(G4962:I4962)+AC4962+AD4962&lt;DATA!$E$11*DATA!$E$12,IF($Y$4943=0,0,IF(MAX($Y$4948:Y4961)&lt;$Y$4943,Y4961+1,0)),0)</f>
        <v>0</v>
      </c>
      <c r="Z4962" s="126">
        <f t="shared" si="1567"/>
        <v>0</v>
      </c>
      <c r="AA4962" s="126">
        <f>IF(V4962=0,0,IF(SUM(G4962:I4962)+AC4962+AD4962+Z4962&lt;DATA!$E$11*DATA!$E$12,IF($Y$4945=0,0,AA4961+1),0))</f>
        <v>0</v>
      </c>
      <c r="AB4962" s="126">
        <f t="shared" si="1568"/>
        <v>0</v>
      </c>
      <c r="AC4962" s="126">
        <f t="shared" si="1564"/>
        <v>0</v>
      </c>
      <c r="AD4962" s="126">
        <f t="shared" si="1569"/>
        <v>0</v>
      </c>
      <c r="AE4962" s="126">
        <f t="shared" si="1570"/>
        <v>0</v>
      </c>
    </row>
    <row r="4963" spans="1:31" s="125" customFormat="1" ht="25.5" customHeight="1">
      <c r="A4963" s="11">
        <v>15</v>
      </c>
      <c r="B4963" s="128">
        <f>IF(A4963&gt;DATA!$D$57,0,DATA!$D$60)</f>
        <v>0</v>
      </c>
      <c r="C4963" s="128">
        <f>IF(A4963&gt;DATA!$D$57,0,DATA!$D$61)</f>
        <v>0</v>
      </c>
      <c r="D4963" s="128">
        <f>IF(A4963&gt;DATA!$D$57,0,DATA!$D$62)</f>
        <v>0</v>
      </c>
      <c r="E4963" s="109"/>
      <c r="F4963" s="126">
        <v>60</v>
      </c>
      <c r="G4963" s="128">
        <f>IF(A4963&gt;DATA!$E$57,0,DATA!$E$60)</f>
        <v>0</v>
      </c>
      <c r="H4963" s="128">
        <f>IF(A4963&gt;DATA!$E$57,0,DATA!$E$61)</f>
        <v>0</v>
      </c>
      <c r="I4963" s="128">
        <f>IF(A4963&gt;DATA!$E$57,0,DATA!$E$62)</f>
        <v>0</v>
      </c>
      <c r="K4963" s="126">
        <f>IF(MAX($K$4948:K4962)&lt;DATA!$D$57,K4962+1,0)</f>
        <v>0</v>
      </c>
      <c r="L4963" s="126">
        <f t="shared" si="1572"/>
        <v>0</v>
      </c>
      <c r="M4963" s="126">
        <f>IF(SUM(B4963:D4963)+R4963&lt;DATA!$E$11*DATA!$E$12,IF($X$4942=0,0,IF(MAX($M$4948:M4962)&lt;$X$4942,M4962+1,0)))</f>
        <v>0</v>
      </c>
      <c r="N4963" s="126">
        <f>IF(SUM(B4963:D4963)+R4963+S4963&lt;DATA!$E$11*DATA!$E$12,IF($X$4943=0,0,IF(MAX($N$4948:N4962)&lt;$X$4943,N4962+1,0)),0)</f>
        <v>0</v>
      </c>
      <c r="O4963" s="126">
        <f t="shared" si="1561"/>
        <v>0</v>
      </c>
      <c r="P4963" s="126">
        <f>IF(K4963=0,0,IF(SUM(B4963:D4963)+R4963+S4963+O4963&lt;DATA!$E$11*DATA!$E$12,IF($X$4945=0,0,P4962+1),0))</f>
        <v>0</v>
      </c>
      <c r="Q4963" s="126">
        <f t="shared" si="1565"/>
        <v>0</v>
      </c>
      <c r="R4963" s="126">
        <f t="shared" si="1562"/>
        <v>0</v>
      </c>
      <c r="S4963" s="126">
        <f t="shared" si="1563"/>
        <v>0</v>
      </c>
      <c r="T4963" s="126">
        <f t="shared" si="1566"/>
        <v>0</v>
      </c>
      <c r="U4963" s="124"/>
      <c r="V4963" s="126">
        <f>IF(MAX($V$4948:V4962)&lt;DATA!$E$57,V4962+1,0)</f>
        <v>0</v>
      </c>
      <c r="W4963" s="126">
        <f t="shared" si="1571"/>
        <v>0</v>
      </c>
      <c r="X4963" s="126">
        <f>IF(SUM(G4963:I4963)+AC4963&lt;DATA!$E$11*DATA!$E$12,IF($Y$4942=0,0,IF(MAX($X$4948:X4962)&lt;$Y$4942,X4962+1,0)))</f>
        <v>0</v>
      </c>
      <c r="Y4963" s="126">
        <f>IF(SUM(G4963:I4963)+AC4963+AD4963&lt;DATA!$E$11*DATA!$E$12,IF($Y$4943=0,0,IF(MAX($Y$4948:Y4962)&lt;$Y$4943,Y4962+1,0)),0)</f>
        <v>0</v>
      </c>
      <c r="Z4963" s="126">
        <f t="shared" si="1567"/>
        <v>0</v>
      </c>
      <c r="AA4963" s="126">
        <f>IF(V4963=0,0,IF(SUM(G4963:I4963)+AC4963+AD4963+Z4963&lt;DATA!$E$11*DATA!$E$12,IF($Y$4945=0,0,AA4962+1),0))</f>
        <v>0</v>
      </c>
      <c r="AB4963" s="126">
        <f t="shared" si="1568"/>
        <v>0</v>
      </c>
      <c r="AC4963" s="126">
        <f t="shared" si="1564"/>
        <v>0</v>
      </c>
      <c r="AD4963" s="126">
        <f t="shared" si="1569"/>
        <v>0</v>
      </c>
      <c r="AE4963" s="126">
        <f t="shared" si="1570"/>
        <v>0</v>
      </c>
    </row>
    <row r="4964" spans="1:31" s="125" customFormat="1" ht="25.5" customHeight="1">
      <c r="A4964" s="11">
        <v>16</v>
      </c>
      <c r="B4964" s="128">
        <f>IF(A4964&gt;DATA!$D$57,0,DATA!$D$60)</f>
        <v>0</v>
      </c>
      <c r="C4964" s="128">
        <f>IF(A4964&gt;DATA!$D$57,0,DATA!$D$61)</f>
        <v>0</v>
      </c>
      <c r="D4964" s="128">
        <f>IF(A4964&gt;DATA!$D$57,0,DATA!$D$62)</f>
        <v>0</v>
      </c>
      <c r="E4964" s="109"/>
      <c r="F4964" s="126">
        <v>61</v>
      </c>
      <c r="G4964" s="128">
        <f>IF(A4964&gt;DATA!$E$57,0,DATA!$E$60)</f>
        <v>0</v>
      </c>
      <c r="H4964" s="128">
        <f>IF(A4964&gt;DATA!$E$57,0,DATA!$E$61)</f>
        <v>0</v>
      </c>
      <c r="I4964" s="128">
        <f>IF(A4964&gt;DATA!$E$57,0,DATA!$E$62)</f>
        <v>0</v>
      </c>
      <c r="K4964" s="126">
        <f>IF(MAX($K$4948:K4963)&lt;DATA!$D$57,K4963+1,0)</f>
        <v>0</v>
      </c>
      <c r="L4964" s="126">
        <f t="shared" si="1572"/>
        <v>0</v>
      </c>
      <c r="M4964" s="126">
        <f>IF(SUM(B4964:D4964)+R4964&lt;DATA!$E$11*DATA!$E$12,IF($X$4942=0,0,IF(MAX($M$4948:M4963)&lt;$X$4942,M4963+1,0)))</f>
        <v>0</v>
      </c>
      <c r="N4964" s="126">
        <f>IF(SUM(B4964:D4964)+R4964+S4964&lt;DATA!$E$11*DATA!$E$12,IF($X$4943=0,0,IF(MAX($N$4948:N4963)&lt;$X$4943,N4963+1,0)),0)</f>
        <v>0</v>
      </c>
      <c r="O4964" s="126">
        <f t="shared" si="1561"/>
        <v>0</v>
      </c>
      <c r="P4964" s="126">
        <f>IF(K4964=0,0,IF(SUM(B4964:D4964)+R4964+S4964+O4964&lt;DATA!$E$11*DATA!$E$12,IF($X$4945=0,0,P4963+1),0))</f>
        <v>0</v>
      </c>
      <c r="Q4964" s="126">
        <f t="shared" si="1565"/>
        <v>0</v>
      </c>
      <c r="R4964" s="126">
        <f t="shared" si="1562"/>
        <v>0</v>
      </c>
      <c r="S4964" s="126">
        <f t="shared" si="1563"/>
        <v>0</v>
      </c>
      <c r="T4964" s="126">
        <f t="shared" si="1566"/>
        <v>0</v>
      </c>
      <c r="U4964" s="124"/>
      <c r="V4964" s="126">
        <f>IF(MAX($V$4948:V4963)&lt;DATA!$E$57,V4963+1,0)</f>
        <v>0</v>
      </c>
      <c r="W4964" s="126">
        <f t="shared" si="1571"/>
        <v>0</v>
      </c>
      <c r="X4964" s="126">
        <f>IF(SUM(G4964:I4964)+AC4964&lt;DATA!$E$11*DATA!$E$12,IF($Y$4942=0,0,IF(MAX($X$4948:X4963)&lt;$Y$4942,X4963+1,0)))</f>
        <v>0</v>
      </c>
      <c r="Y4964" s="126">
        <f>IF(SUM(G4964:I4964)+AC4964+AD4964&lt;DATA!$E$11*DATA!$E$12,IF($Y$4943=0,0,IF(MAX($Y$4948:Y4963)&lt;$Y$4943,Y4963+1,0)),0)</f>
        <v>0</v>
      </c>
      <c r="Z4964" s="126">
        <f t="shared" si="1567"/>
        <v>0</v>
      </c>
      <c r="AA4964" s="126">
        <f>IF(V4964=0,0,IF(SUM(G4964:I4964)+AC4964+AD4964+Z4964&lt;DATA!$E$11*DATA!$E$12,IF($Y$4945=0,0,AA4963+1),0))</f>
        <v>0</v>
      </c>
      <c r="AB4964" s="126">
        <f t="shared" si="1568"/>
        <v>0</v>
      </c>
      <c r="AC4964" s="126">
        <f t="shared" si="1564"/>
        <v>0</v>
      </c>
      <c r="AD4964" s="126">
        <f t="shared" si="1569"/>
        <v>0</v>
      </c>
      <c r="AE4964" s="126">
        <f t="shared" si="1570"/>
        <v>0</v>
      </c>
    </row>
    <row r="4965" spans="1:31" s="125" customFormat="1" ht="25.5" customHeight="1">
      <c r="A4965" s="11">
        <v>17</v>
      </c>
      <c r="B4965" s="128">
        <f>IF(A4965&gt;DATA!$D$57,0,DATA!$D$60)</f>
        <v>0</v>
      </c>
      <c r="C4965" s="128">
        <f>IF(A4965&gt;DATA!$D$57,0,DATA!$D$61)</f>
        <v>0</v>
      </c>
      <c r="D4965" s="128">
        <f>IF(A4965&gt;DATA!$D$57,0,DATA!$D$62)</f>
        <v>0</v>
      </c>
      <c r="E4965" s="109"/>
      <c r="F4965" s="126">
        <v>62</v>
      </c>
      <c r="G4965" s="128">
        <f>IF(A4965&gt;DATA!$E$57,0,DATA!$E$60)</f>
        <v>0</v>
      </c>
      <c r="H4965" s="128">
        <f>IF(A4965&gt;DATA!$E$57,0,DATA!$E$61)</f>
        <v>0</v>
      </c>
      <c r="I4965" s="128">
        <f>IF(A4965&gt;DATA!$E$57,0,DATA!$E$62)</f>
        <v>0</v>
      </c>
      <c r="K4965" s="126">
        <f>IF(MAX($K$4948:K4964)&lt;DATA!$D$57,K4964+1,0)</f>
        <v>0</v>
      </c>
      <c r="L4965" s="126">
        <f t="shared" si="1572"/>
        <v>0</v>
      </c>
      <c r="M4965" s="126">
        <f>IF(SUM(B4965:D4965)+R4965&lt;DATA!$E$11*DATA!$E$12,IF($X$4942=0,0,IF(MAX($M$4948:M4964)&lt;$X$4942,M4964+1,0)))</f>
        <v>0</v>
      </c>
      <c r="N4965" s="126">
        <f>IF(SUM(B4965:D4965)+R4965+S4965&lt;DATA!$E$11*DATA!$E$12,IF($X$4943=0,0,IF(MAX($N$4948:N4964)&lt;$X$4943,N4964+1,0)),0)</f>
        <v>0</v>
      </c>
      <c r="O4965" s="126">
        <f t="shared" si="1561"/>
        <v>0</v>
      </c>
      <c r="P4965" s="126">
        <f>IF(K4965=0,0,IF(SUM(B4965:D4965)+R4965+S4965+O4965&lt;DATA!$E$11*DATA!$E$12,IF($X$4945=0,0,P4964+1),0))</f>
        <v>0</v>
      </c>
      <c r="Q4965" s="126">
        <f t="shared" si="1565"/>
        <v>0</v>
      </c>
      <c r="R4965" s="126">
        <f t="shared" si="1562"/>
        <v>0</v>
      </c>
      <c r="S4965" s="126">
        <f t="shared" si="1563"/>
        <v>0</v>
      </c>
      <c r="T4965" s="126">
        <f t="shared" si="1566"/>
        <v>0</v>
      </c>
      <c r="U4965" s="124"/>
      <c r="V4965" s="126">
        <f>IF(MAX($V$4948:V4964)&lt;DATA!$E$57,V4964+1,0)</f>
        <v>0</v>
      </c>
      <c r="W4965" s="126">
        <f t="shared" si="1571"/>
        <v>0</v>
      </c>
      <c r="X4965" s="126">
        <f>IF(SUM(G4965:I4965)+AC4965&lt;DATA!$E$11*DATA!$E$12,IF($Y$4942=0,0,IF(MAX($X$4948:X4964)&lt;$Y$4942,X4964+1,0)))</f>
        <v>0</v>
      </c>
      <c r="Y4965" s="126">
        <f>IF(SUM(G4965:I4965)+AC4965+AD4965&lt;DATA!$E$11*DATA!$E$12,IF($Y$4943=0,0,IF(MAX($Y$4948:Y4964)&lt;$Y$4943,Y4964+1,0)),0)</f>
        <v>0</v>
      </c>
      <c r="Z4965" s="126">
        <f t="shared" si="1567"/>
        <v>0</v>
      </c>
      <c r="AA4965" s="126">
        <f>IF(V4965=0,0,IF(SUM(G4965:I4965)+AC4965+AD4965+Z4965&lt;DATA!$E$11*DATA!$E$12,IF($Y$4945=0,0,AA4964+1),0))</f>
        <v>0</v>
      </c>
      <c r="AB4965" s="126">
        <f t="shared" si="1568"/>
        <v>0</v>
      </c>
      <c r="AC4965" s="126">
        <f t="shared" si="1564"/>
        <v>0</v>
      </c>
      <c r="AD4965" s="126">
        <f t="shared" si="1569"/>
        <v>0</v>
      </c>
      <c r="AE4965" s="126">
        <f t="shared" si="1570"/>
        <v>0</v>
      </c>
    </row>
    <row r="4966" spans="1:31" s="125" customFormat="1" ht="25.5" customHeight="1">
      <c r="A4966" s="11">
        <v>18</v>
      </c>
      <c r="B4966" s="128">
        <f>IF(A4966&gt;DATA!$D$57,0,DATA!$D$60)</f>
        <v>0</v>
      </c>
      <c r="C4966" s="128">
        <f>IF(A4966&gt;DATA!$D$57,0,DATA!$D$61)</f>
        <v>0</v>
      </c>
      <c r="D4966" s="128">
        <f>IF(A4966&gt;DATA!$D$57,0,DATA!$D$62)</f>
        <v>0</v>
      </c>
      <c r="E4966" s="109"/>
      <c r="F4966" s="126">
        <v>63</v>
      </c>
      <c r="G4966" s="128">
        <f>IF(A4966&gt;DATA!$E$57,0,DATA!$E$60)</f>
        <v>0</v>
      </c>
      <c r="H4966" s="128">
        <f>IF(A4966&gt;DATA!$E$57,0,DATA!$E$61)</f>
        <v>0</v>
      </c>
      <c r="I4966" s="128">
        <f>IF(A4966&gt;DATA!$E$57,0,DATA!$E$62)</f>
        <v>0</v>
      </c>
      <c r="K4966" s="126">
        <f>IF(MAX($K$4948:K4965)&lt;DATA!$D$57,K4965+1,0)</f>
        <v>0</v>
      </c>
      <c r="L4966" s="126">
        <f t="shared" si="1572"/>
        <v>0</v>
      </c>
      <c r="M4966" s="126">
        <f>IF(SUM(B4966:D4966)+R4966&lt;DATA!$E$11*DATA!$E$12,IF($X$4942=0,0,IF(MAX($M$4948:M4965)&lt;$X$4942,M4965+1,0)))</f>
        <v>0</v>
      </c>
      <c r="N4966" s="126">
        <f>IF(SUM(B4966:D4966)+R4966+S4966&lt;DATA!$E$11*DATA!$E$12,IF($X$4943=0,0,IF(MAX($N$4948:N4965)&lt;$X$4943,N4965+1,0)),0)</f>
        <v>0</v>
      </c>
      <c r="O4966" s="126">
        <f t="shared" si="1561"/>
        <v>0</v>
      </c>
      <c r="P4966" s="126">
        <f>IF(K4966=0,0,IF(SUM(B4966:D4966)+R4966+S4966+O4966&lt;DATA!$E$11*DATA!$E$12,IF($X$4945=0,0,P4965+1),0))</f>
        <v>0</v>
      </c>
      <c r="Q4966" s="126">
        <f t="shared" si="1565"/>
        <v>0</v>
      </c>
      <c r="R4966" s="126">
        <f t="shared" si="1562"/>
        <v>0</v>
      </c>
      <c r="S4966" s="126">
        <f t="shared" si="1563"/>
        <v>0</v>
      </c>
      <c r="T4966" s="126">
        <f t="shared" si="1566"/>
        <v>0</v>
      </c>
      <c r="U4966" s="124"/>
      <c r="V4966" s="126">
        <f>IF(MAX($V$4948:V4965)&lt;DATA!$E$57,V4965+1,0)</f>
        <v>0</v>
      </c>
      <c r="W4966" s="126">
        <f t="shared" si="1571"/>
        <v>0</v>
      </c>
      <c r="X4966" s="126">
        <f>IF(SUM(G4966:I4966)+AC4966&lt;DATA!$E$11*DATA!$E$12,IF($Y$4942=0,0,IF(MAX($X$4948:X4965)&lt;$Y$4942,X4965+1,0)))</f>
        <v>0</v>
      </c>
      <c r="Y4966" s="126">
        <f>IF(SUM(G4966:I4966)+AC4966+AD4966&lt;DATA!$E$11*DATA!$E$12,IF($Y$4943=0,0,IF(MAX($Y$4948:Y4965)&lt;$Y$4943,Y4965+1,0)),0)</f>
        <v>0</v>
      </c>
      <c r="Z4966" s="126">
        <f t="shared" si="1567"/>
        <v>0</v>
      </c>
      <c r="AA4966" s="126">
        <f>IF(V4966=0,0,IF(SUM(G4966:I4966)+AC4966+AD4966+Z4966&lt;DATA!$E$11*DATA!$E$12,IF($Y$4945=0,0,AA4965+1),0))</f>
        <v>0</v>
      </c>
      <c r="AB4966" s="126">
        <f t="shared" si="1568"/>
        <v>0</v>
      </c>
      <c r="AC4966" s="126">
        <f t="shared" si="1564"/>
        <v>0</v>
      </c>
      <c r="AD4966" s="126">
        <f t="shared" si="1569"/>
        <v>0</v>
      </c>
      <c r="AE4966" s="126">
        <f t="shared" si="1570"/>
        <v>0</v>
      </c>
    </row>
    <row r="4967" spans="1:31" s="125" customFormat="1" ht="25.5" customHeight="1">
      <c r="A4967" s="11">
        <v>19</v>
      </c>
      <c r="B4967" s="128">
        <f>IF(A4967&gt;DATA!$D$57,0,DATA!$D$60)</f>
        <v>0</v>
      </c>
      <c r="C4967" s="128">
        <f>IF(A4967&gt;DATA!$D$57,0,DATA!$D$61)</f>
        <v>0</v>
      </c>
      <c r="D4967" s="128">
        <f>IF(A4967&gt;DATA!$D$57,0,DATA!$D$62)</f>
        <v>0</v>
      </c>
      <c r="E4967" s="109"/>
      <c r="F4967" s="126">
        <v>64</v>
      </c>
      <c r="G4967" s="128">
        <f>IF(A4967&gt;DATA!$E$57,0,DATA!$E$60)</f>
        <v>0</v>
      </c>
      <c r="H4967" s="128">
        <f>IF(A4967&gt;DATA!$E$57,0,DATA!$E$61)</f>
        <v>0</v>
      </c>
      <c r="I4967" s="128">
        <f>IF(A4967&gt;DATA!$E$57,0,DATA!$E$62)</f>
        <v>0</v>
      </c>
      <c r="K4967" s="126">
        <f>IF(MAX($K$4948:K4966)&lt;DATA!$D$57,K4966+1,0)</f>
        <v>0</v>
      </c>
      <c r="L4967" s="126">
        <f t="shared" si="1572"/>
        <v>0</v>
      </c>
      <c r="M4967" s="126">
        <f>IF(SUM(B4967:D4967)+R4967&lt;DATA!$E$11*DATA!$E$12,IF($X$4942=0,0,IF(MAX($M$4948:M4966)&lt;$X$4942,M4966+1,0)))</f>
        <v>0</v>
      </c>
      <c r="N4967" s="126">
        <f>IF(SUM(B4967:D4967)+R4967+S4967&lt;DATA!$E$11*DATA!$E$12,IF($X$4943=0,0,IF(MAX($N$4948:N4966)&lt;$X$4943,N4966+1,0)),0)</f>
        <v>0</v>
      </c>
      <c r="O4967" s="126">
        <f t="shared" si="1561"/>
        <v>0</v>
      </c>
      <c r="P4967" s="126">
        <f>IF(K4967=0,0,IF(SUM(B4967:D4967)+R4967+S4967+O4967&lt;DATA!$E$11*DATA!$E$12,IF($X$4945=0,0,P4966+1),0))</f>
        <v>0</v>
      </c>
      <c r="Q4967" s="126">
        <f t="shared" si="1565"/>
        <v>0</v>
      </c>
      <c r="R4967" s="126">
        <f t="shared" si="1562"/>
        <v>0</v>
      </c>
      <c r="S4967" s="126">
        <f t="shared" si="1563"/>
        <v>0</v>
      </c>
      <c r="T4967" s="126">
        <f t="shared" si="1566"/>
        <v>0</v>
      </c>
      <c r="U4967" s="124"/>
      <c r="V4967" s="126">
        <f>IF(MAX($V$4948:V4966)&lt;DATA!$E$57,V4966+1,0)</f>
        <v>0</v>
      </c>
      <c r="W4967" s="126">
        <f t="shared" si="1571"/>
        <v>0</v>
      </c>
      <c r="X4967" s="126">
        <f>IF(SUM(G4967:I4967)+AC4967&lt;DATA!$E$11*DATA!$E$12,IF($Y$4942=0,0,IF(MAX($X$4948:X4966)&lt;$Y$4942,X4966+1,0)))</f>
        <v>0</v>
      </c>
      <c r="Y4967" s="126">
        <f>IF(SUM(G4967:I4967)+AC4967+AD4967&lt;DATA!$E$11*DATA!$E$12,IF($Y$4943=0,0,IF(MAX($Y$4948:Y4966)&lt;$Y$4943,Y4966+1,0)),0)</f>
        <v>0</v>
      </c>
      <c r="Z4967" s="126">
        <f t="shared" si="1567"/>
        <v>0</v>
      </c>
      <c r="AA4967" s="126">
        <f>IF(V4967=0,0,IF(SUM(G4967:I4967)+AC4967+AD4967+Z4967&lt;DATA!$E$11*DATA!$E$12,IF($Y$4945=0,0,AA4966+1),0))</f>
        <v>0</v>
      </c>
      <c r="AB4967" s="126">
        <f t="shared" si="1568"/>
        <v>0</v>
      </c>
      <c r="AC4967" s="126">
        <f t="shared" si="1564"/>
        <v>0</v>
      </c>
      <c r="AD4967" s="126">
        <f t="shared" si="1569"/>
        <v>0</v>
      </c>
      <c r="AE4967" s="126">
        <f t="shared" si="1570"/>
        <v>0</v>
      </c>
    </row>
    <row r="4968" spans="1:31" s="125" customFormat="1" ht="25.5" customHeight="1">
      <c r="A4968" s="11">
        <v>20</v>
      </c>
      <c r="B4968" s="128">
        <f>IF(A4968&gt;DATA!$D$57,0,DATA!$D$60)</f>
        <v>0</v>
      </c>
      <c r="C4968" s="128">
        <f>IF(A4968&gt;DATA!$D$57,0,DATA!$D$61)</f>
        <v>0</v>
      </c>
      <c r="D4968" s="128">
        <f>IF(A4968&gt;DATA!$D$57,0,DATA!$D$62)</f>
        <v>0</v>
      </c>
      <c r="E4968" s="109"/>
      <c r="F4968" s="126">
        <v>65</v>
      </c>
      <c r="G4968" s="128">
        <f>IF(A4968&gt;DATA!$E$57,0,DATA!$E$60)</f>
        <v>0</v>
      </c>
      <c r="H4968" s="128">
        <f>IF(A4968&gt;DATA!$E$57,0,DATA!$E$61)</f>
        <v>0</v>
      </c>
      <c r="I4968" s="128">
        <f>IF(A4968&gt;DATA!$E$57,0,DATA!$E$62)</f>
        <v>0</v>
      </c>
      <c r="K4968" s="126">
        <f>IF(MAX($K$4948:K4967)&lt;DATA!$D$57,K4967+1,0)</f>
        <v>0</v>
      </c>
      <c r="L4968" s="126">
        <f t="shared" si="1572"/>
        <v>0</v>
      </c>
      <c r="M4968" s="126">
        <f>IF(SUM(B4968:D4968)+R4968&lt;DATA!$E$11*DATA!$E$12,IF($X$4942=0,0,IF(MAX($M$4948:M4967)&lt;$X$4942,M4967+1,0)))</f>
        <v>0</v>
      </c>
      <c r="N4968" s="126">
        <f>IF(SUM(B4968:D4968)+R4968+S4968&lt;DATA!$E$11*DATA!$E$12,IF($X$4943=0,0,IF(MAX($N$4948:N4967)&lt;$X$4943,N4967+1,0)),0)</f>
        <v>0</v>
      </c>
      <c r="O4968" s="126">
        <f t="shared" si="1561"/>
        <v>0</v>
      </c>
      <c r="P4968" s="126">
        <f>IF(K4968=0,0,IF(SUM(B4968:D4968)+R4968+S4968+O4968&lt;DATA!$E$11*DATA!$E$12,IF($X$4945=0,0,P4967+1),0))</f>
        <v>0</v>
      </c>
      <c r="Q4968" s="126">
        <f t="shared" si="1565"/>
        <v>0</v>
      </c>
      <c r="R4968" s="126">
        <f t="shared" si="1562"/>
        <v>0</v>
      </c>
      <c r="S4968" s="126">
        <f t="shared" si="1563"/>
        <v>0</v>
      </c>
      <c r="T4968" s="126">
        <f t="shared" si="1566"/>
        <v>0</v>
      </c>
      <c r="U4968" s="124"/>
      <c r="V4968" s="126">
        <f>IF(MAX($V$4948:V4967)&lt;DATA!$E$57,V4967+1,0)</f>
        <v>0</v>
      </c>
      <c r="W4968" s="126">
        <f t="shared" si="1571"/>
        <v>0</v>
      </c>
      <c r="X4968" s="126">
        <f>IF(SUM(G4968:I4968)+AC4968&lt;DATA!$E$11*DATA!$E$12,IF($Y$4942=0,0,IF(MAX($X$4948:X4967)&lt;$Y$4942,X4967+1,0)))</f>
        <v>0</v>
      </c>
      <c r="Y4968" s="126">
        <f>IF(SUM(G4968:I4968)+AC4968+AD4968&lt;DATA!$E$11*DATA!$E$12,IF($Y$4943=0,0,IF(MAX($Y$4948:Y4967)&lt;$Y$4943,Y4967+1,0)),0)</f>
        <v>0</v>
      </c>
      <c r="Z4968" s="126">
        <f t="shared" si="1567"/>
        <v>0</v>
      </c>
      <c r="AA4968" s="126">
        <f>IF(V4968=0,0,IF(SUM(G4968:I4968)+AC4968+AD4968+Z4968&lt;DATA!$E$11*DATA!$E$12,IF($Y$4945=0,0,AA4967+1),0))</f>
        <v>0</v>
      </c>
      <c r="AB4968" s="126">
        <f t="shared" si="1568"/>
        <v>0</v>
      </c>
      <c r="AC4968" s="126">
        <f t="shared" si="1564"/>
        <v>0</v>
      </c>
      <c r="AD4968" s="126">
        <f t="shared" si="1569"/>
        <v>0</v>
      </c>
      <c r="AE4968" s="126">
        <f t="shared" si="1570"/>
        <v>0</v>
      </c>
    </row>
    <row r="4969" spans="1:31" s="125" customFormat="1" ht="25.5" customHeight="1">
      <c r="A4969" s="11">
        <v>21</v>
      </c>
      <c r="B4969" s="128">
        <f>IF(A4969&gt;DATA!$D$57,0,DATA!$D$60)</f>
        <v>0</v>
      </c>
      <c r="C4969" s="128">
        <f>IF(A4969&gt;DATA!$D$57,0,DATA!$D$61)</f>
        <v>0</v>
      </c>
      <c r="D4969" s="128">
        <f>IF(A4969&gt;DATA!$D$57,0,DATA!$D$62)</f>
        <v>0</v>
      </c>
      <c r="E4969" s="109"/>
      <c r="F4969" s="126">
        <v>66</v>
      </c>
      <c r="G4969" s="128">
        <f>IF(A4969&gt;DATA!$E$57,0,DATA!$E$60)</f>
        <v>0</v>
      </c>
      <c r="H4969" s="128">
        <f>IF(A4969&gt;DATA!$E$57,0,DATA!$E$61)</f>
        <v>0</v>
      </c>
      <c r="I4969" s="128">
        <f>IF(A4969&gt;DATA!$E$57,0,DATA!$E$62)</f>
        <v>0</v>
      </c>
      <c r="K4969" s="126">
        <f>IF(MAX($K$4948:K4968)&lt;DATA!$D$57,K4968+1,0)</f>
        <v>0</v>
      </c>
      <c r="L4969" s="126">
        <f t="shared" si="1572"/>
        <v>0</v>
      </c>
      <c r="M4969" s="126">
        <f>IF(SUM(B4969:D4969)+R4969&lt;DATA!$E$11*DATA!$E$12,IF($X$4942=0,0,IF(MAX($M$4948:M4968)&lt;$X$4942,M4968+1,0)))</f>
        <v>0</v>
      </c>
      <c r="N4969" s="126">
        <f>IF(SUM(B4969:D4969)+R4969+S4969&lt;DATA!$E$11*DATA!$E$12,IF($X$4943=0,0,IF(MAX($N$4948:N4968)&lt;$X$4943,N4968+1,0)),0)</f>
        <v>0</v>
      </c>
      <c r="O4969" s="126">
        <f t="shared" si="1561"/>
        <v>0</v>
      </c>
      <c r="P4969" s="126">
        <f>IF(K4969=0,0,IF(SUM(B4969:D4969)+R4969+S4969+O4969&lt;DATA!$E$11*DATA!$E$12,IF($X$4945=0,0,P4968+1),0))</f>
        <v>0</v>
      </c>
      <c r="Q4969" s="126">
        <f t="shared" si="1565"/>
        <v>0</v>
      </c>
      <c r="R4969" s="126">
        <f t="shared" si="1562"/>
        <v>0</v>
      </c>
      <c r="S4969" s="126">
        <f t="shared" si="1563"/>
        <v>0</v>
      </c>
      <c r="T4969" s="126">
        <f t="shared" si="1566"/>
        <v>0</v>
      </c>
      <c r="U4969" s="124"/>
      <c r="V4969" s="126">
        <f>IF(MAX($V$4948:V4968)&lt;DATA!$E$57,V4968+1,0)</f>
        <v>0</v>
      </c>
      <c r="W4969" s="126">
        <f t="shared" si="1571"/>
        <v>0</v>
      </c>
      <c r="X4969" s="126">
        <f>IF(SUM(G4969:I4969)+AC4969&lt;DATA!$E$11*DATA!$E$12,IF($Y$4942=0,0,IF(MAX($X$4948:X4968)&lt;$Y$4942,X4968+1,0)))</f>
        <v>0</v>
      </c>
      <c r="Y4969" s="126">
        <f>IF(SUM(G4969:I4969)+AC4969+AD4969&lt;DATA!$E$11*DATA!$E$12,IF($Y$4943=0,0,IF(MAX($Y$4948:Y4968)&lt;$Y$4943,Y4968+1,0)),0)</f>
        <v>0</v>
      </c>
      <c r="Z4969" s="126">
        <f t="shared" si="1567"/>
        <v>0</v>
      </c>
      <c r="AA4969" s="126">
        <f>IF(V4969=0,0,IF(SUM(G4969:I4969)+AC4969+AD4969+Z4969&lt;DATA!$E$11*DATA!$E$12,IF($Y$4945=0,0,AA4968+1),0))</f>
        <v>0</v>
      </c>
      <c r="AB4969" s="126">
        <f t="shared" si="1568"/>
        <v>0</v>
      </c>
      <c r="AC4969" s="126">
        <f t="shared" si="1564"/>
        <v>0</v>
      </c>
      <c r="AD4969" s="126">
        <f t="shared" si="1569"/>
        <v>0</v>
      </c>
      <c r="AE4969" s="126">
        <f t="shared" si="1570"/>
        <v>0</v>
      </c>
    </row>
    <row r="4970" spans="1:31" s="125" customFormat="1" ht="25.5" customHeight="1">
      <c r="A4970" s="11">
        <v>22</v>
      </c>
      <c r="B4970" s="128">
        <f>IF(A4970&gt;DATA!$D$57,0,DATA!$D$60)</f>
        <v>0</v>
      </c>
      <c r="C4970" s="128">
        <f>IF(A4970&gt;DATA!$D$57,0,DATA!$D$61)</f>
        <v>0</v>
      </c>
      <c r="D4970" s="128">
        <f>IF(A4970&gt;DATA!$D$57,0,DATA!$D$62)</f>
        <v>0</v>
      </c>
      <c r="E4970" s="109"/>
      <c r="F4970" s="126">
        <v>67</v>
      </c>
      <c r="G4970" s="128">
        <f>IF(A4970&gt;DATA!$E$57,0,DATA!$E$60)</f>
        <v>0</v>
      </c>
      <c r="H4970" s="128">
        <f>IF(A4970&gt;DATA!$E$57,0,DATA!$E$61)</f>
        <v>0</v>
      </c>
      <c r="I4970" s="128">
        <f>IF(A4970&gt;DATA!$E$57,0,DATA!$E$62)</f>
        <v>0</v>
      </c>
      <c r="K4970" s="126">
        <f>IF(MAX($K$4948:K4969)&lt;DATA!$D$57,K4969+1,0)</f>
        <v>0</v>
      </c>
      <c r="L4970" s="126">
        <f t="shared" si="1572"/>
        <v>0</v>
      </c>
      <c r="M4970" s="126">
        <f>IF(SUM(B4970:D4970)+R4970&lt;DATA!$E$11*DATA!$E$12,IF($X$4942=0,0,IF(MAX($M$4948:M4969)&lt;$X$4942,M4969+1,0)))</f>
        <v>0</v>
      </c>
      <c r="N4970" s="126">
        <f>IF(SUM(B4970:D4970)+R4970+S4970&lt;DATA!$E$11*DATA!$E$12,IF($X$4943=0,0,IF(MAX($N$4948:N4969)&lt;$X$4943,N4969+1,0)),0)</f>
        <v>0</v>
      </c>
      <c r="O4970" s="126">
        <f t="shared" si="1561"/>
        <v>0</v>
      </c>
      <c r="P4970" s="126">
        <f>IF(K4970=0,0,IF(SUM(B4970:D4970)+R4970+S4970+O4970&lt;DATA!$E$11*DATA!$E$12,IF($X$4945=0,0,P4969+1),0))</f>
        <v>0</v>
      </c>
      <c r="Q4970" s="126">
        <f t="shared" si="1565"/>
        <v>0</v>
      </c>
      <c r="R4970" s="126">
        <f t="shared" si="1562"/>
        <v>0</v>
      </c>
      <c r="S4970" s="126">
        <f t="shared" si="1563"/>
        <v>0</v>
      </c>
      <c r="T4970" s="126">
        <f t="shared" si="1566"/>
        <v>0</v>
      </c>
      <c r="U4970" s="124"/>
      <c r="V4970" s="126">
        <f>IF(MAX($V$4948:V4969)&lt;DATA!$E$57,V4969+1,0)</f>
        <v>0</v>
      </c>
      <c r="W4970" s="126">
        <f t="shared" si="1571"/>
        <v>0</v>
      </c>
      <c r="X4970" s="126">
        <f>IF(SUM(G4970:I4970)+AC4970&lt;DATA!$E$11*DATA!$E$12,IF($Y$4942=0,0,IF(MAX($X$4948:X4969)&lt;$Y$4942,X4969+1,0)))</f>
        <v>0</v>
      </c>
      <c r="Y4970" s="126">
        <f>IF(SUM(G4970:I4970)+AC4970+AD4970&lt;DATA!$E$11*DATA!$E$12,IF($Y$4943=0,0,IF(MAX($Y$4948:Y4969)&lt;$Y$4943,Y4969+1,0)),0)</f>
        <v>0</v>
      </c>
      <c r="Z4970" s="126">
        <f t="shared" si="1567"/>
        <v>0</v>
      </c>
      <c r="AA4970" s="126">
        <f>IF(V4970=0,0,IF(SUM(G4970:I4970)+AC4970+AD4970+Z4970&lt;DATA!$E$11*DATA!$E$12,IF($Y$4945=0,0,AA4969+1),0))</f>
        <v>0</v>
      </c>
      <c r="AB4970" s="126">
        <f t="shared" si="1568"/>
        <v>0</v>
      </c>
      <c r="AC4970" s="126">
        <f t="shared" si="1564"/>
        <v>0</v>
      </c>
      <c r="AD4970" s="126">
        <f t="shared" si="1569"/>
        <v>0</v>
      </c>
      <c r="AE4970" s="126">
        <f t="shared" si="1570"/>
        <v>0</v>
      </c>
    </row>
    <row r="4971" spans="1:31" s="125" customFormat="1" ht="25.5" customHeight="1">
      <c r="A4971" s="11">
        <v>23</v>
      </c>
      <c r="B4971" s="128">
        <f>IF(A4971&gt;DATA!$D$57,0,DATA!$D$60)</f>
        <v>0</v>
      </c>
      <c r="C4971" s="128">
        <f>IF(A4971&gt;DATA!$D$57,0,DATA!$D$61)</f>
        <v>0</v>
      </c>
      <c r="D4971" s="128">
        <f>IF(A4971&gt;DATA!$D$57,0,DATA!$D$62)</f>
        <v>0</v>
      </c>
      <c r="E4971" s="109"/>
      <c r="F4971" s="126">
        <v>68</v>
      </c>
      <c r="G4971" s="128">
        <f>IF(A4971&gt;DATA!$E$57,0,DATA!$E$60)</f>
        <v>0</v>
      </c>
      <c r="H4971" s="128">
        <f>IF(A4971&gt;DATA!$E$57,0,DATA!$E$61)</f>
        <v>0</v>
      </c>
      <c r="I4971" s="128">
        <f>IF(A4971&gt;DATA!$E$57,0,DATA!$E$62)</f>
        <v>0</v>
      </c>
      <c r="K4971" s="126">
        <f>IF(MAX($K$4948:K4970)&lt;DATA!$D$57,K4970+1,0)</f>
        <v>0</v>
      </c>
      <c r="L4971" s="126">
        <f t="shared" si="1572"/>
        <v>0</v>
      </c>
      <c r="M4971" s="126">
        <f>IF(SUM(B4971:D4971)+R4971&lt;DATA!$E$11*DATA!$E$12,IF($X$4942=0,0,IF(MAX($M$4948:M4970)&lt;$X$4942,M4970+1,0)))</f>
        <v>0</v>
      </c>
      <c r="N4971" s="126">
        <f>IF(SUM(B4971:D4971)+R4971+S4971&lt;DATA!$E$11*DATA!$E$12,IF($X$4943=0,0,IF(MAX($N$4948:N4970)&lt;$X$4943,N4970+1,0)),0)</f>
        <v>0</v>
      </c>
      <c r="O4971" s="126">
        <f t="shared" si="1561"/>
        <v>0</v>
      </c>
      <c r="P4971" s="126">
        <f>IF(K4971=0,0,IF(SUM(B4971:D4971)+R4971+S4971+O4971&lt;DATA!$E$11*DATA!$E$12,IF($X$4945=0,0,P4970+1),0))</f>
        <v>0</v>
      </c>
      <c r="Q4971" s="126">
        <f t="shared" si="1565"/>
        <v>0</v>
      </c>
      <c r="R4971" s="126">
        <f t="shared" si="1562"/>
        <v>0</v>
      </c>
      <c r="S4971" s="126">
        <f t="shared" si="1563"/>
        <v>0</v>
      </c>
      <c r="T4971" s="126">
        <f t="shared" si="1566"/>
        <v>0</v>
      </c>
      <c r="U4971" s="124"/>
      <c r="V4971" s="126">
        <f>IF(MAX($V$4948:V4970)&lt;DATA!$E$57,V4970+1,0)</f>
        <v>0</v>
      </c>
      <c r="W4971" s="126">
        <f t="shared" si="1571"/>
        <v>0</v>
      </c>
      <c r="X4971" s="126">
        <f>IF(SUM(G4971:I4971)+AC4971&lt;DATA!$E$11*DATA!$E$12,IF($Y$4942=0,0,IF(MAX($X$4948:X4970)&lt;$Y$4942,X4970+1,0)))</f>
        <v>0</v>
      </c>
      <c r="Y4971" s="126">
        <f>IF(SUM(G4971:I4971)+AC4971+AD4971&lt;DATA!$E$11*DATA!$E$12,IF($Y$4943=0,0,IF(MAX($Y$4948:Y4970)&lt;$Y$4943,Y4970+1,0)),0)</f>
        <v>0</v>
      </c>
      <c r="Z4971" s="126">
        <f t="shared" si="1567"/>
        <v>0</v>
      </c>
      <c r="AA4971" s="126">
        <f>IF(V4971=0,0,IF(SUM(G4971:I4971)+AC4971+AD4971+Z4971&lt;DATA!$E$11*DATA!$E$12,IF($Y$4945=0,0,AA4970+1),0))</f>
        <v>0</v>
      </c>
      <c r="AB4971" s="126">
        <f t="shared" si="1568"/>
        <v>0</v>
      </c>
      <c r="AC4971" s="126">
        <f t="shared" si="1564"/>
        <v>0</v>
      </c>
      <c r="AD4971" s="126">
        <f t="shared" si="1569"/>
        <v>0</v>
      </c>
      <c r="AE4971" s="126">
        <f t="shared" si="1570"/>
        <v>0</v>
      </c>
    </row>
    <row r="4972" spans="1:31" s="125" customFormat="1" ht="25.5" customHeight="1">
      <c r="A4972" s="11">
        <v>24</v>
      </c>
      <c r="B4972" s="128">
        <f>IF(A4972&gt;DATA!$D$57,0,DATA!$D$60)</f>
        <v>0</v>
      </c>
      <c r="C4972" s="128">
        <f>IF(A4972&gt;DATA!$D$57,0,DATA!$D$61)</f>
        <v>0</v>
      </c>
      <c r="D4972" s="128">
        <f>IF(A4972&gt;DATA!$D$57,0,DATA!$D$62)</f>
        <v>0</v>
      </c>
      <c r="E4972" s="109"/>
      <c r="F4972" s="126">
        <v>69</v>
      </c>
      <c r="G4972" s="128">
        <f>IF(A4972&gt;DATA!$E$57,0,DATA!$E$60)</f>
        <v>0</v>
      </c>
      <c r="H4972" s="128">
        <f>IF(A4972&gt;DATA!$E$57,0,DATA!$E$61)</f>
        <v>0</v>
      </c>
      <c r="I4972" s="128">
        <f>IF(A4972&gt;DATA!$E$57,0,DATA!$E$62)</f>
        <v>0</v>
      </c>
      <c r="K4972" s="126">
        <f>IF(MAX($K$4948:K4971)&lt;DATA!$D$57,K4971+1,0)</f>
        <v>0</v>
      </c>
      <c r="L4972" s="126">
        <f t="shared" si="1572"/>
        <v>0</v>
      </c>
      <c r="M4972" s="126">
        <f>IF(SUM(B4972:D4972)+R4972&lt;DATA!$E$11*DATA!$E$12,IF($X$4942=0,0,IF(MAX($M$4948:M4971)&lt;$X$4942,M4971+1,0)))</f>
        <v>0</v>
      </c>
      <c r="N4972" s="126">
        <f>IF(SUM(B4972:D4972)+R4972+S4972&lt;DATA!$E$11*DATA!$E$12,IF($X$4943=0,0,IF(MAX($N$4948:N4971)&lt;$X$4943,N4971+1,0)),0)</f>
        <v>0</v>
      </c>
      <c r="O4972" s="126">
        <f t="shared" si="1561"/>
        <v>0</v>
      </c>
      <c r="P4972" s="126">
        <f>IF(K4972=0,0,IF(SUM(B4972:D4972)+R4972+S4972+O4972&lt;DATA!$E$11*DATA!$E$12,IF($X$4945=0,0,P4971+1),0))</f>
        <v>0</v>
      </c>
      <c r="Q4972" s="126">
        <f t="shared" si="1565"/>
        <v>0</v>
      </c>
      <c r="R4972" s="126">
        <f t="shared" si="1562"/>
        <v>0</v>
      </c>
      <c r="S4972" s="126">
        <f t="shared" si="1563"/>
        <v>0</v>
      </c>
      <c r="T4972" s="126">
        <f t="shared" si="1566"/>
        <v>0</v>
      </c>
      <c r="U4972" s="124"/>
      <c r="V4972" s="126">
        <f>IF(MAX($V$4948:V4971)&lt;DATA!$E$57,V4971+1,0)</f>
        <v>0</v>
      </c>
      <c r="W4972" s="126">
        <f t="shared" si="1571"/>
        <v>0</v>
      </c>
      <c r="X4972" s="126">
        <f>IF(SUM(G4972:I4972)+AC4972&lt;DATA!$E$11*DATA!$E$12,IF($Y$4942=0,0,IF(MAX($X$4948:X4971)&lt;$Y$4942,X4971+1,0)))</f>
        <v>0</v>
      </c>
      <c r="Y4972" s="126">
        <f>IF(SUM(G4972:I4972)+AC4972+AD4972&lt;DATA!$E$11*DATA!$E$12,IF($Y$4943=0,0,IF(MAX($Y$4948:Y4971)&lt;$Y$4943,Y4971+1,0)),0)</f>
        <v>0</v>
      </c>
      <c r="Z4972" s="126">
        <f t="shared" si="1567"/>
        <v>0</v>
      </c>
      <c r="AA4972" s="126">
        <f>IF(V4972=0,0,IF(SUM(G4972:I4972)+AC4972+AD4972+Z4972&lt;DATA!$E$11*DATA!$E$12,IF($Y$4945=0,0,AA4971+1),0))</f>
        <v>0</v>
      </c>
      <c r="AB4972" s="126">
        <f t="shared" si="1568"/>
        <v>0</v>
      </c>
      <c r="AC4972" s="126">
        <f t="shared" si="1564"/>
        <v>0</v>
      </c>
      <c r="AD4972" s="126">
        <f t="shared" si="1569"/>
        <v>0</v>
      </c>
      <c r="AE4972" s="126">
        <f t="shared" si="1570"/>
        <v>0</v>
      </c>
    </row>
    <row r="4973" spans="1:31" s="125" customFormat="1" ht="25.5" customHeight="1">
      <c r="A4973" s="11">
        <v>25</v>
      </c>
      <c r="B4973" s="128">
        <f>IF(A4973&gt;DATA!$D$57,0,DATA!$D$60)</f>
        <v>0</v>
      </c>
      <c r="C4973" s="128">
        <f>IF(A4973&gt;DATA!$D$57,0,DATA!$D$61)</f>
        <v>0</v>
      </c>
      <c r="D4973" s="128">
        <f>IF(A4973&gt;DATA!$D$57,0,DATA!$D$62)</f>
        <v>0</v>
      </c>
      <c r="E4973" s="109"/>
      <c r="F4973" s="126">
        <v>70</v>
      </c>
      <c r="G4973" s="128">
        <f>IF(A4973&gt;DATA!$E$57,0,DATA!$E$60)</f>
        <v>0</v>
      </c>
      <c r="H4973" s="128">
        <f>IF(A4973&gt;DATA!$E$57,0,DATA!$E$61)</f>
        <v>0</v>
      </c>
      <c r="I4973" s="128">
        <f>IF(A4973&gt;DATA!$E$57,0,DATA!$E$62)</f>
        <v>0</v>
      </c>
      <c r="K4973" s="126">
        <f>IF(MAX($K$4948:K4972)&lt;DATA!$D$57,K4972+1,0)</f>
        <v>0</v>
      </c>
      <c r="L4973" s="126">
        <f t="shared" si="1572"/>
        <v>0</v>
      </c>
      <c r="M4973" s="126">
        <f>IF(SUM(B4973:D4973)+R4973&lt;DATA!$E$11*DATA!$E$12,IF($X$4942=0,0,IF(MAX($M$4948:M4972)&lt;$X$4942,M4972+1,0)))</f>
        <v>0</v>
      </c>
      <c r="N4973" s="126">
        <f>IF(SUM(B4973:D4973)+R4973+S4973&lt;DATA!$E$11*DATA!$E$12,IF($X$4943=0,0,IF(MAX($N$4948:N4972)&lt;$X$4943,N4972+1,0)),0)</f>
        <v>0</v>
      </c>
      <c r="O4973" s="126">
        <f t="shared" si="1561"/>
        <v>0</v>
      </c>
      <c r="P4973" s="126">
        <f>IF(K4973=0,0,IF(SUM(B4973:D4973)+R4973+S4973+O4973&lt;DATA!$E$11*DATA!$E$12,IF($X$4945=0,0,P4972+1),0))</f>
        <v>0</v>
      </c>
      <c r="Q4973" s="126">
        <f t="shared" si="1565"/>
        <v>0</v>
      </c>
      <c r="R4973" s="126">
        <f t="shared" si="1562"/>
        <v>0</v>
      </c>
      <c r="S4973" s="126">
        <f t="shared" si="1563"/>
        <v>0</v>
      </c>
      <c r="T4973" s="126">
        <f t="shared" si="1566"/>
        <v>0</v>
      </c>
      <c r="U4973" s="124"/>
      <c r="V4973" s="126">
        <f>IF(MAX($V$4948:V4972)&lt;DATA!$E$57,V4972+1,0)</f>
        <v>0</v>
      </c>
      <c r="W4973" s="126">
        <f t="shared" si="1571"/>
        <v>0</v>
      </c>
      <c r="X4973" s="126">
        <f>IF(SUM(G4973:I4973)+AC4973&lt;DATA!$E$11*DATA!$E$12,IF($Y$4942=0,0,IF(MAX($X$4948:X4972)&lt;$Y$4942,X4972+1,0)))</f>
        <v>0</v>
      </c>
      <c r="Y4973" s="126">
        <f>IF(SUM(G4973:I4973)+AC4973+AD4973&lt;DATA!$E$11*DATA!$E$12,IF($Y$4943=0,0,IF(MAX($Y$4948:Y4972)&lt;$Y$4943,Y4972+1,0)),0)</f>
        <v>0</v>
      </c>
      <c r="Z4973" s="126">
        <f t="shared" si="1567"/>
        <v>0</v>
      </c>
      <c r="AA4973" s="126">
        <f>IF(V4973=0,0,IF(SUM(G4973:I4973)+AC4973+AD4973+Z4973&lt;DATA!$E$11*DATA!$E$12,IF($Y$4945=0,0,AA4972+1),0))</f>
        <v>0</v>
      </c>
      <c r="AB4973" s="126">
        <f t="shared" si="1568"/>
        <v>0</v>
      </c>
      <c r="AC4973" s="126">
        <f t="shared" si="1564"/>
        <v>0</v>
      </c>
      <c r="AD4973" s="126">
        <f t="shared" si="1569"/>
        <v>0</v>
      </c>
      <c r="AE4973" s="126">
        <f t="shared" si="1570"/>
        <v>0</v>
      </c>
    </row>
    <row r="4974" spans="1:31" s="125" customFormat="1" ht="25.5" customHeight="1">
      <c r="A4974" s="11">
        <v>26</v>
      </c>
      <c r="B4974" s="128">
        <f>IF(A4974&gt;DATA!$D$57,0,DATA!$D$60)</f>
        <v>0</v>
      </c>
      <c r="C4974" s="128">
        <f>IF(A4974&gt;DATA!$D$57,0,DATA!$D$61)</f>
        <v>0</v>
      </c>
      <c r="D4974" s="128">
        <f>IF(A4974&gt;DATA!$D$57,0,DATA!$D$62)</f>
        <v>0</v>
      </c>
      <c r="E4974" s="109"/>
      <c r="F4974" s="126">
        <v>71</v>
      </c>
      <c r="G4974" s="128">
        <f>IF(A4974&gt;DATA!$E$57,0,DATA!$E$60)</f>
        <v>0</v>
      </c>
      <c r="H4974" s="128">
        <f>IF(A4974&gt;DATA!$E$57,0,DATA!$E$61)</f>
        <v>0</v>
      </c>
      <c r="I4974" s="128">
        <f>IF(A4974&gt;DATA!$E$57,0,DATA!$E$62)</f>
        <v>0</v>
      </c>
      <c r="K4974" s="126">
        <f>IF(MAX($K$4948:K4973)&lt;DATA!$D$57,K4973+1,0)</f>
        <v>0</v>
      </c>
      <c r="L4974" s="126">
        <f t="shared" si="1572"/>
        <v>0</v>
      </c>
      <c r="M4974" s="126">
        <f>IF(SUM(B4974:D4974)+R4974&lt;DATA!$E$11*DATA!$E$12,IF($X$4942=0,0,IF(MAX($M$4948:M4973)&lt;$X$4942,M4973+1,0)))</f>
        <v>0</v>
      </c>
      <c r="N4974" s="126">
        <f>IF(SUM(B4974:D4974)+R4974+S4974&lt;DATA!$E$11*DATA!$E$12,IF($X$4943=0,0,IF(MAX($N$4948:N4973)&lt;$X$4943,N4973+1,0)),0)</f>
        <v>0</v>
      </c>
      <c r="O4974" s="126">
        <f t="shared" si="1561"/>
        <v>0</v>
      </c>
      <c r="P4974" s="126">
        <f>IF(K4974=0,0,IF(SUM(B4974:D4974)+R4974+S4974+O4974&lt;DATA!$E$11*DATA!$E$12,IF($X$4945=0,0,P4973+1),0))</f>
        <v>0</v>
      </c>
      <c r="Q4974" s="126">
        <f t="shared" si="1565"/>
        <v>0</v>
      </c>
      <c r="R4974" s="126">
        <f t="shared" si="1562"/>
        <v>0</v>
      </c>
      <c r="S4974" s="126">
        <f t="shared" si="1563"/>
        <v>0</v>
      </c>
      <c r="T4974" s="126">
        <f t="shared" si="1566"/>
        <v>0</v>
      </c>
      <c r="U4974" s="124"/>
      <c r="V4974" s="126">
        <f>IF(MAX($V$4948:V4973)&lt;DATA!$E$57,V4973+1,0)</f>
        <v>0</v>
      </c>
      <c r="W4974" s="126">
        <f t="shared" si="1571"/>
        <v>0</v>
      </c>
      <c r="X4974" s="126">
        <f>IF(SUM(G4974:I4974)+AC4974&lt;DATA!$E$11*DATA!$E$12,IF($Y$4942=0,0,IF(MAX($X$4948:X4973)&lt;$Y$4942,X4973+1,0)))</f>
        <v>0</v>
      </c>
      <c r="Y4974" s="126">
        <f>IF(SUM(G4974:I4974)+AC4974+AD4974&lt;DATA!$E$11*DATA!$E$12,IF($Y$4943=0,0,IF(MAX($Y$4948:Y4973)&lt;$Y$4943,Y4973+1,0)),0)</f>
        <v>0</v>
      </c>
      <c r="Z4974" s="126">
        <f t="shared" si="1567"/>
        <v>0</v>
      </c>
      <c r="AA4974" s="126">
        <f>IF(V4974=0,0,IF(SUM(G4974:I4974)+AC4974+AD4974+Z4974&lt;DATA!$E$11*DATA!$E$12,IF($Y$4945=0,0,AA4973+1),0))</f>
        <v>0</v>
      </c>
      <c r="AB4974" s="126">
        <f t="shared" si="1568"/>
        <v>0</v>
      </c>
      <c r="AC4974" s="126">
        <f t="shared" si="1564"/>
        <v>0</v>
      </c>
      <c r="AD4974" s="126">
        <f t="shared" si="1569"/>
        <v>0</v>
      </c>
      <c r="AE4974" s="126">
        <f t="shared" si="1570"/>
        <v>0</v>
      </c>
    </row>
    <row r="4975" spans="1:31" s="125" customFormat="1" ht="25.5" customHeight="1">
      <c r="A4975" s="11">
        <v>27</v>
      </c>
      <c r="B4975" s="128">
        <f>IF(A4975&gt;DATA!$D$57,0,DATA!$D$60)</f>
        <v>0</v>
      </c>
      <c r="C4975" s="128">
        <f>IF(A4975&gt;DATA!$D$57,0,DATA!$D$61)</f>
        <v>0</v>
      </c>
      <c r="D4975" s="128">
        <f>IF(A4975&gt;DATA!$D$57,0,DATA!$D$62)</f>
        <v>0</v>
      </c>
      <c r="E4975" s="109"/>
      <c r="F4975" s="126">
        <v>72</v>
      </c>
      <c r="G4975" s="128">
        <f>IF(A4975&gt;DATA!$E$57,0,DATA!$E$60)</f>
        <v>0</v>
      </c>
      <c r="H4975" s="128">
        <f>IF(A4975&gt;DATA!$E$57,0,DATA!$E$61)</f>
        <v>0</v>
      </c>
      <c r="I4975" s="128">
        <f>IF(A4975&gt;DATA!$E$57,0,DATA!$E$62)</f>
        <v>0</v>
      </c>
      <c r="K4975" s="126">
        <f>IF(MAX($K$4948:K4974)&lt;DATA!$D$57,K4974+1,0)</f>
        <v>0</v>
      </c>
      <c r="L4975" s="126">
        <f t="shared" si="1572"/>
        <v>0</v>
      </c>
      <c r="M4975" s="126">
        <f>IF(SUM(B4975:D4975)+R4975&lt;DATA!$E$11*DATA!$E$12,IF($X$4942=0,0,IF(MAX($M$4948:M4974)&lt;$X$4942,M4974+1,0)))</f>
        <v>0</v>
      </c>
      <c r="N4975" s="126">
        <f>IF(SUM(B4975:D4975)+R4975+S4975&lt;DATA!$E$11*DATA!$E$12,IF($X$4943=0,0,IF(MAX($N$4948:N4974)&lt;$X$4943,N4974+1,0)),0)</f>
        <v>0</v>
      </c>
      <c r="O4975" s="126">
        <f t="shared" si="1561"/>
        <v>0</v>
      </c>
      <c r="P4975" s="126">
        <f>IF(K4975=0,0,IF(SUM(B4975:D4975)+R4975+S4975+O4975&lt;DATA!$E$11*DATA!$E$12,IF($X$4945=0,0,P4974+1),0))</f>
        <v>0</v>
      </c>
      <c r="Q4975" s="126">
        <f t="shared" si="1565"/>
        <v>0</v>
      </c>
      <c r="R4975" s="126">
        <f t="shared" si="1562"/>
        <v>0</v>
      </c>
      <c r="S4975" s="126">
        <f t="shared" si="1563"/>
        <v>0</v>
      </c>
      <c r="T4975" s="126">
        <f t="shared" si="1566"/>
        <v>0</v>
      </c>
      <c r="U4975" s="124"/>
      <c r="V4975" s="126">
        <f>IF(MAX($V$4948:V4974)&lt;DATA!$E$57,V4974+1,0)</f>
        <v>0</v>
      </c>
      <c r="W4975" s="126">
        <f t="shared" si="1571"/>
        <v>0</v>
      </c>
      <c r="X4975" s="126">
        <f>IF(SUM(G4975:I4975)+AC4975&lt;DATA!$E$11*DATA!$E$12,IF($Y$4942=0,0,IF(MAX($X$4948:X4974)&lt;$Y$4942,X4974+1,0)))</f>
        <v>0</v>
      </c>
      <c r="Y4975" s="126">
        <f>IF(SUM(G4975:I4975)+AC4975+AD4975&lt;DATA!$E$11*DATA!$E$12,IF($Y$4943=0,0,IF(MAX($Y$4948:Y4974)&lt;$Y$4943,Y4974+1,0)),0)</f>
        <v>0</v>
      </c>
      <c r="Z4975" s="126">
        <f t="shared" si="1567"/>
        <v>0</v>
      </c>
      <c r="AA4975" s="126">
        <f>IF(V4975=0,0,IF(SUM(G4975:I4975)+AC4975+AD4975+Z4975&lt;DATA!$E$11*DATA!$E$12,IF($Y$4945=0,0,AA4974+1),0))</f>
        <v>0</v>
      </c>
      <c r="AB4975" s="126">
        <f t="shared" si="1568"/>
        <v>0</v>
      </c>
      <c r="AC4975" s="126">
        <f t="shared" si="1564"/>
        <v>0</v>
      </c>
      <c r="AD4975" s="126">
        <f t="shared" si="1569"/>
        <v>0</v>
      </c>
      <c r="AE4975" s="126">
        <f t="shared" si="1570"/>
        <v>0</v>
      </c>
    </row>
    <row r="4976" spans="1:31" s="125" customFormat="1" ht="25.5" customHeight="1">
      <c r="A4976" s="11">
        <v>28</v>
      </c>
      <c r="B4976" s="128">
        <f>IF(A4976&gt;DATA!$D$57,0,DATA!$D$60)</f>
        <v>0</v>
      </c>
      <c r="C4976" s="128">
        <f>IF(A4976&gt;DATA!$D$57,0,DATA!$D$61)</f>
        <v>0</v>
      </c>
      <c r="D4976" s="128">
        <f>IF(A4976&gt;DATA!$D$57,0,DATA!$D$62)</f>
        <v>0</v>
      </c>
      <c r="E4976" s="109"/>
      <c r="F4976" s="126">
        <v>73</v>
      </c>
      <c r="G4976" s="128">
        <f>IF(A4976&gt;DATA!$E$57,0,DATA!$E$60)</f>
        <v>0</v>
      </c>
      <c r="H4976" s="128">
        <f>IF(A4976&gt;DATA!$E$57,0,DATA!$E$61)</f>
        <v>0</v>
      </c>
      <c r="I4976" s="128">
        <f>IF(A4976&gt;DATA!$E$57,0,DATA!$E$62)</f>
        <v>0</v>
      </c>
      <c r="K4976" s="126">
        <f>IF(MAX($K$4948:K4975)&lt;DATA!$D$57,K4975+1,0)</f>
        <v>0</v>
      </c>
      <c r="L4976" s="126">
        <f t="shared" si="1572"/>
        <v>0</v>
      </c>
      <c r="M4976" s="126">
        <f>IF(SUM(B4976:D4976)+R4976&lt;DATA!$E$11*DATA!$E$12,IF($X$4942=0,0,IF(MAX($M$4948:M4975)&lt;$X$4942,M4975+1,0)))</f>
        <v>0</v>
      </c>
      <c r="N4976" s="126">
        <f>IF(SUM(B4976:D4976)+R4976+S4976&lt;DATA!$E$11*DATA!$E$12,IF($X$4943=0,0,IF(MAX($N$4948:N4975)&lt;$X$4943,N4975+1,0)),0)</f>
        <v>0</v>
      </c>
      <c r="O4976" s="126">
        <f t="shared" si="1561"/>
        <v>0</v>
      </c>
      <c r="P4976" s="126">
        <f>IF(K4976=0,0,IF(SUM(B4976:D4976)+R4976+S4976+O4976&lt;DATA!$E$11*DATA!$E$12,IF($X$4945=0,0,P4975+1),0))</f>
        <v>0</v>
      </c>
      <c r="Q4976" s="126">
        <f t="shared" si="1565"/>
        <v>0</v>
      </c>
      <c r="R4976" s="126">
        <f t="shared" si="1562"/>
        <v>0</v>
      </c>
      <c r="S4976" s="126">
        <f t="shared" si="1563"/>
        <v>0</v>
      </c>
      <c r="T4976" s="126">
        <f t="shared" si="1566"/>
        <v>0</v>
      </c>
      <c r="U4976" s="124"/>
      <c r="V4976" s="126">
        <f>IF(MAX($V$4948:V4975)&lt;DATA!$E$57,V4975+1,0)</f>
        <v>0</v>
      </c>
      <c r="W4976" s="126">
        <f t="shared" si="1571"/>
        <v>0</v>
      </c>
      <c r="X4976" s="126">
        <f>IF(SUM(G4976:I4976)+AC4976&lt;DATA!$E$11*DATA!$E$12,IF($Y$4942=0,0,IF(MAX($X$4948:X4975)&lt;$Y$4942,X4975+1,0)))</f>
        <v>0</v>
      </c>
      <c r="Y4976" s="126">
        <f>IF(SUM(G4976:I4976)+AC4976+AD4976&lt;DATA!$E$11*DATA!$E$12,IF($Y$4943=0,0,IF(MAX($Y$4948:Y4975)&lt;$Y$4943,Y4975+1,0)),0)</f>
        <v>0</v>
      </c>
      <c r="Z4976" s="126">
        <f t="shared" si="1567"/>
        <v>0</v>
      </c>
      <c r="AA4976" s="126">
        <f>IF(V4976=0,0,IF(SUM(G4976:I4976)+AC4976+AD4976+Z4976&lt;DATA!$E$11*DATA!$E$12,IF($Y$4945=0,0,AA4975+1),0))</f>
        <v>0</v>
      </c>
      <c r="AB4976" s="126">
        <f t="shared" si="1568"/>
        <v>0</v>
      </c>
      <c r="AC4976" s="126">
        <f t="shared" si="1564"/>
        <v>0</v>
      </c>
      <c r="AD4976" s="126">
        <f t="shared" si="1569"/>
        <v>0</v>
      </c>
      <c r="AE4976" s="126">
        <f t="shared" si="1570"/>
        <v>0</v>
      </c>
    </row>
    <row r="4977" spans="1:31" s="125" customFormat="1" ht="25.5" customHeight="1">
      <c r="A4977" s="11">
        <v>29</v>
      </c>
      <c r="B4977" s="128">
        <f>IF(A4977&gt;DATA!$D$57,0,DATA!$D$60)</f>
        <v>0</v>
      </c>
      <c r="C4977" s="128">
        <f>IF(A4977&gt;DATA!$D$57,0,DATA!$D$61)</f>
        <v>0</v>
      </c>
      <c r="D4977" s="128">
        <f>IF(A4977&gt;DATA!$D$57,0,DATA!$D$62)</f>
        <v>0</v>
      </c>
      <c r="E4977" s="109"/>
      <c r="F4977" s="126">
        <v>74</v>
      </c>
      <c r="G4977" s="128">
        <f>IF(A4977&gt;DATA!$E$57,0,DATA!$E$60)</f>
        <v>0</v>
      </c>
      <c r="H4977" s="128">
        <f>IF(A4977&gt;DATA!$E$57,0,DATA!$E$61)</f>
        <v>0</v>
      </c>
      <c r="I4977" s="128">
        <f>IF(A4977&gt;DATA!$E$57,0,DATA!$E$62)</f>
        <v>0</v>
      </c>
      <c r="K4977" s="126">
        <f>IF(MAX($K$4948:K4976)&lt;DATA!$D$57,K4976+1,0)</f>
        <v>0</v>
      </c>
      <c r="L4977" s="126">
        <f t="shared" si="1572"/>
        <v>0</v>
      </c>
      <c r="M4977" s="126">
        <f>IF(SUM(B4977:D4977)+R4977&lt;DATA!$E$11*DATA!$E$12,IF($X$4942=0,0,IF(MAX($M$4948:M4976)&lt;$X$4942,M4976+1,0)))</f>
        <v>0</v>
      </c>
      <c r="N4977" s="126">
        <f>IF(SUM(B4977:D4977)+R4977+S4977&lt;DATA!$E$11*DATA!$E$12,IF($X$4943=0,0,IF(MAX($N$4948:N4976)&lt;$X$4943,N4976+1,0)),0)</f>
        <v>0</v>
      </c>
      <c r="O4977" s="126">
        <f t="shared" si="1561"/>
        <v>0</v>
      </c>
      <c r="P4977" s="126">
        <f>IF(K4977=0,0,IF(SUM(B4977:D4977)+R4977+S4977+O4977&lt;DATA!$E$11*DATA!$E$12,IF($X$4945=0,0,P4976+1),0))</f>
        <v>0</v>
      </c>
      <c r="Q4977" s="126">
        <f t="shared" si="1565"/>
        <v>0</v>
      </c>
      <c r="R4977" s="126">
        <f t="shared" si="1562"/>
        <v>0</v>
      </c>
      <c r="S4977" s="126">
        <f t="shared" si="1563"/>
        <v>0</v>
      </c>
      <c r="T4977" s="126">
        <f t="shared" si="1566"/>
        <v>0</v>
      </c>
      <c r="U4977" s="124"/>
      <c r="V4977" s="126">
        <f>IF(MAX($V$4948:V4976)&lt;DATA!$E$57,V4976+1,0)</f>
        <v>0</v>
      </c>
      <c r="W4977" s="126">
        <f t="shared" si="1571"/>
        <v>0</v>
      </c>
      <c r="X4977" s="126">
        <f>IF(SUM(G4977:I4977)+AC4977&lt;DATA!$E$11*DATA!$E$12,IF($Y$4942=0,0,IF(MAX($X$4948:X4976)&lt;$Y$4942,X4976+1,0)))</f>
        <v>0</v>
      </c>
      <c r="Y4977" s="126">
        <f>IF(SUM(G4977:I4977)+AC4977+AD4977&lt;DATA!$E$11*DATA!$E$12,IF($Y$4943=0,0,IF(MAX($Y$4948:Y4976)&lt;$Y$4943,Y4976+1,0)),0)</f>
        <v>0</v>
      </c>
      <c r="Z4977" s="126">
        <f t="shared" si="1567"/>
        <v>0</v>
      </c>
      <c r="AA4977" s="126">
        <f>IF(V4977=0,0,IF(SUM(G4977:I4977)+AC4977+AD4977+Z4977&lt;DATA!$E$11*DATA!$E$12,IF($Y$4945=0,0,AA4976+1),0))</f>
        <v>0</v>
      </c>
      <c r="AB4977" s="126">
        <f t="shared" si="1568"/>
        <v>0</v>
      </c>
      <c r="AC4977" s="126">
        <f t="shared" si="1564"/>
        <v>0</v>
      </c>
      <c r="AD4977" s="126">
        <f t="shared" si="1569"/>
        <v>0</v>
      </c>
      <c r="AE4977" s="126">
        <f t="shared" si="1570"/>
        <v>0</v>
      </c>
    </row>
    <row r="4978" spans="1:31" s="125" customFormat="1" ht="25.5" customHeight="1">
      <c r="A4978" s="11">
        <v>30</v>
      </c>
      <c r="B4978" s="128">
        <f>IF(A4978&gt;DATA!$D$57,0,DATA!$D$60)</f>
        <v>0</v>
      </c>
      <c r="C4978" s="128">
        <f>IF(A4978&gt;DATA!$D$57,0,DATA!$D$61)</f>
        <v>0</v>
      </c>
      <c r="D4978" s="128">
        <f>IF(A4978&gt;DATA!$D$57,0,DATA!$D$62)</f>
        <v>0</v>
      </c>
      <c r="E4978" s="109"/>
      <c r="F4978" s="126">
        <v>75</v>
      </c>
      <c r="G4978" s="128">
        <f>IF(A4978&gt;DATA!$E$57,0,DATA!$E$60)</f>
        <v>0</v>
      </c>
      <c r="H4978" s="128">
        <f>IF(A4978&gt;DATA!$E$57,0,DATA!$E$61)</f>
        <v>0</v>
      </c>
      <c r="I4978" s="128">
        <f>IF(A4978&gt;DATA!$E$57,0,DATA!$E$62)</f>
        <v>0</v>
      </c>
      <c r="K4978" s="126">
        <f>IF(MAX($K$4948:K4977)&lt;DATA!$D$57,K4977+1,0)</f>
        <v>0</v>
      </c>
      <c r="L4978" s="126">
        <f t="shared" si="1572"/>
        <v>0</v>
      </c>
      <c r="M4978" s="126">
        <f>IF(SUM(B4978:D4978)+R4978&lt;DATA!$E$11*DATA!$E$12,IF($X$4942=0,0,IF(MAX($M$4948:M4977)&lt;$X$4942,M4977+1,0)))</f>
        <v>0</v>
      </c>
      <c r="N4978" s="126">
        <f>IF(SUM(B4978:D4978)+R4978+S4978&lt;DATA!$E$11*DATA!$E$12,IF($X$4943=0,0,IF(MAX($N$4948:N4977)&lt;$X$4943,N4977+1,0)),0)</f>
        <v>0</v>
      </c>
      <c r="O4978" s="126">
        <f t="shared" si="1561"/>
        <v>0</v>
      </c>
      <c r="P4978" s="126">
        <f>IF(K4978=0,0,IF(SUM(B4978:D4978)+R4978+S4978+O4978&lt;DATA!$E$11*DATA!$E$12,IF($X$4945=0,0,P4977+1),0))</f>
        <v>0</v>
      </c>
      <c r="Q4978" s="126">
        <f t="shared" si="1565"/>
        <v>0</v>
      </c>
      <c r="R4978" s="126">
        <f t="shared" si="1562"/>
        <v>0</v>
      </c>
      <c r="S4978" s="126">
        <f t="shared" si="1563"/>
        <v>0</v>
      </c>
      <c r="T4978" s="126">
        <f t="shared" si="1566"/>
        <v>0</v>
      </c>
      <c r="U4978" s="124"/>
      <c r="V4978" s="126">
        <f>IF(MAX($V$4948:V4977)&lt;DATA!$E$57,V4977+1,0)</f>
        <v>0</v>
      </c>
      <c r="W4978" s="126">
        <f t="shared" si="1571"/>
        <v>0</v>
      </c>
      <c r="X4978" s="126">
        <f>IF(SUM(G4978:I4978)+AC4978&lt;DATA!$E$11*DATA!$E$12,IF($Y$4942=0,0,IF(MAX($X$4948:X4977)&lt;$Y$4942,X4977+1,0)))</f>
        <v>0</v>
      </c>
      <c r="Y4978" s="126">
        <f>IF(SUM(G4978:I4978)+AC4978+AD4978&lt;DATA!$E$11*DATA!$E$12,IF($Y$4943=0,0,IF(MAX($Y$4948:Y4977)&lt;$Y$4943,Y4977+1,0)),0)</f>
        <v>0</v>
      </c>
      <c r="Z4978" s="126">
        <f t="shared" si="1567"/>
        <v>0</v>
      </c>
      <c r="AA4978" s="126">
        <f>IF(V4978=0,0,IF(SUM(G4978:I4978)+AC4978+AD4978+Z4978&lt;DATA!$E$11*DATA!$E$12,IF($Y$4945=0,0,AA4977+1),0))</f>
        <v>0</v>
      </c>
      <c r="AB4978" s="126">
        <f t="shared" si="1568"/>
        <v>0</v>
      </c>
      <c r="AC4978" s="126">
        <f t="shared" si="1564"/>
        <v>0</v>
      </c>
      <c r="AD4978" s="126">
        <f t="shared" si="1569"/>
        <v>0</v>
      </c>
      <c r="AE4978" s="126">
        <f t="shared" si="1570"/>
        <v>0</v>
      </c>
    </row>
    <row r="4979" spans="1:31" s="125" customFormat="1" ht="25.5" customHeight="1">
      <c r="A4979" s="11">
        <v>31</v>
      </c>
      <c r="B4979" s="128">
        <f>IF(A4979&gt;DATA!$D$57,0,DATA!$D$60)</f>
        <v>0</v>
      </c>
      <c r="C4979" s="128">
        <f>IF(A4979&gt;DATA!$D$57,0,DATA!$D$61)</f>
        <v>0</v>
      </c>
      <c r="D4979" s="128">
        <f>IF(A4979&gt;DATA!$D$57,0,DATA!$D$62)</f>
        <v>0</v>
      </c>
      <c r="E4979" s="109"/>
      <c r="F4979" s="126">
        <v>76</v>
      </c>
      <c r="G4979" s="128">
        <f>IF(A4979&gt;DATA!$E$57,0,DATA!$E$60)</f>
        <v>0</v>
      </c>
      <c r="H4979" s="128">
        <f>IF(A4979&gt;DATA!$E$57,0,DATA!$E$61)</f>
        <v>0</v>
      </c>
      <c r="I4979" s="128">
        <f>IF(A4979&gt;DATA!$E$57,0,DATA!$E$62)</f>
        <v>0</v>
      </c>
      <c r="K4979" s="126">
        <f>IF(MAX($K$4948:K4978)&lt;DATA!$D$57,K4978+1,0)</f>
        <v>0</v>
      </c>
      <c r="L4979" s="126">
        <f t="shared" si="1572"/>
        <v>0</v>
      </c>
      <c r="M4979" s="126">
        <f>IF(SUM(B4979:D4979)+R4979&lt;DATA!$E$11*DATA!$E$12,IF($X$4942=0,0,IF(MAX($M$4948:M4978)&lt;$X$4942,M4978+1,0)))</f>
        <v>0</v>
      </c>
      <c r="N4979" s="126">
        <f>IF(SUM(B4979:D4979)+R4979+S4979&lt;DATA!$E$11*DATA!$E$12,IF($X$4943=0,0,IF(MAX($N$4948:N4978)&lt;$X$4943,N4978+1,0)),0)</f>
        <v>0</v>
      </c>
      <c r="O4979" s="126">
        <f t="shared" si="1561"/>
        <v>0</v>
      </c>
      <c r="P4979" s="126">
        <f>IF(K4979=0,0,IF(SUM(B4979:D4979)+R4979+S4979+O4979&lt;DATA!$E$11*DATA!$E$12,IF($X$4945=0,0,P4978+1),0))</f>
        <v>0</v>
      </c>
      <c r="Q4979" s="126">
        <f t="shared" si="1565"/>
        <v>0</v>
      </c>
      <c r="R4979" s="126">
        <f t="shared" si="1562"/>
        <v>0</v>
      </c>
      <c r="S4979" s="126">
        <f t="shared" si="1563"/>
        <v>0</v>
      </c>
      <c r="T4979" s="126">
        <f t="shared" si="1566"/>
        <v>0</v>
      </c>
      <c r="U4979" s="124"/>
      <c r="V4979" s="126">
        <f>IF(MAX($V$4948:V4978)&lt;DATA!$E$57,V4978+1,0)</f>
        <v>0</v>
      </c>
      <c r="W4979" s="126">
        <f t="shared" si="1571"/>
        <v>0</v>
      </c>
      <c r="X4979" s="126">
        <f>IF(SUM(G4979:I4979)+AC4979&lt;DATA!$E$11*DATA!$E$12,IF($Y$4942=0,0,IF(MAX($X$4948:X4978)&lt;$Y$4942,X4978+1,0)))</f>
        <v>0</v>
      </c>
      <c r="Y4979" s="126">
        <f>IF(SUM(G4979:I4979)+AC4979+AD4979&lt;DATA!$E$11*DATA!$E$12,IF($Y$4943=0,0,IF(MAX($Y$4948:Y4978)&lt;$Y$4943,Y4978+1,0)),0)</f>
        <v>0</v>
      </c>
      <c r="Z4979" s="126">
        <f t="shared" si="1567"/>
        <v>0</v>
      </c>
      <c r="AA4979" s="126">
        <f>IF(V4979=0,0,IF(SUM(G4979:I4979)+AC4979+AD4979+Z4979&lt;DATA!$E$11*DATA!$E$12,IF($Y$4945=0,0,AA4978+1),0))</f>
        <v>0</v>
      </c>
      <c r="AB4979" s="126">
        <f t="shared" si="1568"/>
        <v>0</v>
      </c>
      <c r="AC4979" s="126">
        <f t="shared" si="1564"/>
        <v>0</v>
      </c>
      <c r="AD4979" s="126">
        <f t="shared" si="1569"/>
        <v>0</v>
      </c>
      <c r="AE4979" s="126">
        <f t="shared" si="1570"/>
        <v>0</v>
      </c>
    </row>
    <row r="4980" spans="1:31" s="125" customFormat="1" ht="25.5" customHeight="1">
      <c r="A4980" s="11">
        <v>32</v>
      </c>
      <c r="B4980" s="128">
        <f>IF(A4980&gt;DATA!$D$57,0,DATA!$D$60)</f>
        <v>0</v>
      </c>
      <c r="C4980" s="128">
        <f>IF(A4980&gt;DATA!$D$57,0,DATA!$D$61)</f>
        <v>0</v>
      </c>
      <c r="D4980" s="128">
        <f>IF(A4980&gt;DATA!$D$57,0,DATA!$D$62)</f>
        <v>0</v>
      </c>
      <c r="E4980" s="109"/>
      <c r="F4980" s="126">
        <v>77</v>
      </c>
      <c r="G4980" s="128">
        <f>IF(A4980&gt;DATA!$E$57,0,DATA!$E$60)</f>
        <v>0</v>
      </c>
      <c r="H4980" s="128">
        <f>IF(A4980&gt;DATA!$E$57,0,DATA!$E$61)</f>
        <v>0</v>
      </c>
      <c r="I4980" s="128">
        <f>IF(A4980&gt;DATA!$E$57,0,DATA!$E$62)</f>
        <v>0</v>
      </c>
      <c r="K4980" s="126">
        <f>IF(MAX($K$4948:K4979)&lt;DATA!$D$57,K4979+1,0)</f>
        <v>0</v>
      </c>
      <c r="L4980" s="126">
        <f t="shared" si="1572"/>
        <v>0</v>
      </c>
      <c r="M4980" s="126">
        <f>IF(SUM(B4980:D4980)+R4980&lt;DATA!$E$11*DATA!$E$12,IF($X$4942=0,0,IF(MAX($M$4948:M4979)&lt;$X$4942,M4979+1,0)))</f>
        <v>0</v>
      </c>
      <c r="N4980" s="126">
        <f>IF(SUM(B4980:D4980)+R4980+S4980&lt;DATA!$E$11*DATA!$E$12,IF($X$4943=0,0,IF(MAX($N$4948:N4979)&lt;$X$4943,N4979+1,0)),0)</f>
        <v>0</v>
      </c>
      <c r="O4980" s="126">
        <f t="shared" si="1561"/>
        <v>0</v>
      </c>
      <c r="P4980" s="126">
        <f>IF(K4980=0,0,IF(SUM(B4980:D4980)+R4980+S4980+O4980&lt;DATA!$E$11*DATA!$E$12,IF($X$4945=0,0,P4979+1),0))</f>
        <v>0</v>
      </c>
      <c r="Q4980" s="126">
        <f t="shared" si="1565"/>
        <v>0</v>
      </c>
      <c r="R4980" s="126">
        <f t="shared" si="1562"/>
        <v>0</v>
      </c>
      <c r="S4980" s="126">
        <f t="shared" si="1563"/>
        <v>0</v>
      </c>
      <c r="T4980" s="126">
        <f t="shared" si="1566"/>
        <v>0</v>
      </c>
      <c r="U4980" s="124"/>
      <c r="V4980" s="126">
        <f>IF(MAX($V$4948:V4979)&lt;DATA!$E$57,V4979+1,0)</f>
        <v>0</v>
      </c>
      <c r="W4980" s="126">
        <f t="shared" si="1571"/>
        <v>0</v>
      </c>
      <c r="X4980" s="126">
        <f>IF(SUM(G4980:I4980)+AC4980&lt;DATA!$E$11*DATA!$E$12,IF($Y$4942=0,0,IF(MAX($X$4948:X4979)&lt;$Y$4942,X4979+1,0)))</f>
        <v>0</v>
      </c>
      <c r="Y4980" s="126">
        <f>IF(SUM(G4980:I4980)+AC4980+AD4980&lt;DATA!$E$11*DATA!$E$12,IF($Y$4943=0,0,IF(MAX($Y$4948:Y4979)&lt;$Y$4943,Y4979+1,0)),0)</f>
        <v>0</v>
      </c>
      <c r="Z4980" s="126">
        <f t="shared" si="1567"/>
        <v>0</v>
      </c>
      <c r="AA4980" s="126">
        <f>IF(V4980=0,0,IF(SUM(G4980:I4980)+AC4980+AD4980+Z4980&lt;DATA!$E$11*DATA!$E$12,IF($Y$4945=0,0,AA4979+1),0))</f>
        <v>0</v>
      </c>
      <c r="AB4980" s="126">
        <f t="shared" si="1568"/>
        <v>0</v>
      </c>
      <c r="AC4980" s="126">
        <f t="shared" si="1564"/>
        <v>0</v>
      </c>
      <c r="AD4980" s="126">
        <f t="shared" si="1569"/>
        <v>0</v>
      </c>
      <c r="AE4980" s="126">
        <f t="shared" si="1570"/>
        <v>0</v>
      </c>
    </row>
    <row r="4981" spans="1:31" s="125" customFormat="1" ht="25.5" customHeight="1">
      <c r="A4981" s="11">
        <v>33</v>
      </c>
      <c r="B4981" s="128">
        <f>IF(A4981&gt;DATA!$D$57,0,DATA!$D$60)</f>
        <v>0</v>
      </c>
      <c r="C4981" s="128">
        <f>IF(A4981&gt;DATA!$D$57,0,DATA!$D$61)</f>
        <v>0</v>
      </c>
      <c r="D4981" s="128">
        <f>IF(A4981&gt;DATA!$D$57,0,DATA!$D$62)</f>
        <v>0</v>
      </c>
      <c r="E4981" s="109"/>
      <c r="F4981" s="126">
        <v>78</v>
      </c>
      <c r="G4981" s="128">
        <f>IF(A4981&gt;DATA!$E$57,0,DATA!$E$60)</f>
        <v>0</v>
      </c>
      <c r="H4981" s="128">
        <f>IF(A4981&gt;DATA!$E$57,0,DATA!$E$61)</f>
        <v>0</v>
      </c>
      <c r="I4981" s="128">
        <f>IF(A4981&gt;DATA!$E$57,0,DATA!$E$62)</f>
        <v>0</v>
      </c>
      <c r="K4981" s="126">
        <f>IF(MAX($K$4948:K4980)&lt;DATA!$D$57,K4980+1,0)</f>
        <v>0</v>
      </c>
      <c r="L4981" s="126">
        <f t="shared" si="1572"/>
        <v>0</v>
      </c>
      <c r="M4981" s="126">
        <f>IF(SUM(B4981:D4981)+R4981&lt;DATA!$E$11*DATA!$E$12,IF($X$4942=0,0,IF(MAX($M$4948:M4980)&lt;$X$4942,M4980+1,0)))</f>
        <v>0</v>
      </c>
      <c r="N4981" s="126">
        <f>IF(SUM(B4981:D4981)+R4981+S4981&lt;DATA!$E$11*DATA!$E$12,IF($X$4943=0,0,IF(MAX($N$4948:N4980)&lt;$X$4943,N4980+1,0)),0)</f>
        <v>0</v>
      </c>
      <c r="O4981" s="126">
        <f t="shared" si="1561"/>
        <v>0</v>
      </c>
      <c r="P4981" s="126">
        <f>IF(K4981=0,0,IF(SUM(B4981:D4981)+R4981+S4981+O4981&lt;DATA!$E$11*DATA!$E$12,IF($X$4945=0,0,P4980+1),0))</f>
        <v>0</v>
      </c>
      <c r="Q4981" s="126">
        <f t="shared" si="1565"/>
        <v>0</v>
      </c>
      <c r="R4981" s="126">
        <f t="shared" si="1562"/>
        <v>0</v>
      </c>
      <c r="S4981" s="126">
        <f t="shared" si="1563"/>
        <v>0</v>
      </c>
      <c r="T4981" s="126">
        <f t="shared" si="1566"/>
        <v>0</v>
      </c>
      <c r="U4981" s="124"/>
      <c r="V4981" s="126">
        <f>IF(MAX($V$4948:V4980)&lt;DATA!$E$57,V4980+1,0)</f>
        <v>0</v>
      </c>
      <c r="W4981" s="126">
        <f t="shared" si="1571"/>
        <v>0</v>
      </c>
      <c r="X4981" s="126">
        <f>IF(SUM(G4981:I4981)+AC4981&lt;DATA!$E$11*DATA!$E$12,IF($Y$4942=0,0,IF(MAX($X$4948:X4980)&lt;$Y$4942,X4980+1,0)))</f>
        <v>0</v>
      </c>
      <c r="Y4981" s="126">
        <f>IF(SUM(G4981:I4981)+AC4981+AD4981&lt;DATA!$E$11*DATA!$E$12,IF($Y$4943=0,0,IF(MAX($Y$4948:Y4980)&lt;$Y$4943,Y4980+1,0)),0)</f>
        <v>0</v>
      </c>
      <c r="Z4981" s="126">
        <f t="shared" si="1567"/>
        <v>0</v>
      </c>
      <c r="AA4981" s="126">
        <f>IF(V4981=0,0,IF(SUM(G4981:I4981)+AC4981+AD4981+Z4981&lt;DATA!$E$11*DATA!$E$12,IF($Y$4945=0,0,AA4980+1),0))</f>
        <v>0</v>
      </c>
      <c r="AB4981" s="126">
        <f t="shared" si="1568"/>
        <v>0</v>
      </c>
      <c r="AC4981" s="126">
        <f t="shared" si="1564"/>
        <v>0</v>
      </c>
      <c r="AD4981" s="126">
        <f t="shared" si="1569"/>
        <v>0</v>
      </c>
      <c r="AE4981" s="126">
        <f t="shared" si="1570"/>
        <v>0</v>
      </c>
    </row>
    <row r="4982" spans="1:31" s="125" customFormat="1" ht="25.5" customHeight="1">
      <c r="A4982" s="11">
        <v>34</v>
      </c>
      <c r="B4982" s="128">
        <f>IF(A4982&gt;DATA!$D$57,0,DATA!$D$60)</f>
        <v>0</v>
      </c>
      <c r="C4982" s="128">
        <f>IF(A4982&gt;DATA!$D$57,0,DATA!$D$61)</f>
        <v>0</v>
      </c>
      <c r="D4982" s="128">
        <f>IF(A4982&gt;DATA!$D$57,0,DATA!$D$62)</f>
        <v>0</v>
      </c>
      <c r="E4982" s="109"/>
      <c r="F4982" s="126">
        <v>79</v>
      </c>
      <c r="G4982" s="128">
        <f>IF(A4982&gt;DATA!$E$57,0,DATA!$E$60)</f>
        <v>0</v>
      </c>
      <c r="H4982" s="128">
        <f>IF(A4982&gt;DATA!$E$57,0,DATA!$E$61)</f>
        <v>0</v>
      </c>
      <c r="I4982" s="128">
        <f>IF(A4982&gt;DATA!$E$57,0,DATA!$E$62)</f>
        <v>0</v>
      </c>
      <c r="K4982" s="126">
        <f>IF(MAX($K$4948:K4981)&lt;DATA!$D$57,K4981+1,0)</f>
        <v>0</v>
      </c>
      <c r="L4982" s="126">
        <f t="shared" si="1572"/>
        <v>0</v>
      </c>
      <c r="M4982" s="126">
        <f>IF(SUM(B4982:D4982)+R4982&lt;DATA!$E$11*DATA!$E$12,IF($X$4942=0,0,IF(MAX($M$4948:M4981)&lt;$X$4942,M4981+1,0)))</f>
        <v>0</v>
      </c>
      <c r="N4982" s="126">
        <f>IF(SUM(B4982:D4982)+R4982+S4982&lt;DATA!$E$11*DATA!$E$12,IF($X$4943=0,0,IF(MAX($N$4948:N4981)&lt;$X$4943,N4981+1,0)),0)</f>
        <v>0</v>
      </c>
      <c r="O4982" s="126">
        <f t="shared" si="1561"/>
        <v>0</v>
      </c>
      <c r="P4982" s="126">
        <f>IF(K4982=0,0,IF(SUM(B4982:D4982)+R4982+S4982+O4982&lt;DATA!$E$11*DATA!$E$12,IF($X$4945=0,0,P4981+1),0))</f>
        <v>0</v>
      </c>
      <c r="Q4982" s="126">
        <f t="shared" si="1565"/>
        <v>0</v>
      </c>
      <c r="R4982" s="126">
        <f t="shared" si="1562"/>
        <v>0</v>
      </c>
      <c r="S4982" s="126">
        <f t="shared" si="1563"/>
        <v>0</v>
      </c>
      <c r="T4982" s="126">
        <f t="shared" si="1566"/>
        <v>0</v>
      </c>
      <c r="U4982" s="124"/>
      <c r="V4982" s="126">
        <f>IF(MAX($V$4948:V4981)&lt;DATA!$E$57,V4981+1,0)</f>
        <v>0</v>
      </c>
      <c r="W4982" s="126">
        <f t="shared" si="1571"/>
        <v>0</v>
      </c>
      <c r="X4982" s="126">
        <f>IF(SUM(G4982:I4982)+AC4982&lt;DATA!$E$11*DATA!$E$12,IF($Y$4942=0,0,IF(MAX($X$4948:X4981)&lt;$Y$4942,X4981+1,0)))</f>
        <v>0</v>
      </c>
      <c r="Y4982" s="126">
        <f>IF(SUM(G4982:I4982)+AC4982+AD4982&lt;DATA!$E$11*DATA!$E$12,IF($Y$4943=0,0,IF(MAX($Y$4948:Y4981)&lt;$Y$4943,Y4981+1,0)),0)</f>
        <v>0</v>
      </c>
      <c r="Z4982" s="126">
        <f t="shared" si="1567"/>
        <v>0</v>
      </c>
      <c r="AA4982" s="126">
        <f>IF(V4982=0,0,IF(SUM(G4982:I4982)+AC4982+AD4982+Z4982&lt;DATA!$E$11*DATA!$E$12,IF($Y$4945=0,0,AA4981+1),0))</f>
        <v>0</v>
      </c>
      <c r="AB4982" s="126">
        <f t="shared" si="1568"/>
        <v>0</v>
      </c>
      <c r="AC4982" s="126">
        <f t="shared" si="1564"/>
        <v>0</v>
      </c>
      <c r="AD4982" s="126">
        <f t="shared" si="1569"/>
        <v>0</v>
      </c>
      <c r="AE4982" s="126">
        <f t="shared" si="1570"/>
        <v>0</v>
      </c>
    </row>
    <row r="4983" spans="1:31" s="125" customFormat="1" ht="25.5" customHeight="1">
      <c r="A4983" s="11">
        <v>35</v>
      </c>
      <c r="B4983" s="128">
        <f>IF(A4983&gt;DATA!$D$57,0,DATA!$D$60)</f>
        <v>0</v>
      </c>
      <c r="C4983" s="128">
        <f>IF(A4983&gt;DATA!$D$57,0,DATA!$D$61)</f>
        <v>0</v>
      </c>
      <c r="D4983" s="128">
        <f>IF(A4983&gt;DATA!$D$57,0,DATA!$D$62)</f>
        <v>0</v>
      </c>
      <c r="E4983" s="109"/>
      <c r="F4983" s="126">
        <v>80</v>
      </c>
      <c r="G4983" s="128">
        <f>IF(A4983&gt;DATA!$E$57,0,DATA!$E$60)</f>
        <v>0</v>
      </c>
      <c r="H4983" s="128">
        <f>IF(A4983&gt;DATA!$E$57,0,DATA!$E$61)</f>
        <v>0</v>
      </c>
      <c r="I4983" s="128">
        <f>IF(A4983&gt;DATA!$E$57,0,DATA!$E$62)</f>
        <v>0</v>
      </c>
      <c r="K4983" s="126">
        <f>IF(MAX($K$4948:K4982)&lt;DATA!$D$57,K4982+1,0)</f>
        <v>0</v>
      </c>
      <c r="L4983" s="126">
        <f t="shared" si="1572"/>
        <v>0</v>
      </c>
      <c r="M4983" s="126">
        <f>IF(SUM(B4983:D4983)+R4983&lt;DATA!$E$11*DATA!$E$12,IF($X$4942=0,0,IF(MAX($M$4948:M4982)&lt;$X$4942,M4982+1,0)))</f>
        <v>0</v>
      </c>
      <c r="N4983" s="126">
        <f>IF(SUM(B4983:D4983)+R4983+S4983&lt;DATA!$E$11*DATA!$E$12,IF($X$4943=0,0,IF(MAX($N$4948:N4982)&lt;$X$4943,N4982+1,0)),0)</f>
        <v>0</v>
      </c>
      <c r="O4983" s="126">
        <f t="shared" si="1561"/>
        <v>0</v>
      </c>
      <c r="P4983" s="126">
        <f>IF(K4983=0,0,IF(SUM(B4983:D4983)+R4983+S4983+O4983&lt;DATA!$E$11*DATA!$E$12,IF($X$4945=0,0,P4982+1),0))</f>
        <v>0</v>
      </c>
      <c r="Q4983" s="126">
        <f t="shared" si="1565"/>
        <v>0</v>
      </c>
      <c r="R4983" s="126">
        <f t="shared" si="1562"/>
        <v>0</v>
      </c>
      <c r="S4983" s="126">
        <f t="shared" si="1563"/>
        <v>0</v>
      </c>
      <c r="T4983" s="126">
        <f t="shared" si="1566"/>
        <v>0</v>
      </c>
      <c r="U4983" s="124"/>
      <c r="V4983" s="126">
        <f>IF(MAX($V$4948:V4982)&lt;DATA!$E$57,V4982+1,0)</f>
        <v>0</v>
      </c>
      <c r="W4983" s="126">
        <f t="shared" si="1571"/>
        <v>0</v>
      </c>
      <c r="X4983" s="126">
        <f>IF(SUM(G4983:I4983)+AC4983&lt;DATA!$E$11*DATA!$E$12,IF($Y$4942=0,0,IF(MAX($X$4948:X4982)&lt;$Y$4942,X4982+1,0)))</f>
        <v>0</v>
      </c>
      <c r="Y4983" s="126">
        <f>IF(SUM(G4983:I4983)+AC4983+AD4983&lt;DATA!$E$11*DATA!$E$12,IF($Y$4943=0,0,IF(MAX($Y$4948:Y4982)&lt;$Y$4943,Y4982+1,0)),0)</f>
        <v>0</v>
      </c>
      <c r="Z4983" s="126">
        <f t="shared" si="1567"/>
        <v>0</v>
      </c>
      <c r="AA4983" s="126">
        <f>IF(V4983=0,0,IF(SUM(G4983:I4983)+AC4983+AD4983+Z4983&lt;DATA!$E$11*DATA!$E$12,IF($Y$4945=0,0,AA4982+1),0))</f>
        <v>0</v>
      </c>
      <c r="AB4983" s="126">
        <f t="shared" si="1568"/>
        <v>0</v>
      </c>
      <c r="AC4983" s="126">
        <f t="shared" si="1564"/>
        <v>0</v>
      </c>
      <c r="AD4983" s="126">
        <f t="shared" si="1569"/>
        <v>0</v>
      </c>
      <c r="AE4983" s="126">
        <f t="shared" si="1570"/>
        <v>0</v>
      </c>
    </row>
    <row r="4984" spans="1:31" s="125" customFormat="1" ht="25.5" customHeight="1">
      <c r="A4984" s="11">
        <v>36</v>
      </c>
      <c r="B4984" s="128">
        <f>IF(A4984&gt;DATA!$D$57,0,DATA!$D$60)</f>
        <v>0</v>
      </c>
      <c r="C4984" s="128">
        <f>IF(A4984&gt;DATA!$D$57,0,DATA!$D$61)</f>
        <v>0</v>
      </c>
      <c r="D4984" s="128">
        <f>IF(A4984&gt;DATA!$D$57,0,DATA!$D$62)</f>
        <v>0</v>
      </c>
      <c r="E4984" s="109"/>
      <c r="F4984" s="126">
        <v>81</v>
      </c>
      <c r="G4984" s="128">
        <f>IF(A4984&gt;DATA!$E$57,0,DATA!$E$60)</f>
        <v>0</v>
      </c>
      <c r="H4984" s="128">
        <f>IF(A4984&gt;DATA!$E$57,0,DATA!$E$61)</f>
        <v>0</v>
      </c>
      <c r="I4984" s="128">
        <f>IF(A4984&gt;DATA!$E$57,0,DATA!$E$62)</f>
        <v>0</v>
      </c>
      <c r="K4984" s="126">
        <f>IF(MAX($K$4948:K4983)&lt;DATA!$D$57,K4983+1,0)</f>
        <v>0</v>
      </c>
      <c r="L4984" s="126">
        <f t="shared" si="1572"/>
        <v>0</v>
      </c>
      <c r="M4984" s="126">
        <f>IF(SUM(B4984:D4984)+R4984&lt;DATA!$E$11*DATA!$E$12,IF($X$4942=0,0,IF(MAX($M$4948:M4983)&lt;$X$4942,M4983+1,0)))</f>
        <v>0</v>
      </c>
      <c r="N4984" s="126">
        <f>IF(SUM(B4984:D4984)+R4984+S4984&lt;DATA!$E$11*DATA!$E$12,IF($X$4943=0,0,IF(MAX($N$4948:N4983)&lt;$X$4943,N4983+1,0)),0)</f>
        <v>0</v>
      </c>
      <c r="O4984" s="126">
        <f t="shared" si="1561"/>
        <v>0</v>
      </c>
      <c r="P4984" s="126">
        <f>IF(K4984=0,0,IF(SUM(B4984:D4984)+R4984+S4984+O4984&lt;DATA!$E$11*DATA!$E$12,IF($X$4945=0,0,P4983+1),0))</f>
        <v>0</v>
      </c>
      <c r="Q4984" s="126">
        <f t="shared" si="1565"/>
        <v>0</v>
      </c>
      <c r="R4984" s="126">
        <f t="shared" si="1562"/>
        <v>0</v>
      </c>
      <c r="S4984" s="126">
        <f t="shared" si="1563"/>
        <v>0</v>
      </c>
      <c r="T4984" s="126">
        <f t="shared" si="1566"/>
        <v>0</v>
      </c>
      <c r="U4984" s="124"/>
      <c r="V4984" s="126">
        <f>IF(MAX($V$4948:V4983)&lt;DATA!$E$57,V4983+1,0)</f>
        <v>0</v>
      </c>
      <c r="W4984" s="126">
        <f t="shared" si="1571"/>
        <v>0</v>
      </c>
      <c r="X4984" s="126">
        <f>IF(SUM(G4984:I4984)+AC4984&lt;DATA!$E$11*DATA!$E$12,IF($Y$4942=0,0,IF(MAX($X$4948:X4983)&lt;$Y$4942,X4983+1,0)))</f>
        <v>0</v>
      </c>
      <c r="Y4984" s="126">
        <f>IF(SUM(G4984:I4984)+AC4984+AD4984&lt;DATA!$E$11*DATA!$E$12,IF($Y$4943=0,0,IF(MAX($Y$4948:Y4983)&lt;$Y$4943,Y4983+1,0)),0)</f>
        <v>0</v>
      </c>
      <c r="Z4984" s="126">
        <f t="shared" si="1567"/>
        <v>0</v>
      </c>
      <c r="AA4984" s="126">
        <f>IF(V4984=0,0,IF(SUM(G4984:I4984)+AC4984+AD4984+Z4984&lt;DATA!$E$11*DATA!$E$12,IF($Y$4945=0,0,AA4983+1),0))</f>
        <v>0</v>
      </c>
      <c r="AB4984" s="126">
        <f t="shared" si="1568"/>
        <v>0</v>
      </c>
      <c r="AC4984" s="126">
        <f t="shared" si="1564"/>
        <v>0</v>
      </c>
      <c r="AD4984" s="126">
        <f t="shared" si="1569"/>
        <v>0</v>
      </c>
      <c r="AE4984" s="126">
        <f t="shared" si="1570"/>
        <v>0</v>
      </c>
    </row>
    <row r="4985" spans="1:31" s="125" customFormat="1" ht="25.5" customHeight="1">
      <c r="A4985" s="11">
        <v>37</v>
      </c>
      <c r="B4985" s="128">
        <f>IF(A4985&gt;DATA!$D$57,0,DATA!$D$60)</f>
        <v>0</v>
      </c>
      <c r="C4985" s="128">
        <f>IF(A4985&gt;DATA!$D$57,0,DATA!$D$61)</f>
        <v>0</v>
      </c>
      <c r="D4985" s="128">
        <f>IF(A4985&gt;DATA!$D$57,0,DATA!$D$62)</f>
        <v>0</v>
      </c>
      <c r="E4985" s="109"/>
      <c r="F4985" s="126">
        <v>82</v>
      </c>
      <c r="G4985" s="128">
        <f>IF(A4985&gt;DATA!$E$57,0,DATA!$E$60)</f>
        <v>0</v>
      </c>
      <c r="H4985" s="128">
        <f>IF(A4985&gt;DATA!$E$57,0,DATA!$E$61)</f>
        <v>0</v>
      </c>
      <c r="I4985" s="128">
        <f>IF(A4985&gt;DATA!$E$57,0,DATA!$E$62)</f>
        <v>0</v>
      </c>
      <c r="K4985" s="126">
        <f>IF(MAX($K$4948:K4984)&lt;DATA!$D$57,K4984+1,0)</f>
        <v>0</v>
      </c>
      <c r="L4985" s="126">
        <f t="shared" si="1572"/>
        <v>0</v>
      </c>
      <c r="M4985" s="126">
        <f>IF(SUM(B4985:D4985)+R4985&lt;DATA!$E$11*DATA!$E$12,IF($X$4942=0,0,IF(MAX($M$4948:M4984)&lt;$X$4942,M4984+1,0)))</f>
        <v>0</v>
      </c>
      <c r="N4985" s="126">
        <f>IF(SUM(B4985:D4985)+R4985+S4985&lt;DATA!$E$11*DATA!$E$12,IF($X$4943=0,0,IF(MAX($N$4948:N4984)&lt;$X$4943,N4984+1,0)),0)</f>
        <v>0</v>
      </c>
      <c r="O4985" s="126">
        <f t="shared" si="1561"/>
        <v>0</v>
      </c>
      <c r="P4985" s="126">
        <f>IF(K4985=0,0,IF(SUM(B4985:D4985)+R4985+S4985+O4985&lt;DATA!$E$11*DATA!$E$12,IF($X$4945=0,0,P4984+1),0))</f>
        <v>0</v>
      </c>
      <c r="Q4985" s="126">
        <f t="shared" si="1565"/>
        <v>0</v>
      </c>
      <c r="R4985" s="126">
        <f t="shared" si="1562"/>
        <v>0</v>
      </c>
      <c r="S4985" s="126">
        <f t="shared" si="1563"/>
        <v>0</v>
      </c>
      <c r="T4985" s="126">
        <f t="shared" si="1566"/>
        <v>0</v>
      </c>
      <c r="U4985" s="124"/>
      <c r="V4985" s="126">
        <f>IF(MAX($V$4948:V4984)&lt;DATA!$E$57,V4984+1,0)</f>
        <v>0</v>
      </c>
      <c r="W4985" s="126">
        <f t="shared" si="1571"/>
        <v>0</v>
      </c>
      <c r="X4985" s="126">
        <f>IF(SUM(G4985:I4985)+AC4985&lt;DATA!$E$11*DATA!$E$12,IF($Y$4942=0,0,IF(MAX($X$4948:X4984)&lt;$Y$4942,X4984+1,0)))</f>
        <v>0</v>
      </c>
      <c r="Y4985" s="126">
        <f>IF(SUM(G4985:I4985)+AC4985+AD4985&lt;DATA!$E$11*DATA!$E$12,IF($Y$4943=0,0,IF(MAX($Y$4948:Y4984)&lt;$Y$4943,Y4984+1,0)),0)</f>
        <v>0</v>
      </c>
      <c r="Z4985" s="126">
        <f t="shared" si="1567"/>
        <v>0</v>
      </c>
      <c r="AA4985" s="126">
        <f>IF(V4985=0,0,IF(SUM(G4985:I4985)+AC4985+AD4985+Z4985&lt;DATA!$E$11*DATA!$E$12,IF($Y$4945=0,0,AA4984+1),0))</f>
        <v>0</v>
      </c>
      <c r="AB4985" s="126">
        <f t="shared" si="1568"/>
        <v>0</v>
      </c>
      <c r="AC4985" s="126">
        <f t="shared" si="1564"/>
        <v>0</v>
      </c>
      <c r="AD4985" s="126">
        <f t="shared" si="1569"/>
        <v>0</v>
      </c>
      <c r="AE4985" s="126">
        <f t="shared" si="1570"/>
        <v>0</v>
      </c>
    </row>
    <row r="4986" spans="1:31" s="125" customFormat="1" ht="25.5" customHeight="1">
      <c r="A4986" s="11">
        <v>38</v>
      </c>
      <c r="B4986" s="128">
        <f>IF(A4986&gt;DATA!$D$57,0,DATA!$D$60)</f>
        <v>0</v>
      </c>
      <c r="C4986" s="128">
        <f>IF(A4986&gt;DATA!$D$57,0,DATA!$D$61)</f>
        <v>0</v>
      </c>
      <c r="D4986" s="128">
        <f>IF(A4986&gt;DATA!$D$57,0,DATA!$D$62)</f>
        <v>0</v>
      </c>
      <c r="E4986" s="109"/>
      <c r="F4986" s="126">
        <v>83</v>
      </c>
      <c r="G4986" s="128">
        <f>IF(A4986&gt;DATA!$E$57,0,DATA!$E$60)</f>
        <v>0</v>
      </c>
      <c r="H4986" s="128">
        <f>IF(A4986&gt;DATA!$E$57,0,DATA!$E$61)</f>
        <v>0</v>
      </c>
      <c r="I4986" s="128">
        <f>IF(A4986&gt;DATA!$E$57,0,DATA!$E$62)</f>
        <v>0</v>
      </c>
      <c r="K4986" s="126">
        <f>IF(MAX($K$4948:K4985)&lt;DATA!$D$57,K4985+1,0)</f>
        <v>0</v>
      </c>
      <c r="L4986" s="126">
        <f t="shared" si="1572"/>
        <v>0</v>
      </c>
      <c r="M4986" s="126">
        <f>IF(SUM(B4986:D4986)+R4986&lt;DATA!$E$11*DATA!$E$12,IF($X$4942=0,0,IF(MAX($M$4948:M4985)&lt;$X$4942,M4985+1,0)))</f>
        <v>0</v>
      </c>
      <c r="N4986" s="126">
        <f>IF(SUM(B4986:D4986)+R4986+S4986&lt;DATA!$E$11*DATA!$E$12,IF($X$4943=0,0,IF(MAX($N$4948:N4985)&lt;$X$4943,N4985+1,0)),0)</f>
        <v>0</v>
      </c>
      <c r="O4986" s="126">
        <f t="shared" si="1561"/>
        <v>0</v>
      </c>
      <c r="P4986" s="126">
        <f>IF(K4986=0,0,IF(SUM(B4986:D4986)+R4986+S4986+O4986&lt;DATA!$E$11*DATA!$E$12,IF($X$4945=0,0,P4985+1),0))</f>
        <v>0</v>
      </c>
      <c r="Q4986" s="126">
        <f t="shared" si="1565"/>
        <v>0</v>
      </c>
      <c r="R4986" s="126">
        <f t="shared" si="1562"/>
        <v>0</v>
      </c>
      <c r="S4986" s="126">
        <f t="shared" si="1563"/>
        <v>0</v>
      </c>
      <c r="T4986" s="126">
        <f t="shared" si="1566"/>
        <v>0</v>
      </c>
      <c r="U4986" s="124"/>
      <c r="V4986" s="126">
        <f>IF(MAX($V$4948:V4985)&lt;DATA!$E$57,V4985+1,0)</f>
        <v>0</v>
      </c>
      <c r="W4986" s="126">
        <f t="shared" si="1571"/>
        <v>0</v>
      </c>
      <c r="X4986" s="126">
        <f>IF(SUM(G4986:I4986)+AC4986&lt;DATA!$E$11*DATA!$E$12,IF($Y$4942=0,0,IF(MAX($X$4948:X4985)&lt;$Y$4942,X4985+1,0)))</f>
        <v>0</v>
      </c>
      <c r="Y4986" s="126">
        <f>IF(SUM(G4986:I4986)+AC4986+AD4986&lt;DATA!$E$11*DATA!$E$12,IF($Y$4943=0,0,IF(MAX($Y$4948:Y4985)&lt;$Y$4943,Y4985+1,0)),0)</f>
        <v>0</v>
      </c>
      <c r="Z4986" s="126">
        <f t="shared" si="1567"/>
        <v>0</v>
      </c>
      <c r="AA4986" s="126">
        <f>IF(V4986=0,0,IF(SUM(G4986:I4986)+AC4986+AD4986+Z4986&lt;DATA!$E$11*DATA!$E$12,IF($Y$4945=0,0,AA4985+1),0))</f>
        <v>0</v>
      </c>
      <c r="AB4986" s="126">
        <f t="shared" si="1568"/>
        <v>0</v>
      </c>
      <c r="AC4986" s="126">
        <f t="shared" si="1564"/>
        <v>0</v>
      </c>
      <c r="AD4986" s="126">
        <f t="shared" si="1569"/>
        <v>0</v>
      </c>
      <c r="AE4986" s="126">
        <f t="shared" si="1570"/>
        <v>0</v>
      </c>
    </row>
    <row r="4987" spans="1:31" s="125" customFormat="1" ht="25.5" customHeight="1">
      <c r="A4987" s="11">
        <v>39</v>
      </c>
      <c r="B4987" s="128">
        <f>IF(A4987&gt;DATA!$D$57,0,DATA!$D$60)</f>
        <v>0</v>
      </c>
      <c r="C4987" s="128">
        <f>IF(A4987&gt;DATA!$D$57,0,DATA!$D$61)</f>
        <v>0</v>
      </c>
      <c r="D4987" s="128">
        <f>IF(A4987&gt;DATA!$D$57,0,DATA!$D$62)</f>
        <v>0</v>
      </c>
      <c r="E4987" s="109"/>
      <c r="F4987" s="126">
        <v>84</v>
      </c>
      <c r="G4987" s="128">
        <f>IF(A4987&gt;DATA!$E$57,0,DATA!$E$60)</f>
        <v>0</v>
      </c>
      <c r="H4987" s="128">
        <f>IF(A4987&gt;DATA!$E$57,0,DATA!$E$61)</f>
        <v>0</v>
      </c>
      <c r="I4987" s="128">
        <f>IF(A4987&gt;DATA!$E$57,0,DATA!$E$62)</f>
        <v>0</v>
      </c>
      <c r="K4987" s="126">
        <f>IF(MAX($K$4948:K4986)&lt;DATA!$D$57,K4986+1,0)</f>
        <v>0</v>
      </c>
      <c r="L4987" s="126">
        <f t="shared" si="1572"/>
        <v>0</v>
      </c>
      <c r="M4987" s="126">
        <f>IF(SUM(B4987:D4987)+R4987&lt;DATA!$E$11*DATA!$E$12,IF($X$4942=0,0,IF(MAX($M$4948:M4986)&lt;$X$4942,M4986+1,0)))</f>
        <v>0</v>
      </c>
      <c r="N4987" s="126">
        <f>IF(SUM(B4987:D4987)+R4987+S4987&lt;DATA!$E$11*DATA!$E$12,IF($X$4943=0,0,IF(MAX($N$4948:N4986)&lt;$X$4943,N4986+1,0)),0)</f>
        <v>0</v>
      </c>
      <c r="O4987" s="126">
        <f t="shared" si="1561"/>
        <v>0</v>
      </c>
      <c r="P4987" s="126">
        <f>IF(K4987=0,0,IF(SUM(B4987:D4987)+R4987+S4987+O4987&lt;DATA!$E$11*DATA!$E$12,IF($X$4945=0,0,P4986+1),0))</f>
        <v>0</v>
      </c>
      <c r="Q4987" s="126">
        <f t="shared" si="1565"/>
        <v>0</v>
      </c>
      <c r="R4987" s="126">
        <f t="shared" ref="R4987:R4993" si="1573">IF(L4987&gt;0,1,0)</f>
        <v>0</v>
      </c>
      <c r="S4987" s="126">
        <f t="shared" ref="S4987:S4993" si="1574">IF(M4987=0,0,IF(M4987&lt;$X$4942+1,1,0))</f>
        <v>0</v>
      </c>
      <c r="T4987" s="126">
        <f t="shared" si="1566"/>
        <v>0</v>
      </c>
      <c r="U4987" s="124"/>
      <c r="V4987" s="126">
        <f>IF(MAX($V$4948:V4986)&lt;DATA!$E$57,V4986+1,0)</f>
        <v>0</v>
      </c>
      <c r="W4987" s="126">
        <f t="shared" si="1571"/>
        <v>0</v>
      </c>
      <c r="X4987" s="126">
        <f>IF(SUM(G4987:I4987)+AC4987&lt;DATA!$E$11*DATA!$E$12,IF($Y$4942=0,0,IF(MAX($X$4948:X4986)&lt;$Y$4942,X4986+1,0)))</f>
        <v>0</v>
      </c>
      <c r="Y4987" s="126">
        <f>IF(SUM(G4987:I4987)+AC4987+AD4987&lt;DATA!$E$11*DATA!$E$12,IF($Y$4943=0,0,IF(MAX($Y$4948:Y4986)&lt;$Y$4943,Y4986+1,0)),0)</f>
        <v>0</v>
      </c>
      <c r="Z4987" s="126">
        <f t="shared" si="1567"/>
        <v>0</v>
      </c>
      <c r="AA4987" s="126">
        <f>IF(V4987=0,0,IF(SUM(G4987:I4987)+AC4987+AD4987+Z4987&lt;DATA!$E$11*DATA!$E$12,IF($Y$4945=0,0,AA4986+1),0))</f>
        <v>0</v>
      </c>
      <c r="AB4987" s="126">
        <f t="shared" si="1568"/>
        <v>0</v>
      </c>
      <c r="AC4987" s="126">
        <f t="shared" si="1564"/>
        <v>0</v>
      </c>
      <c r="AD4987" s="126">
        <f t="shared" si="1569"/>
        <v>0</v>
      </c>
      <c r="AE4987" s="126">
        <f t="shared" si="1570"/>
        <v>0</v>
      </c>
    </row>
    <row r="4988" spans="1:31" s="125" customFormat="1" ht="25.5" customHeight="1">
      <c r="A4988" s="11">
        <v>40</v>
      </c>
      <c r="B4988" s="128">
        <f>IF(A4988&gt;DATA!$D$57,0,DATA!$D$60)</f>
        <v>0</v>
      </c>
      <c r="C4988" s="128">
        <f>IF(A4988&gt;DATA!$D$57,0,DATA!$D$61)</f>
        <v>0</v>
      </c>
      <c r="D4988" s="128">
        <f>IF(A4988&gt;DATA!$D$57,0,DATA!$D$62)</f>
        <v>0</v>
      </c>
      <c r="E4988" s="109"/>
      <c r="F4988" s="126">
        <v>85</v>
      </c>
      <c r="G4988" s="128">
        <f>IF(A4988&gt;DATA!$E$57,0,DATA!$E$60)</f>
        <v>0</v>
      </c>
      <c r="H4988" s="128">
        <f>IF(A4988&gt;DATA!$E$57,0,DATA!$E$61)</f>
        <v>0</v>
      </c>
      <c r="I4988" s="128">
        <f>IF(A4988&gt;DATA!$E$57,0,DATA!$E$62)</f>
        <v>0</v>
      </c>
      <c r="K4988" s="126">
        <f>IF(MAX($K$4948:K4987)&lt;DATA!$D$57,K4987+1,0)</f>
        <v>0</v>
      </c>
      <c r="L4988" s="126">
        <f t="shared" si="1572"/>
        <v>0</v>
      </c>
      <c r="M4988" s="126">
        <f>IF(SUM(B4988:D4988)+R4988&lt;DATA!$E$11*DATA!$E$12,IF($X$4942=0,0,IF(MAX($M$4948:M4987)&lt;$X$4942,M4987+1,0)))</f>
        <v>0</v>
      </c>
      <c r="N4988" s="126">
        <f>IF(SUM(B4988:D4988)+R4988+S4988&lt;DATA!$E$11*DATA!$E$12,IF($X$4943=0,0,IF(MAX($N$4948:N4987)&lt;$X$4943,N4987+1,0)),0)</f>
        <v>0</v>
      </c>
      <c r="O4988" s="126">
        <f t="shared" si="1561"/>
        <v>0</v>
      </c>
      <c r="P4988" s="126">
        <f>IF(K4988=0,0,IF(SUM(B4988:D4988)+R4988+S4988+O4988&lt;DATA!$E$11*DATA!$E$12,IF($X$4945=0,0,P4987+1),0))</f>
        <v>0</v>
      </c>
      <c r="Q4988" s="126">
        <f t="shared" si="1565"/>
        <v>0</v>
      </c>
      <c r="R4988" s="126">
        <f t="shared" si="1573"/>
        <v>0</v>
      </c>
      <c r="S4988" s="126">
        <f t="shared" si="1574"/>
        <v>0</v>
      </c>
      <c r="T4988" s="126">
        <f t="shared" si="1566"/>
        <v>0</v>
      </c>
      <c r="U4988" s="124"/>
      <c r="V4988" s="126">
        <f>IF(MAX($V$4948:V4987)&lt;DATA!$E$57,V4987+1,0)</f>
        <v>0</v>
      </c>
      <c r="W4988" s="126">
        <f t="shared" si="1571"/>
        <v>0</v>
      </c>
      <c r="X4988" s="126">
        <f>IF(SUM(G4988:I4988)+AC4988&lt;DATA!$E$11*DATA!$E$12,IF($Y$4942=0,0,IF(MAX($X$4948:X4987)&lt;$Y$4942,X4987+1,0)))</f>
        <v>0</v>
      </c>
      <c r="Y4988" s="126">
        <f>IF(SUM(G4988:I4988)+AC4988+AD4988&lt;DATA!$E$11*DATA!$E$12,IF($Y$4943=0,0,IF(MAX($Y$4948:Y4987)&lt;$Y$4943,Y4987+1,0)),0)</f>
        <v>0</v>
      </c>
      <c r="Z4988" s="126">
        <f t="shared" si="1567"/>
        <v>0</v>
      </c>
      <c r="AA4988" s="126">
        <f>IF(V4988=0,0,IF(SUM(G4988:I4988)+AC4988+AD4988+Z4988&lt;DATA!$E$11*DATA!$E$12,IF($Y$4945=0,0,AA4987+1),0))</f>
        <v>0</v>
      </c>
      <c r="AB4988" s="126">
        <f t="shared" si="1568"/>
        <v>0</v>
      </c>
      <c r="AC4988" s="126">
        <f t="shared" si="1564"/>
        <v>0</v>
      </c>
      <c r="AD4988" s="126">
        <f t="shared" si="1569"/>
        <v>0</v>
      </c>
      <c r="AE4988" s="126">
        <f t="shared" si="1570"/>
        <v>0</v>
      </c>
    </row>
    <row r="4989" spans="1:31" s="125" customFormat="1" ht="25.5" customHeight="1">
      <c r="A4989" s="11">
        <v>41</v>
      </c>
      <c r="B4989" s="128">
        <f>IF(A4989&gt;DATA!$D$57,0,DATA!$D$60)</f>
        <v>0</v>
      </c>
      <c r="C4989" s="128">
        <f>IF(A4989&gt;DATA!$D$57,0,DATA!$D$61)</f>
        <v>0</v>
      </c>
      <c r="D4989" s="128">
        <f>IF(A4989&gt;DATA!$D$57,0,DATA!$D$62)</f>
        <v>0</v>
      </c>
      <c r="E4989" s="109"/>
      <c r="F4989" s="126">
        <v>86</v>
      </c>
      <c r="G4989" s="128">
        <f>IF(A4989&gt;DATA!$E$57,0,DATA!$E$60)</f>
        <v>0</v>
      </c>
      <c r="H4989" s="128">
        <f>IF(A4989&gt;DATA!$E$57,0,DATA!$E$61)</f>
        <v>0</v>
      </c>
      <c r="I4989" s="128">
        <f>IF(A4989&gt;DATA!$E$57,0,DATA!$E$62)</f>
        <v>0</v>
      </c>
      <c r="K4989" s="126">
        <f>IF(MAX($K$4948:K4988)&lt;DATA!$D$57,K4988+1,0)</f>
        <v>0</v>
      </c>
      <c r="L4989" s="126">
        <f>IF(L4988=0,0,IF(L4988&lt;$X$4941,L4988+1,0))</f>
        <v>0</v>
      </c>
      <c r="M4989" s="126">
        <f>IF(SUM(B4989:D4989)+R4989&lt;DATA!$E$11*DATA!$E$12,IF($X$4942=0,0,IF(MAX($M$4948:M4988)&lt;$X$4942,M4988+1,0)))</f>
        <v>0</v>
      </c>
      <c r="N4989" s="126">
        <f>IF(SUM(B4989:D4989)+R4989+S4989&lt;DATA!$E$11*DATA!$E$12,IF($X$4943=0,0,IF(MAX($N$4948:N4988)&lt;$X$4943,N4988+1,0)),0)</f>
        <v>0</v>
      </c>
      <c r="O4989" s="126">
        <f t="shared" si="1561"/>
        <v>0</v>
      </c>
      <c r="P4989" s="126">
        <f>IF(K4989=0,0,IF(SUM(B4989:D4989)+R4989+S4989+O4989&lt;DATA!$E$11*DATA!$E$12,IF($X$4945=0,0,P4988+1),0))</f>
        <v>0</v>
      </c>
      <c r="Q4989" s="126">
        <f t="shared" si="1565"/>
        <v>0</v>
      </c>
      <c r="R4989" s="126">
        <f t="shared" si="1573"/>
        <v>0</v>
      </c>
      <c r="S4989" s="126">
        <f t="shared" si="1574"/>
        <v>0</v>
      </c>
      <c r="T4989" s="126">
        <f t="shared" si="1566"/>
        <v>0</v>
      </c>
      <c r="U4989" s="124"/>
      <c r="V4989" s="126">
        <f>IF(MAX($V$4948:V4988)&lt;DATA!$E$57,V4988+1,0)</f>
        <v>0</v>
      </c>
      <c r="W4989" s="126">
        <f t="shared" si="1571"/>
        <v>0</v>
      </c>
      <c r="X4989" s="126">
        <f>IF(SUM(G4989:I4989)+AC4989&lt;DATA!$E$11*DATA!$E$12,IF($Y$4942=0,0,IF(MAX($X$4948:X4988)&lt;$Y$4942,X4988+1,0)))</f>
        <v>0</v>
      </c>
      <c r="Y4989" s="126">
        <f>IF(SUM(G4989:I4989)+AC4989+AD4989&lt;DATA!$E$11*DATA!$E$12,IF($Y$4943=0,0,IF(MAX($Y$4948:Y4988)&lt;$Y$4943,Y4988+1,0)),0)</f>
        <v>0</v>
      </c>
      <c r="Z4989" s="126">
        <f t="shared" si="1567"/>
        <v>0</v>
      </c>
      <c r="AA4989" s="126">
        <f>IF(V4989=0,0,IF(SUM(G4989:I4989)+AC4989+AD4989+Z4989&lt;DATA!$E$11*DATA!$E$12,IF($Y$4945=0,0,AA4988+1),0))</f>
        <v>0</v>
      </c>
      <c r="AB4989" s="126">
        <f t="shared" si="1568"/>
        <v>0</v>
      </c>
      <c r="AC4989" s="126">
        <f t="shared" si="1564"/>
        <v>0</v>
      </c>
      <c r="AD4989" s="126">
        <f t="shared" si="1569"/>
        <v>0</v>
      </c>
      <c r="AE4989" s="126">
        <f t="shared" si="1570"/>
        <v>0</v>
      </c>
    </row>
    <row r="4990" spans="1:31" s="125" customFormat="1" ht="25.5" customHeight="1">
      <c r="A4990" s="11">
        <v>42</v>
      </c>
      <c r="B4990" s="128">
        <f>IF(A4990&gt;DATA!$D$57,0,DATA!$D$60)</f>
        <v>0</v>
      </c>
      <c r="C4990" s="128">
        <f>IF(A4990&gt;DATA!$D$57,0,DATA!$D$61)</f>
        <v>0</v>
      </c>
      <c r="D4990" s="128">
        <f>IF(A4990&gt;DATA!$D$57,0,DATA!$D$62)</f>
        <v>0</v>
      </c>
      <c r="E4990" s="109"/>
      <c r="F4990" s="126">
        <v>87</v>
      </c>
      <c r="G4990" s="128">
        <f>IF(A4990&gt;DATA!$E$57,0,DATA!$E$60)</f>
        <v>0</v>
      </c>
      <c r="H4990" s="128">
        <f>IF(A4990&gt;DATA!$E$57,0,DATA!$E$61)</f>
        <v>0</v>
      </c>
      <c r="I4990" s="128">
        <f>IF(A4990&gt;DATA!$E$57,0,DATA!$E$62)</f>
        <v>0</v>
      </c>
      <c r="K4990" s="126">
        <f>IF(MAX($K$4948:K4989)&lt;DATA!$D$57,K4989+1,0)</f>
        <v>0</v>
      </c>
      <c r="L4990" s="126">
        <f>IF(L4989=0,0,IF(L4989&lt;$X$4941,L4989+1,0))</f>
        <v>0</v>
      </c>
      <c r="M4990" s="126">
        <f>IF(SUM(B4990:D4990)+R4990&lt;DATA!$E$11*DATA!$E$12,IF($X$4942=0,0,IF(MAX($M$4948:M4989)&lt;$X$4942,M4989+1,0)))</f>
        <v>0</v>
      </c>
      <c r="N4990" s="126">
        <f>IF(SUM(B4990:D4990)+R4990+S4990&lt;DATA!$E$11*DATA!$E$12,IF($X$4943=0,0,IF(MAX($N$4948:N4989)&lt;$X$4943,N4989+1,0)),0)</f>
        <v>0</v>
      </c>
      <c r="O4990" s="126">
        <f t="shared" si="1561"/>
        <v>0</v>
      </c>
      <c r="P4990" s="126">
        <f>IF(K4990=0,0,IF(SUM(B4990:D4990)+R4990+S4990+O4990&lt;DATA!$E$11*DATA!$E$12,IF($X$4945=0,0,P4989+1),0))</f>
        <v>0</v>
      </c>
      <c r="Q4990" s="126">
        <f t="shared" si="1565"/>
        <v>0</v>
      </c>
      <c r="R4990" s="126">
        <f t="shared" si="1573"/>
        <v>0</v>
      </c>
      <c r="S4990" s="126">
        <f t="shared" si="1574"/>
        <v>0</v>
      </c>
      <c r="T4990" s="126">
        <f t="shared" si="1566"/>
        <v>0</v>
      </c>
      <c r="U4990" s="124"/>
      <c r="V4990" s="126">
        <f>IF(MAX($V$4948:V4989)&lt;DATA!$E$57,V4989+1,0)</f>
        <v>0</v>
      </c>
      <c r="W4990" s="126">
        <f>IF(W4989=0,0,IF(W4989&lt;$X$4941,W4989+1,0))</f>
        <v>0</v>
      </c>
      <c r="X4990" s="126">
        <f>IF(SUM(G4990:I4990)+AC4990&lt;DATA!$E$11*DATA!$E$12,IF($Y$4942=0,0,IF(MAX($X$4948:X4989)&lt;$Y$4942,X4989+1,0)))</f>
        <v>0</v>
      </c>
      <c r="Y4990" s="126">
        <f>IF(SUM(G4990:I4990)+AC4990+AD4990&lt;DATA!$E$11*DATA!$E$12,IF($Y$4943=0,0,IF(MAX($Y$4948:Y4989)&lt;$Y$4943,Y4989+1,0)),0)</f>
        <v>0</v>
      </c>
      <c r="Z4990" s="126">
        <f t="shared" si="1567"/>
        <v>0</v>
      </c>
      <c r="AA4990" s="126">
        <f>IF(V4990=0,0,IF(SUM(G4990:I4990)+AC4990+AD4990+Z4990&lt;DATA!$E$11*DATA!$E$12,IF($Y$4945=0,0,AA4989+1),0))</f>
        <v>0</v>
      </c>
      <c r="AB4990" s="126">
        <f t="shared" si="1568"/>
        <v>0</v>
      </c>
      <c r="AC4990" s="126">
        <f t="shared" si="1564"/>
        <v>0</v>
      </c>
      <c r="AD4990" s="126">
        <f t="shared" si="1569"/>
        <v>0</v>
      </c>
      <c r="AE4990" s="126">
        <f t="shared" si="1570"/>
        <v>0</v>
      </c>
    </row>
    <row r="4991" spans="1:31" s="125" customFormat="1" ht="25.5" customHeight="1">
      <c r="A4991" s="11">
        <v>43</v>
      </c>
      <c r="B4991" s="128">
        <f>IF(A4991&gt;DATA!$D$57,0,DATA!$D$60)</f>
        <v>0</v>
      </c>
      <c r="C4991" s="128">
        <f>IF(A4991&gt;DATA!$D$57,0,DATA!$D$61)</f>
        <v>0</v>
      </c>
      <c r="D4991" s="128">
        <f>IF(A4991&gt;DATA!$D$57,0,DATA!$D$62)</f>
        <v>0</v>
      </c>
      <c r="E4991" s="109"/>
      <c r="F4991" s="126">
        <v>88</v>
      </c>
      <c r="G4991" s="128">
        <f>IF(A4991&gt;DATA!$E$57,0,DATA!$E$60)</f>
        <v>0</v>
      </c>
      <c r="H4991" s="128">
        <f>IF(A4991&gt;DATA!$E$57,0,DATA!$E$61)</f>
        <v>0</v>
      </c>
      <c r="I4991" s="128">
        <f>IF(A4991&gt;DATA!$E$57,0,DATA!$E$62)</f>
        <v>0</v>
      </c>
      <c r="K4991" s="126">
        <f>IF(MAX($K$4948:K4990)&lt;DATA!$D$57,K4990+1,0)</f>
        <v>0</v>
      </c>
      <c r="L4991" s="126">
        <f>IF(L4990=0,0,IF(L4990&lt;$X$4941,L4990+1,0))</f>
        <v>0</v>
      </c>
      <c r="M4991" s="126">
        <f>IF(SUM(B4991:D4991)+R4991&lt;DATA!$E$11*DATA!$E$12,IF($X$4942=0,0,IF(MAX($M$4948:M4990)&lt;$X$4942,M4990+1,0)))</f>
        <v>0</v>
      </c>
      <c r="N4991" s="126">
        <f>IF(SUM(B4991:D4991)+R4991+S4991&lt;DATA!$E$11*DATA!$E$12,IF($X$4943=0,0,IF(MAX($N$4948:N4990)&lt;$X$4943,N4990+1,0)),0)</f>
        <v>0</v>
      </c>
      <c r="O4991" s="126">
        <f t="shared" si="1561"/>
        <v>0</v>
      </c>
      <c r="P4991" s="126">
        <f>IF(K4991=0,0,IF(SUM(B4991:D4991)+R4991+S4991+O4991&lt;DATA!$E$11*DATA!$E$12,IF($X$4945=0,0,P4990+1),0))</f>
        <v>0</v>
      </c>
      <c r="Q4991" s="126">
        <f t="shared" si="1565"/>
        <v>0</v>
      </c>
      <c r="R4991" s="126">
        <f t="shared" si="1573"/>
        <v>0</v>
      </c>
      <c r="S4991" s="126">
        <f t="shared" si="1574"/>
        <v>0</v>
      </c>
      <c r="T4991" s="126">
        <f t="shared" si="1566"/>
        <v>0</v>
      </c>
      <c r="U4991" s="124"/>
      <c r="V4991" s="126">
        <f>IF(MAX($V$4948:V4990)&lt;DATA!$E$57,V4990+1,0)</f>
        <v>0</v>
      </c>
      <c r="W4991" s="126">
        <f>IF(W4990=0,0,IF(W4990&lt;$X$4941,W4990+1,0))</f>
        <v>0</v>
      </c>
      <c r="X4991" s="126">
        <f>IF(SUM(G4991:I4991)+AC4991&lt;DATA!$E$11*DATA!$E$12,IF($Y$4942=0,0,IF(MAX($X$4948:X4990)&lt;$Y$4942,X4990+1,0)))</f>
        <v>0</v>
      </c>
      <c r="Y4991" s="126">
        <f>IF(SUM(G4991:I4991)+AC4991+AD4991&lt;DATA!$E$11*DATA!$E$12,IF($Y$4943=0,0,IF(MAX($Y$4948:Y4990)&lt;$Y$4943,Y4990+1,0)),0)</f>
        <v>0</v>
      </c>
      <c r="Z4991" s="126">
        <f t="shared" si="1567"/>
        <v>0</v>
      </c>
      <c r="AA4991" s="126">
        <f>IF(V4991=0,0,IF(SUM(G4991:I4991)+AC4991+AD4991+Z4991&lt;DATA!$E$11*DATA!$E$12,IF($Y$4945=0,0,AA4990+1),0))</f>
        <v>0</v>
      </c>
      <c r="AB4991" s="126">
        <f t="shared" si="1568"/>
        <v>0</v>
      </c>
      <c r="AC4991" s="126">
        <f t="shared" si="1564"/>
        <v>0</v>
      </c>
      <c r="AD4991" s="126">
        <f t="shared" si="1569"/>
        <v>0</v>
      </c>
      <c r="AE4991" s="126">
        <f t="shared" si="1570"/>
        <v>0</v>
      </c>
    </row>
    <row r="4992" spans="1:31" s="125" customFormat="1" ht="25.5" customHeight="1">
      <c r="A4992" s="11">
        <v>44</v>
      </c>
      <c r="B4992" s="128">
        <f>IF(A4992&gt;DATA!$D$57,0,DATA!$D$60)</f>
        <v>0</v>
      </c>
      <c r="C4992" s="128">
        <f>IF(A4992&gt;DATA!$D$57,0,DATA!$D$61)</f>
        <v>0</v>
      </c>
      <c r="D4992" s="128">
        <f>IF(A4992&gt;DATA!$D$57,0,DATA!$D$62)</f>
        <v>0</v>
      </c>
      <c r="E4992" s="109"/>
      <c r="F4992" s="126">
        <v>89</v>
      </c>
      <c r="G4992" s="128">
        <f>IF(A4992&gt;DATA!$E$57,0,DATA!$E$60)</f>
        <v>0</v>
      </c>
      <c r="H4992" s="128">
        <f>IF(A4992&gt;DATA!$E$57,0,DATA!$E$61)</f>
        <v>0</v>
      </c>
      <c r="I4992" s="128">
        <f>IF(A4992&gt;DATA!$E$57,0,DATA!$E$62)</f>
        <v>0</v>
      </c>
      <c r="K4992" s="126">
        <f>IF(MAX($K$4948:K4991)&lt;DATA!$D$57,K4991+1,0)</f>
        <v>0</v>
      </c>
      <c r="L4992" s="126">
        <f>IF(L4991=0,0,IF(L4991&lt;$X$4941,L4991+1,0))</f>
        <v>0</v>
      </c>
      <c r="M4992" s="126">
        <f>IF(SUM(B4992:D4992)+R4992&lt;DATA!$E$11*DATA!$E$12,IF($X$4942=0,0,IF(MAX($M$4948:M4991)&lt;$X$4942,M4991+1,0)))</f>
        <v>0</v>
      </c>
      <c r="N4992" s="126">
        <f>IF(SUM(B4992:D4992)+R4992+S4992&lt;DATA!$E$11*DATA!$E$12,IF($X$4943=0,0,IF(MAX($N$4948:N4991)&lt;$X$4943,N4991+1,0)),0)</f>
        <v>0</v>
      </c>
      <c r="O4992" s="126">
        <f t="shared" si="1561"/>
        <v>0</v>
      </c>
      <c r="P4992" s="126">
        <f>IF(K4992=0,0,IF(SUM(B4992:D4992)+R4992+S4992+O4992&lt;DATA!$E$11*DATA!$E$12,IF($X$4945=0,0,P4991+1),0))</f>
        <v>0</v>
      </c>
      <c r="Q4992" s="126">
        <f t="shared" si="1565"/>
        <v>0</v>
      </c>
      <c r="R4992" s="126">
        <f t="shared" si="1573"/>
        <v>0</v>
      </c>
      <c r="S4992" s="126">
        <f t="shared" si="1574"/>
        <v>0</v>
      </c>
      <c r="T4992" s="126">
        <f t="shared" si="1566"/>
        <v>0</v>
      </c>
      <c r="U4992" s="124"/>
      <c r="V4992" s="126">
        <f>IF(MAX($V$4948:V4991)&lt;DATA!$E$57,V4991+1,0)</f>
        <v>0</v>
      </c>
      <c r="W4992" s="126">
        <f>IF(W4991=0,0,IF(W4991&lt;$X$4941,W4991+1,0))</f>
        <v>0</v>
      </c>
      <c r="X4992" s="126">
        <f>IF(SUM(G4992:I4992)+AC4992&lt;DATA!$E$11*DATA!$E$12,IF($Y$4942=0,0,IF(MAX($X$4948:X4991)&lt;$Y$4942,X4991+1,0)))</f>
        <v>0</v>
      </c>
      <c r="Y4992" s="126">
        <f>IF(SUM(G4992:I4992)+AC4992+AD4992&lt;DATA!$E$11*DATA!$E$12,IF($Y$4943=0,0,IF(MAX($Y$4948:Y4991)&lt;$Y$4943,Y4991+1,0)),0)</f>
        <v>0</v>
      </c>
      <c r="Z4992" s="126">
        <f t="shared" si="1567"/>
        <v>0</v>
      </c>
      <c r="AA4992" s="126">
        <f>IF(V4992=0,0,IF(SUM(G4992:I4992)+AC4992+AD4992+Z4992&lt;DATA!$E$11*DATA!$E$12,IF($Y$4945=0,0,AA4991+1),0))</f>
        <v>0</v>
      </c>
      <c r="AB4992" s="126">
        <f t="shared" si="1568"/>
        <v>0</v>
      </c>
      <c r="AC4992" s="126">
        <f t="shared" si="1564"/>
        <v>0</v>
      </c>
      <c r="AD4992" s="126">
        <f t="shared" si="1569"/>
        <v>0</v>
      </c>
      <c r="AE4992" s="126">
        <f t="shared" si="1570"/>
        <v>0</v>
      </c>
    </row>
    <row r="4993" spans="1:31" s="125" customFormat="1" ht="25.5" customHeight="1">
      <c r="A4993" s="11">
        <v>45</v>
      </c>
      <c r="B4993" s="128">
        <f>IF(A4993&gt;DATA!$D$57,0,DATA!$D$60)</f>
        <v>0</v>
      </c>
      <c r="C4993" s="128">
        <f>IF(A4993&gt;DATA!$D$57,0,DATA!$D$61)</f>
        <v>0</v>
      </c>
      <c r="D4993" s="128">
        <f>IF(A4993&gt;DATA!$D$57,0,DATA!$D$62)</f>
        <v>0</v>
      </c>
      <c r="E4993" s="109"/>
      <c r="F4993" s="126">
        <v>90</v>
      </c>
      <c r="G4993" s="128">
        <f>IF(A4993&gt;DATA!$E$57,0,DATA!$E$60)</f>
        <v>0</v>
      </c>
      <c r="H4993" s="128">
        <f>IF(A4993&gt;DATA!$E$57,0,DATA!$E$61)</f>
        <v>0</v>
      </c>
      <c r="I4993" s="128">
        <f>IF(A4993&gt;DATA!$E$57,0,DATA!$E$62)</f>
        <v>0</v>
      </c>
      <c r="K4993" s="126">
        <f>IF(MAX($K$4948:K4992)&lt;DATA!$D$57,K4992+1,0)</f>
        <v>0</v>
      </c>
      <c r="L4993" s="126">
        <f>IF(L4992=0,0,IF(L4992&lt;$X$4941,L4992+1,0))</f>
        <v>0</v>
      </c>
      <c r="M4993" s="126">
        <f>IF(SUM(B4993:D4993)+R4993&lt;DATA!$E$11*DATA!$E$12,IF($X$4942=0,0,IF(MAX($M$4948:M4992)&lt;$X$4942,M4992+1,0)))</f>
        <v>0</v>
      </c>
      <c r="N4993" s="126">
        <f>IF(SUM(B4993:D4993)+R4993+S4993&lt;DATA!$E$11*DATA!$E$12,IF($X$4943=0,0,IF(MAX($N$4948:N4992)&lt;$X$4943,N4992+1,0)),0)</f>
        <v>0</v>
      </c>
      <c r="O4993" s="126">
        <f t="shared" si="1561"/>
        <v>0</v>
      </c>
      <c r="P4993" s="126">
        <f>IF(K4993=0,0,IF(SUM(B4993:D4993)+R4993+S4993+O4993&lt;DATA!$E$11*DATA!$E$12,IF($X$4945=0,0,P4992+1),0))</f>
        <v>0</v>
      </c>
      <c r="Q4993" s="126">
        <f t="shared" si="1565"/>
        <v>0</v>
      </c>
      <c r="R4993" s="126">
        <f t="shared" si="1573"/>
        <v>0</v>
      </c>
      <c r="S4993" s="126">
        <f t="shared" si="1574"/>
        <v>0</v>
      </c>
      <c r="T4993" s="126">
        <f t="shared" si="1566"/>
        <v>0</v>
      </c>
      <c r="U4993" s="124"/>
      <c r="V4993" s="126">
        <f>IF(MAX($V$4948:V4992)&lt;DATA!$E$57,V4992+1,0)</f>
        <v>0</v>
      </c>
      <c r="W4993" s="126">
        <f>IF(W4992=0,0,IF(W4992&lt;$X$4941,W4992+1,0))</f>
        <v>0</v>
      </c>
      <c r="X4993" s="126">
        <f>IF(SUM(G4993:I4993)+AC4993&lt;DATA!$E$11*DATA!$E$12,IF($Y$4942=0,0,IF(MAX($X$4948:X4992)&lt;$Y$4942,X4992+1,0)))</f>
        <v>0</v>
      </c>
      <c r="Y4993" s="126">
        <f>IF(SUM(G4993:I4993)+AC4993+AD4993&lt;DATA!$E$11*DATA!$E$12,IF($Y$4943=0,0,IF(MAX($Y$4948:Y4992)&lt;$Y$4943,Y4992+1,0)),0)</f>
        <v>0</v>
      </c>
      <c r="Z4993" s="126">
        <f t="shared" si="1567"/>
        <v>0</v>
      </c>
      <c r="AA4993" s="126">
        <f>IF(V4993=0,0,IF(SUM(G4993:I4993)+AC4993+AD4993+Z4993&lt;DATA!$E$11*DATA!$E$12,IF($Y$4945=0,0,AA4992+1),0))</f>
        <v>0</v>
      </c>
      <c r="AB4993" s="126">
        <f t="shared" si="1568"/>
        <v>0</v>
      </c>
      <c r="AC4993" s="126">
        <f t="shared" si="1564"/>
        <v>0</v>
      </c>
      <c r="AD4993" s="126">
        <f t="shared" si="1569"/>
        <v>0</v>
      </c>
      <c r="AE4993" s="126">
        <f t="shared" si="1570"/>
        <v>0</v>
      </c>
    </row>
    <row r="4994" spans="1:31" s="105" customFormat="1" ht="25.5" customHeight="1">
      <c r="B4994" s="110"/>
      <c r="C4994" s="110"/>
      <c r="D4994" s="111"/>
      <c r="E4994" s="109"/>
      <c r="G4994" s="110"/>
      <c r="H4994" s="110"/>
      <c r="I4994" s="111"/>
      <c r="U4994" s="109"/>
    </row>
    <row r="4995" spans="1:31" s="105" customFormat="1" ht="25.5" customHeight="1">
      <c r="B4995" s="110"/>
      <c r="C4995" s="110"/>
      <c r="D4995" s="111"/>
      <c r="E4995" s="109"/>
      <c r="G4995" s="110"/>
      <c r="H4995" s="110"/>
      <c r="I4995" s="111"/>
      <c r="U4995" s="109"/>
    </row>
    <row r="4996" spans="1:31" s="105" customFormat="1" ht="25.5" customHeight="1">
      <c r="B4996" s="110"/>
      <c r="C4996" s="110"/>
      <c r="D4996" s="111"/>
      <c r="G4996" s="110"/>
      <c r="H4996" s="110"/>
      <c r="I4996" s="111"/>
      <c r="U4996" s="109"/>
    </row>
  </sheetData>
  <sheetProtection password="EFBE" sheet="1" objects="1" scenarios="1"/>
  <mergeCells count="186">
    <mergeCell ref="ER4898:ER4900"/>
    <mergeCell ref="ER4874:ER4876"/>
    <mergeCell ref="ER4877:ER4879"/>
    <mergeCell ref="ER4880:ER4882"/>
    <mergeCell ref="ER4883:ER4885"/>
    <mergeCell ref="ER4931:ER4933"/>
    <mergeCell ref="ER4934:ER4936"/>
    <mergeCell ref="ER4916:ER4918"/>
    <mergeCell ref="ER4919:ER4921"/>
    <mergeCell ref="ER4922:ER4924"/>
    <mergeCell ref="ER4925:ER4927"/>
    <mergeCell ref="ER4928:ER4930"/>
    <mergeCell ref="ER4901:ER4903"/>
    <mergeCell ref="ER4904:ER4906"/>
    <mergeCell ref="ER4907:ER4909"/>
    <mergeCell ref="ER4910:ER4912"/>
    <mergeCell ref="ER4913:ER4915"/>
    <mergeCell ref="ER4802:ER4804"/>
    <mergeCell ref="ER4805:ER4807"/>
    <mergeCell ref="ER4808:ER4810"/>
    <mergeCell ref="ER4811:ER4813"/>
    <mergeCell ref="ER4814:ER4816"/>
    <mergeCell ref="ER4886:ER4888"/>
    <mergeCell ref="ER4889:ER4891"/>
    <mergeCell ref="ER4892:ER4894"/>
    <mergeCell ref="ER4895:ER4897"/>
    <mergeCell ref="ER4817:ER4819"/>
    <mergeCell ref="ER4820:ER4822"/>
    <mergeCell ref="ER4823:ER4825"/>
    <mergeCell ref="ER4826:ER4828"/>
    <mergeCell ref="ER4829:ER4831"/>
    <mergeCell ref="ER4832:ER4834"/>
    <mergeCell ref="ER4835:ER4837"/>
    <mergeCell ref="ER4838:ER4840"/>
    <mergeCell ref="ER4868:ER4870"/>
    <mergeCell ref="ER4841:ER4843"/>
    <mergeCell ref="ER4844:ER4846"/>
    <mergeCell ref="ER4847:ER4849"/>
    <mergeCell ref="ER4850:ER4852"/>
    <mergeCell ref="ER4853:ER4855"/>
    <mergeCell ref="ER4871:ER4873"/>
    <mergeCell ref="EP4868:EP4870"/>
    <mergeCell ref="EQ4850:EQ4852"/>
    <mergeCell ref="EQ4844:EQ4846"/>
    <mergeCell ref="EQ4841:EQ4843"/>
    <mergeCell ref="EQ4853:EQ4855"/>
    <mergeCell ref="ER4856:ER4858"/>
    <mergeCell ref="ER4859:ER4861"/>
    <mergeCell ref="ER4862:ER4864"/>
    <mergeCell ref="ER4865:ER4867"/>
    <mergeCell ref="EQ4856:EQ4858"/>
    <mergeCell ref="EQ4865:EQ4867"/>
    <mergeCell ref="EQ4862:EQ4864"/>
    <mergeCell ref="EQ4859:EQ4861"/>
    <mergeCell ref="EP4862:EP4864"/>
    <mergeCell ref="EP4865:EP4867"/>
    <mergeCell ref="EO4895:EO4897"/>
    <mergeCell ref="EQ4916:EQ4918"/>
    <mergeCell ref="A4947:A4948"/>
    <mergeCell ref="F4947:F4948"/>
    <mergeCell ref="B4947:D4947"/>
    <mergeCell ref="G4947:I4947"/>
    <mergeCell ref="EP4844:EP4846"/>
    <mergeCell ref="EP4817:EP4819"/>
    <mergeCell ref="EP4820:EP4822"/>
    <mergeCell ref="EP4823:EP4825"/>
    <mergeCell ref="EP4826:EP4828"/>
    <mergeCell ref="EP4829:EP4831"/>
    <mergeCell ref="EP4874:EP4876"/>
    <mergeCell ref="EP4847:EP4849"/>
    <mergeCell ref="EP4850:EP4852"/>
    <mergeCell ref="EP4853:EP4855"/>
    <mergeCell ref="EP4856:EP4858"/>
    <mergeCell ref="EP4859:EP4861"/>
    <mergeCell ref="EP4928:EP4930"/>
    <mergeCell ref="EP4931:EP4933"/>
    <mergeCell ref="EP4934:EP4936"/>
    <mergeCell ref="EP4913:EP4915"/>
    <mergeCell ref="EP4916:EP4918"/>
    <mergeCell ref="EP4919:EP4921"/>
    <mergeCell ref="EO4913:EO4915"/>
    <mergeCell ref="EO4898:EO4900"/>
    <mergeCell ref="EO4922:EO4924"/>
    <mergeCell ref="EP4910:EP4912"/>
    <mergeCell ref="EO4910:EO4912"/>
    <mergeCell ref="EP4898:EP4900"/>
    <mergeCell ref="EP4901:EP4903"/>
    <mergeCell ref="EP4904:EP4906"/>
    <mergeCell ref="EP4907:EP4909"/>
    <mergeCell ref="EP4922:EP4924"/>
    <mergeCell ref="EM4801:EM4802"/>
    <mergeCell ref="EO4865:EO4867"/>
    <mergeCell ref="EO4862:EO4864"/>
    <mergeCell ref="EO4802:EO4804"/>
    <mergeCell ref="EO4901:EO4903"/>
    <mergeCell ref="EO4904:EO4906"/>
    <mergeCell ref="EO4907:EO4909"/>
    <mergeCell ref="EP4802:EP4804"/>
    <mergeCell ref="EP4805:EP4807"/>
    <mergeCell ref="EP4808:EP4810"/>
    <mergeCell ref="EP4811:EP4813"/>
    <mergeCell ref="EP4814:EP4816"/>
    <mergeCell ref="EP4871:EP4873"/>
    <mergeCell ref="EP4832:EP4834"/>
    <mergeCell ref="EP4835:EP4837"/>
    <mergeCell ref="EP4838:EP4840"/>
    <mergeCell ref="EP4889:EP4891"/>
    <mergeCell ref="EP4892:EP4894"/>
    <mergeCell ref="EP4895:EP4897"/>
    <mergeCell ref="EO4868:EO4870"/>
    <mergeCell ref="EO4892:EO4894"/>
    <mergeCell ref="EO4883:EO4885"/>
    <mergeCell ref="EO4853:EO4855"/>
    <mergeCell ref="EO4850:EO4852"/>
    <mergeCell ref="EQ4886:EQ4888"/>
    <mergeCell ref="EQ4877:EQ4879"/>
    <mergeCell ref="EP4877:EP4879"/>
    <mergeCell ref="EO4805:EO4807"/>
    <mergeCell ref="EO4826:EO4828"/>
    <mergeCell ref="EO4859:EO4861"/>
    <mergeCell ref="EO4856:EO4858"/>
    <mergeCell ref="EQ4880:EQ4882"/>
    <mergeCell ref="EO4874:EO4876"/>
    <mergeCell ref="EO4871:EO4873"/>
    <mergeCell ref="EO4877:EO4879"/>
    <mergeCell ref="EP4880:EP4882"/>
    <mergeCell ref="EO4880:EO4882"/>
    <mergeCell ref="EO4823:EO4825"/>
    <mergeCell ref="EO4820:EO4822"/>
    <mergeCell ref="EO4817:EO4819"/>
    <mergeCell ref="EP4883:EP4885"/>
    <mergeCell ref="EP4886:EP4888"/>
    <mergeCell ref="EP4841:EP4843"/>
    <mergeCell ref="EQ4883:EQ4885"/>
    <mergeCell ref="EQ4871:EQ4873"/>
    <mergeCell ref="EQ4868:EQ4870"/>
    <mergeCell ref="EQ4874:EQ4876"/>
    <mergeCell ref="EO4886:EO4888"/>
    <mergeCell ref="EQ4802:EQ4804"/>
    <mergeCell ref="EQ4835:EQ4837"/>
    <mergeCell ref="EQ4832:EQ4834"/>
    <mergeCell ref="EQ4829:EQ4831"/>
    <mergeCell ref="EQ4826:EQ4828"/>
    <mergeCell ref="EQ4823:EQ4825"/>
    <mergeCell ref="EQ4820:EQ4822"/>
    <mergeCell ref="EQ4817:EQ4819"/>
    <mergeCell ref="EO4847:EO4849"/>
    <mergeCell ref="EO4844:EO4846"/>
    <mergeCell ref="EO4829:EO4831"/>
    <mergeCell ref="EO4814:EO4816"/>
    <mergeCell ref="EO4811:EO4813"/>
    <mergeCell ref="EO4808:EO4810"/>
    <mergeCell ref="EO4841:EO4843"/>
    <mergeCell ref="EO4838:EO4840"/>
    <mergeCell ref="EO4835:EO4837"/>
    <mergeCell ref="EO4832:EO4834"/>
    <mergeCell ref="EQ4838:EQ4840"/>
    <mergeCell ref="EQ4814:EQ4816"/>
    <mergeCell ref="EQ4811:EQ4813"/>
    <mergeCell ref="EQ4808:EQ4810"/>
    <mergeCell ref="EQ4805:EQ4807"/>
    <mergeCell ref="EQ4847:EQ4849"/>
    <mergeCell ref="EO4934:EO4936"/>
    <mergeCell ref="EO4889:EO4891"/>
    <mergeCell ref="EO4931:EO4933"/>
    <mergeCell ref="EO4925:EO4927"/>
    <mergeCell ref="EO4928:EO4930"/>
    <mergeCell ref="EN4940:EQ4946"/>
    <mergeCell ref="EO4916:EO4918"/>
    <mergeCell ref="EO4919:EO4921"/>
    <mergeCell ref="EQ4901:EQ4903"/>
    <mergeCell ref="EQ4889:EQ4891"/>
    <mergeCell ref="EQ4934:EQ4936"/>
    <mergeCell ref="EQ4925:EQ4927"/>
    <mergeCell ref="EQ4928:EQ4930"/>
    <mergeCell ref="EQ4931:EQ4933"/>
    <mergeCell ref="EQ4922:EQ4924"/>
    <mergeCell ref="EQ4919:EQ4921"/>
    <mergeCell ref="EQ4913:EQ4915"/>
    <mergeCell ref="EQ4892:EQ4894"/>
    <mergeCell ref="EQ4895:EQ4897"/>
    <mergeCell ref="EQ4898:EQ4900"/>
    <mergeCell ref="EQ4904:EQ4906"/>
    <mergeCell ref="EQ4907:EQ4909"/>
    <mergeCell ref="EQ4910:EQ4912"/>
    <mergeCell ref="EP4925:EP4927"/>
  </mergeCells>
  <conditionalFormatting sqref="A4949:A4993">
    <cfRule type="cellIs" dxfId="1" priority="1" operator="equal">
      <formula>0</formula>
    </cfRule>
    <cfRule type="cellIs" dxfId="0" priority="2" operator="equal">
      <formula>0</formula>
    </cfRule>
  </conditionalFormatting>
  <pageMargins left="0.7" right="0.7" top="0.75" bottom="0.75" header="0.3" footer="0.3"/>
  <pageSetup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290"/>
  <sheetViews>
    <sheetView tabSelected="1" view="pageBreakPreview" zoomScaleNormal="100" zoomScaleSheetLayoutView="100" workbookViewId="0">
      <selection activeCell="A4" sqref="A4:F4"/>
    </sheetView>
  </sheetViews>
  <sheetFormatPr defaultColWidth="14.85546875" defaultRowHeight="38.25" customHeight="1"/>
  <cols>
    <col min="1" max="1" width="13" style="96" customWidth="1"/>
    <col min="2" max="2" width="17.140625" style="90" customWidth="1"/>
    <col min="3" max="3" width="31.7109375" style="91" customWidth="1"/>
    <col min="4" max="4" width="17.5703125" style="92" customWidth="1"/>
    <col min="5" max="5" width="17.28515625" style="93" customWidth="1"/>
    <col min="6" max="6" width="2.85546875" style="72" customWidth="1"/>
    <col min="7" max="7" width="13" style="72" customWidth="1"/>
    <col min="8" max="8" width="17.140625" style="72" customWidth="1"/>
    <col min="9" max="9" width="31.7109375" style="91" customWidth="1"/>
    <col min="10" max="10" width="17.5703125" style="94" customWidth="1"/>
    <col min="11" max="11" width="17.28515625" style="95" customWidth="1"/>
    <col min="12" max="12" width="14.85546875" style="73"/>
    <col min="13" max="14" width="8.140625" style="73" customWidth="1"/>
    <col min="15" max="16384" width="14.85546875" style="73"/>
  </cols>
  <sheetData>
    <row r="1" spans="1:14" ht="43.5" customHeight="1">
      <c r="A1" s="251" t="str">
        <f>DATA!C5</f>
        <v>GOVT. HR. SEC. SCHOOL, DEVIYAKURICHI-636112</v>
      </c>
      <c r="B1" s="251"/>
      <c r="C1" s="251"/>
      <c r="D1" s="251"/>
      <c r="E1" s="251"/>
      <c r="G1" s="251" t="str">
        <f>A1</f>
        <v>GOVT. HR. SEC. SCHOOL, DEVIYAKURICHI-636112</v>
      </c>
      <c r="H1" s="251"/>
      <c r="I1" s="251"/>
      <c r="J1" s="251"/>
      <c r="K1" s="251"/>
    </row>
    <row r="2" spans="1:14" ht="26.25" customHeight="1">
      <c r="A2" s="252" t="str">
        <f>DATA!C6&amp;"-"&amp;TEXT(DATA!I5,"yyyy")</f>
        <v>I MID TERM TEST-2017</v>
      </c>
      <c r="B2" s="252"/>
      <c r="C2" s="252"/>
      <c r="D2" s="252"/>
      <c r="E2" s="252"/>
      <c r="G2" s="249" t="str">
        <f>A2</f>
        <v>I MID TERM TEST-2017</v>
      </c>
      <c r="H2" s="249"/>
      <c r="I2" s="249"/>
      <c r="J2" s="249"/>
      <c r="K2" s="249"/>
    </row>
    <row r="3" spans="1:14" s="75" customFormat="1" ht="27" customHeight="1">
      <c r="A3" s="253" t="str">
        <f>"HALL ALLOTMENT FOR "&amp;DATA!B17</f>
        <v>HALL ALLOTMENT FOR BOYS</v>
      </c>
      <c r="B3" s="253"/>
      <c r="C3" s="253"/>
      <c r="D3" s="253"/>
      <c r="E3" s="253"/>
      <c r="F3" s="74"/>
      <c r="G3" s="254" t="str">
        <f>"HALL ALLOTMENT FOR "&amp;[1]DATA!H17</f>
        <v>HALL ALLOTMENT FOR GIRLS</v>
      </c>
      <c r="H3" s="254"/>
      <c r="I3" s="254"/>
      <c r="J3" s="254"/>
      <c r="K3" s="254"/>
    </row>
    <row r="4" spans="1:14" s="76" customFormat="1" ht="54" customHeight="1">
      <c r="A4" s="248" t="str">
        <f>TEXT(DATA!I5,"DD-MM-YYYY")&amp;" "&amp;DATA!I6</f>
        <v>15-12-2017 F.N</v>
      </c>
      <c r="B4" s="248"/>
      <c r="C4" s="248"/>
      <c r="D4" s="248"/>
      <c r="E4" s="248"/>
      <c r="F4" s="248"/>
      <c r="G4" s="248" t="str">
        <f>A4</f>
        <v>15-12-2017 F.N</v>
      </c>
      <c r="H4" s="249"/>
      <c r="I4" s="249"/>
      <c r="J4" s="249"/>
      <c r="K4" s="249"/>
    </row>
    <row r="5" spans="1:14" s="81" customFormat="1" ht="32.25" customHeight="1">
      <c r="A5" s="77" t="s">
        <v>33</v>
      </c>
      <c r="B5" s="77" t="s">
        <v>34</v>
      </c>
      <c r="C5" s="112" t="s">
        <v>35</v>
      </c>
      <c r="D5" s="250" t="s">
        <v>18</v>
      </c>
      <c r="E5" s="250"/>
      <c r="F5" s="113" t="e">
        <f>IF(#REF!="",0,WORKSHEET!EQ4922+1)</f>
        <v>#REF!</v>
      </c>
      <c r="G5" s="77" t="s">
        <v>33</v>
      </c>
      <c r="H5" s="80" t="s">
        <v>34</v>
      </c>
      <c r="I5" s="112" t="s">
        <v>35</v>
      </c>
      <c r="J5" s="250" t="s">
        <v>18</v>
      </c>
      <c r="K5" s="250"/>
    </row>
    <row r="6" spans="1:14" s="85" customFormat="1" ht="42" customHeight="1">
      <c r="A6" s="247">
        <f>IF(WORKSHEET!EO4802=0,"",WORKSHEET!EO4802)</f>
        <v>1</v>
      </c>
      <c r="B6" s="246" t="str">
        <f>IF(A6="","",WORKSHEET!EP4802)</f>
        <v>A1</v>
      </c>
      <c r="C6" s="78" t="str">
        <f>WORKSHEET!N54</f>
        <v xml:space="preserve">10001  TO  10014     </v>
      </c>
      <c r="D6" s="82">
        <f>WORKSHEET!M54</f>
        <v>14</v>
      </c>
      <c r="E6" s="245">
        <f>IF(SUM(D6:D8)=0,"",SUM(D6:D8))</f>
        <v>29</v>
      </c>
      <c r="F6" s="79"/>
      <c r="G6" s="247">
        <f>IF(WORKSHEET!EQ4802=0,"",WORKSHEET!EQ4802)</f>
        <v>12</v>
      </c>
      <c r="H6" s="246" t="str">
        <f>IF(G6="","",WORKSHEET!ER4802)</f>
        <v>A12</v>
      </c>
      <c r="I6" s="83" t="str">
        <f>WORKSHEET!N2454</f>
        <v xml:space="preserve">10301  TO  10315     </v>
      </c>
      <c r="J6" s="84">
        <f>WORKSHEET!M2454</f>
        <v>15</v>
      </c>
      <c r="K6" s="245">
        <f>IF(SUM(J6:J8)=0,"",SUM(J6:J8))</f>
        <v>30</v>
      </c>
      <c r="N6" s="257"/>
    </row>
    <row r="7" spans="1:14" s="85" customFormat="1" ht="42" customHeight="1">
      <c r="A7" s="247"/>
      <c r="B7" s="246"/>
      <c r="C7" s="78" t="str">
        <f>WORKSHEET!N854</f>
        <v xml:space="preserve">110201  TO  110207     </v>
      </c>
      <c r="D7" s="82">
        <f>WORKSHEET!M854</f>
        <v>7</v>
      </c>
      <c r="E7" s="245"/>
      <c r="F7" s="79"/>
      <c r="G7" s="247"/>
      <c r="H7" s="246"/>
      <c r="I7" s="83" t="str">
        <f>WORKSHEET!N3254</f>
        <v xml:space="preserve">110401  TO  110408     </v>
      </c>
      <c r="J7" s="84">
        <f>WORKSHEET!M3254</f>
        <v>8</v>
      </c>
      <c r="K7" s="245"/>
      <c r="N7" s="257"/>
    </row>
    <row r="8" spans="1:14" s="85" customFormat="1" ht="42" customHeight="1">
      <c r="A8" s="247"/>
      <c r="B8" s="246"/>
      <c r="C8" s="78" t="str">
        <f>WORKSHEET!N1654</f>
        <v xml:space="preserve">120401  TO  120408     </v>
      </c>
      <c r="D8" s="82">
        <f>WORKSHEET!M1654</f>
        <v>8</v>
      </c>
      <c r="E8" s="245"/>
      <c r="F8" s="79"/>
      <c r="G8" s="247"/>
      <c r="H8" s="246"/>
      <c r="I8" s="83" t="str">
        <f>WORKSHEET!N4054</f>
        <v xml:space="preserve">120601  TO  120607     </v>
      </c>
      <c r="J8" s="84">
        <f>WORKSHEET!M4054</f>
        <v>7</v>
      </c>
      <c r="K8" s="245"/>
      <c r="N8" s="257"/>
    </row>
    <row r="9" spans="1:14" s="85" customFormat="1" ht="42" customHeight="1">
      <c r="A9" s="247">
        <f>IF(WORKSHEET!EO4805=0,"",WORKSHEET!EO4805)</f>
        <v>2</v>
      </c>
      <c r="B9" s="246" t="str">
        <f>IF(A9="","",WORKSHEET!EP4805)</f>
        <v>A2</v>
      </c>
      <c r="C9" s="78" t="str">
        <f>WORKSHEET!Q54</f>
        <v xml:space="preserve">10015  TO  10028     </v>
      </c>
      <c r="D9" s="82">
        <f>WORKSHEET!P54</f>
        <v>14</v>
      </c>
      <c r="E9" s="245">
        <f>IF(SUM(D9:D11)=0,"",SUM(D9:D11))</f>
        <v>29</v>
      </c>
      <c r="F9" s="79"/>
      <c r="G9" s="247">
        <f>IF(WORKSHEET!EQ4805=0,"",WORKSHEET!EQ4805)</f>
        <v>13</v>
      </c>
      <c r="H9" s="246" t="str">
        <f>IF(G9="","",WORKSHEET!ER4805)</f>
        <v>A13</v>
      </c>
      <c r="I9" s="83" t="str">
        <f>WORKSHEET!Q2454</f>
        <v xml:space="preserve">10316  TO  10330     </v>
      </c>
      <c r="J9" s="84">
        <f>WORKSHEET!P2454</f>
        <v>15</v>
      </c>
      <c r="K9" s="245">
        <f>IF(SUM(J9:J11)=0,"",SUM(J9:J11))</f>
        <v>30</v>
      </c>
      <c r="N9" s="257"/>
    </row>
    <row r="10" spans="1:14" s="85" customFormat="1" ht="42" customHeight="1">
      <c r="A10" s="247"/>
      <c r="B10" s="246"/>
      <c r="C10" s="78" t="str">
        <f>WORKSHEET!Q854</f>
        <v xml:space="preserve">110208  TO  110214     </v>
      </c>
      <c r="D10" s="82">
        <f>WORKSHEET!P854</f>
        <v>7</v>
      </c>
      <c r="E10" s="245"/>
      <c r="F10" s="79"/>
      <c r="G10" s="247"/>
      <c r="H10" s="246"/>
      <c r="I10" s="83" t="str">
        <f>WORKSHEET!Q3254</f>
        <v xml:space="preserve">110409  TO  110416     </v>
      </c>
      <c r="J10" s="84">
        <f>WORKSHEET!P3254</f>
        <v>8</v>
      </c>
      <c r="K10" s="245"/>
      <c r="N10" s="257"/>
    </row>
    <row r="11" spans="1:14" s="85" customFormat="1" ht="42" customHeight="1">
      <c r="A11" s="247"/>
      <c r="B11" s="246"/>
      <c r="C11" s="78" t="str">
        <f>WORKSHEET!Q1654</f>
        <v xml:space="preserve">120409  TO  120416     </v>
      </c>
      <c r="D11" s="82">
        <f>WORKSHEET!P1654</f>
        <v>8</v>
      </c>
      <c r="E11" s="245"/>
      <c r="F11" s="79"/>
      <c r="G11" s="247"/>
      <c r="H11" s="246"/>
      <c r="I11" s="83" t="str">
        <f>WORKSHEET!Q4054</f>
        <v xml:space="preserve">120608  TO  120614     </v>
      </c>
      <c r="J11" s="84">
        <f>WORKSHEET!P4054</f>
        <v>7</v>
      </c>
      <c r="K11" s="245"/>
      <c r="N11" s="257"/>
    </row>
    <row r="12" spans="1:14" s="85" customFormat="1" ht="42" customHeight="1">
      <c r="A12" s="247">
        <f>IF(WORKSHEET!EO4808=0,"",WORKSHEET!EO4808)</f>
        <v>3</v>
      </c>
      <c r="B12" s="246" t="str">
        <f>IF(A12="","",WORKSHEET!EP4808)</f>
        <v>A3</v>
      </c>
      <c r="C12" s="78" t="str">
        <f>WORKSHEET!T54</f>
        <v xml:space="preserve">10029  TO  10042     </v>
      </c>
      <c r="D12" s="82">
        <f>WORKSHEET!S54</f>
        <v>14</v>
      </c>
      <c r="E12" s="245">
        <f>IF(SUM(D12:D14)=0,"",SUM(D12:D14))</f>
        <v>29</v>
      </c>
      <c r="F12" s="79"/>
      <c r="G12" s="247">
        <f>IF(WORKSHEET!EQ4808=0,"",WORKSHEET!EQ4808)</f>
        <v>14</v>
      </c>
      <c r="H12" s="246" t="str">
        <f>IF(G12="","",WORKSHEET!ER4808)</f>
        <v>A14</v>
      </c>
      <c r="I12" s="83" t="str">
        <f>WORKSHEET!T2454</f>
        <v xml:space="preserve">10331  TO  10345     </v>
      </c>
      <c r="J12" s="84">
        <f>WORKSHEET!S2454</f>
        <v>15</v>
      </c>
      <c r="K12" s="245">
        <f>IF(SUM(J12:J14)=0,"",SUM(J12:J14))</f>
        <v>30</v>
      </c>
      <c r="N12" s="257"/>
    </row>
    <row r="13" spans="1:14" s="85" customFormat="1" ht="42" customHeight="1">
      <c r="A13" s="247"/>
      <c r="B13" s="246"/>
      <c r="C13" s="78" t="str">
        <f>WORKSHEET!T854</f>
        <v xml:space="preserve">110215  TO  110221     </v>
      </c>
      <c r="D13" s="82">
        <f>WORKSHEET!S854</f>
        <v>7</v>
      </c>
      <c r="E13" s="245"/>
      <c r="F13" s="79"/>
      <c r="G13" s="247"/>
      <c r="H13" s="246"/>
      <c r="I13" s="83" t="str">
        <f>WORKSHEET!T3254</f>
        <v xml:space="preserve">110417  TO  110424     </v>
      </c>
      <c r="J13" s="84">
        <f>WORKSHEET!S3254</f>
        <v>8</v>
      </c>
      <c r="K13" s="245"/>
      <c r="N13" s="257"/>
    </row>
    <row r="14" spans="1:14" s="85" customFormat="1" ht="42" customHeight="1">
      <c r="A14" s="247"/>
      <c r="B14" s="246"/>
      <c r="C14" s="78" t="str">
        <f>WORKSHEET!T1654</f>
        <v xml:space="preserve">120417  TO  120424     </v>
      </c>
      <c r="D14" s="82">
        <f>WORKSHEET!S1654</f>
        <v>8</v>
      </c>
      <c r="E14" s="245"/>
      <c r="F14" s="79"/>
      <c r="G14" s="247"/>
      <c r="H14" s="246"/>
      <c r="I14" s="83" t="str">
        <f>WORKSHEET!T4054</f>
        <v xml:space="preserve">120615  TO  120621     </v>
      </c>
      <c r="J14" s="84">
        <f>WORKSHEET!S4054</f>
        <v>7</v>
      </c>
      <c r="K14" s="245"/>
      <c r="N14" s="257"/>
    </row>
    <row r="15" spans="1:14" s="85" customFormat="1" ht="42" customHeight="1">
      <c r="A15" s="247">
        <f>IF(WORKSHEET!EO4811=0,"",WORKSHEET!EO4811)</f>
        <v>4</v>
      </c>
      <c r="B15" s="246" t="str">
        <f>IF(A15="","",WORKSHEET!EP4811)</f>
        <v>A4</v>
      </c>
      <c r="C15" s="78" t="str">
        <f>WORKSHEET!W54</f>
        <v xml:space="preserve">10043  TO  10056     </v>
      </c>
      <c r="D15" s="82">
        <f>WORKSHEET!V54</f>
        <v>14</v>
      </c>
      <c r="E15" s="245">
        <f>IF(SUM(D15:D17)=0,"",SUM(D15:D17))</f>
        <v>29</v>
      </c>
      <c r="F15" s="79"/>
      <c r="G15" s="247">
        <f>IF(WORKSHEET!EQ4811=0,"",WORKSHEET!EQ4811)</f>
        <v>15</v>
      </c>
      <c r="H15" s="246" t="str">
        <f>IF(G15="","",WORKSHEET!ER4811)</f>
        <v>A15</v>
      </c>
      <c r="I15" s="83" t="str">
        <f>WORKSHEET!W2454</f>
        <v xml:space="preserve">10346  TO  10360     </v>
      </c>
      <c r="J15" s="84">
        <f>WORKSHEET!V2454</f>
        <v>15</v>
      </c>
      <c r="K15" s="245">
        <f>IF(SUM(J15:J17)=0,"",SUM(J15:J17))</f>
        <v>30</v>
      </c>
      <c r="N15" s="257"/>
    </row>
    <row r="16" spans="1:14" s="85" customFormat="1" ht="42" customHeight="1">
      <c r="A16" s="247"/>
      <c r="B16" s="246"/>
      <c r="C16" s="78" t="str">
        <f>WORKSHEET!W854</f>
        <v xml:space="preserve">110222  TO  110228     </v>
      </c>
      <c r="D16" s="82">
        <f>WORKSHEET!V854</f>
        <v>7</v>
      </c>
      <c r="E16" s="245"/>
      <c r="F16" s="79"/>
      <c r="G16" s="247"/>
      <c r="H16" s="246"/>
      <c r="I16" s="83" t="str">
        <f>WORKSHEET!W3254</f>
        <v xml:space="preserve">110425  TO  110432     </v>
      </c>
      <c r="J16" s="84">
        <f>WORKSHEET!V3254</f>
        <v>8</v>
      </c>
      <c r="K16" s="245"/>
      <c r="N16" s="257"/>
    </row>
    <row r="17" spans="1:14" s="85" customFormat="1" ht="42" customHeight="1">
      <c r="A17" s="247"/>
      <c r="B17" s="246"/>
      <c r="C17" s="78" t="str">
        <f>WORKSHEET!W1654</f>
        <v xml:space="preserve">120425  TO  120432     </v>
      </c>
      <c r="D17" s="82">
        <f>WORKSHEET!V1654</f>
        <v>8</v>
      </c>
      <c r="E17" s="245"/>
      <c r="F17" s="79"/>
      <c r="G17" s="247"/>
      <c r="H17" s="246"/>
      <c r="I17" s="83" t="str">
        <f>WORKSHEET!W4054</f>
        <v xml:space="preserve">120622  TO  120628     </v>
      </c>
      <c r="J17" s="84">
        <f>WORKSHEET!V4054</f>
        <v>7</v>
      </c>
      <c r="K17" s="245"/>
      <c r="N17" s="257"/>
    </row>
    <row r="18" spans="1:14" s="85" customFormat="1" ht="42" customHeight="1">
      <c r="A18" s="247">
        <f>IF(WORKSHEET!EO4814=0,"",WORKSHEET!EO4814)</f>
        <v>5</v>
      </c>
      <c r="B18" s="246" t="str">
        <f>IF(A18="","",WORKSHEET!EP4814)</f>
        <v>A5</v>
      </c>
      <c r="C18" s="78" t="str">
        <f>WORKSHEET!Z54</f>
        <v xml:space="preserve">10057  TO  10070     </v>
      </c>
      <c r="D18" s="82">
        <f>WORKSHEET!Y54</f>
        <v>14</v>
      </c>
      <c r="E18" s="245">
        <f>IF(SUM(D18:D20)=0,"",SUM(D18:D20))</f>
        <v>29</v>
      </c>
      <c r="F18" s="79"/>
      <c r="G18" s="247">
        <f>IF(WORKSHEET!EQ4814=0,"",WORKSHEET!EQ4814)</f>
        <v>16</v>
      </c>
      <c r="H18" s="246" t="str">
        <f>IF(G18="","",WORKSHEET!ER4814)</f>
        <v>B1</v>
      </c>
      <c r="I18" s="83" t="str">
        <f>WORKSHEET!Z2454</f>
        <v xml:space="preserve">10361  TO  10375     </v>
      </c>
      <c r="J18" s="84">
        <f>WORKSHEET!Y2454</f>
        <v>15</v>
      </c>
      <c r="K18" s="245">
        <f>IF(SUM(J18:J20)=0,"",SUM(J18:J20))</f>
        <v>30</v>
      </c>
      <c r="N18" s="257"/>
    </row>
    <row r="19" spans="1:14" s="85" customFormat="1" ht="42" customHeight="1">
      <c r="A19" s="247"/>
      <c r="B19" s="246"/>
      <c r="C19" s="78" t="str">
        <f>WORKSHEET!Z854</f>
        <v xml:space="preserve">110229  TO  110235     </v>
      </c>
      <c r="D19" s="82">
        <f>WORKSHEET!Y854</f>
        <v>7</v>
      </c>
      <c r="E19" s="245"/>
      <c r="F19" s="79"/>
      <c r="G19" s="247"/>
      <c r="H19" s="246"/>
      <c r="I19" s="83" t="str">
        <f>WORKSHEET!Z3254</f>
        <v xml:space="preserve">110433  TO  110440     </v>
      </c>
      <c r="J19" s="84">
        <f>WORKSHEET!Y3254</f>
        <v>8</v>
      </c>
      <c r="K19" s="245"/>
      <c r="N19" s="257"/>
    </row>
    <row r="20" spans="1:14" s="85" customFormat="1" ht="42" customHeight="1">
      <c r="A20" s="247"/>
      <c r="B20" s="246"/>
      <c r="C20" s="78" t="str">
        <f>WORKSHEET!Z1654</f>
        <v>120433  TO   120435     120801  TO  120805</v>
      </c>
      <c r="D20" s="82">
        <f>WORKSHEET!Y1654</f>
        <v>8</v>
      </c>
      <c r="E20" s="245"/>
      <c r="F20" s="79"/>
      <c r="G20" s="247"/>
      <c r="H20" s="246"/>
      <c r="I20" s="83" t="str">
        <f>WORKSHEET!Z4054</f>
        <v xml:space="preserve">120629  TO  120635     </v>
      </c>
      <c r="J20" s="84">
        <f>WORKSHEET!Y4054</f>
        <v>7</v>
      </c>
      <c r="K20" s="245"/>
      <c r="N20" s="257"/>
    </row>
    <row r="21" spans="1:14" s="85" customFormat="1" ht="42" customHeight="1">
      <c r="A21" s="247">
        <f>IF(WORKSHEET!EO4817=0,"",WORKSHEET!EO4817)</f>
        <v>6</v>
      </c>
      <c r="B21" s="246" t="str">
        <f>IF(A21="","",WORKSHEET!EP4817)</f>
        <v>A6</v>
      </c>
      <c r="C21" s="78" t="str">
        <f>WORKSHEET!AC54</f>
        <v>10071  TO   10075     10401  TO  10409</v>
      </c>
      <c r="D21" s="82">
        <f>WORKSHEET!AB54</f>
        <v>14</v>
      </c>
      <c r="E21" s="245">
        <f>IF(SUM(D21:D23)=0,"",SUM(D21:D23))</f>
        <v>29</v>
      </c>
      <c r="F21" s="79"/>
      <c r="G21" s="247">
        <f>IF(WORKSHEET!EQ4817=0,"",WORKSHEET!EQ4817)</f>
        <v>17</v>
      </c>
      <c r="H21" s="246" t="str">
        <f>IF(G21="","",WORKSHEET!ER4817)</f>
        <v>B2</v>
      </c>
      <c r="I21" s="83" t="str">
        <f>WORKSHEET!AC2454</f>
        <v xml:space="preserve">10601  TO  10615     </v>
      </c>
      <c r="J21" s="84">
        <f>WORKSHEET!AB2454</f>
        <v>15</v>
      </c>
      <c r="K21" s="245">
        <f>IF(SUM(J21:J23)=0,"",SUM(J21:J23))</f>
        <v>29</v>
      </c>
      <c r="N21" s="257"/>
    </row>
    <row r="22" spans="1:14" s="85" customFormat="1" ht="42" customHeight="1">
      <c r="A22" s="247"/>
      <c r="B22" s="246"/>
      <c r="C22" s="78" t="str">
        <f>WORKSHEET!AC854</f>
        <v xml:space="preserve">110236  TO  110242     </v>
      </c>
      <c r="D22" s="82">
        <f>WORKSHEET!AB854</f>
        <v>7</v>
      </c>
      <c r="E22" s="245"/>
      <c r="F22" s="79"/>
      <c r="G22" s="247"/>
      <c r="H22" s="246"/>
      <c r="I22" s="83" t="str">
        <f>WORKSHEET!AC3254</f>
        <v xml:space="preserve">110441  TO  110447     </v>
      </c>
      <c r="J22" s="84">
        <f>WORKSHEET!AB3254</f>
        <v>7</v>
      </c>
      <c r="K22" s="245"/>
      <c r="N22" s="257"/>
    </row>
    <row r="23" spans="1:14" s="85" customFormat="1" ht="42" customHeight="1">
      <c r="A23" s="247"/>
      <c r="B23" s="246"/>
      <c r="C23" s="78" t="str">
        <f>WORKSHEET!AC1654</f>
        <v xml:space="preserve">120806  TO  120813     </v>
      </c>
      <c r="D23" s="82">
        <f>WORKSHEET!AB1654</f>
        <v>8</v>
      </c>
      <c r="E23" s="245"/>
      <c r="F23" s="79"/>
      <c r="G23" s="247"/>
      <c r="H23" s="246"/>
      <c r="I23" s="83" t="str">
        <f>WORKSHEET!AC4054</f>
        <v xml:space="preserve">120636  TO  120642     </v>
      </c>
      <c r="J23" s="84">
        <f>WORKSHEET!AB4054</f>
        <v>7</v>
      </c>
      <c r="K23" s="245"/>
      <c r="N23" s="257"/>
    </row>
    <row r="24" spans="1:14" s="85" customFormat="1" ht="42" customHeight="1">
      <c r="A24" s="247">
        <f>IF(WORKSHEET!EO4820=0,"",WORKSHEET!EO4820)</f>
        <v>7</v>
      </c>
      <c r="B24" s="246" t="str">
        <f>IF(A24="","",WORKSHEET!EP4820)</f>
        <v>A7</v>
      </c>
      <c r="C24" s="78" t="str">
        <f>WORKSHEET!AF54</f>
        <v xml:space="preserve">10410  TO  10423     </v>
      </c>
      <c r="D24" s="82">
        <f>WORKSHEET!AE54</f>
        <v>14</v>
      </c>
      <c r="E24" s="245">
        <f>IF(SUM(D24:D26)=0,"",SUM(D24:D26))</f>
        <v>29</v>
      </c>
      <c r="F24" s="79"/>
      <c r="G24" s="247">
        <f>IF(WORKSHEET!EQ4820=0,"",WORKSHEET!EQ4820)</f>
        <v>18</v>
      </c>
      <c r="H24" s="246" t="str">
        <f>IF(G24="","",WORKSHEET!ER4820)</f>
        <v>B3</v>
      </c>
      <c r="I24" s="83" t="str">
        <f>WORKSHEET!AF2454</f>
        <v xml:space="preserve">10616  TO  10630     </v>
      </c>
      <c r="J24" s="84">
        <f>WORKSHEET!AE2454</f>
        <v>15</v>
      </c>
      <c r="K24" s="245">
        <f>IF(SUM(J24:J26)=0,"",SUM(J24:J26))</f>
        <v>29</v>
      </c>
      <c r="N24" s="257"/>
    </row>
    <row r="25" spans="1:14" s="85" customFormat="1" ht="42" customHeight="1">
      <c r="A25" s="247"/>
      <c r="B25" s="246"/>
      <c r="C25" s="78" t="str">
        <f>WORKSHEET!AF854</f>
        <v xml:space="preserve">110243  TO  110249     </v>
      </c>
      <c r="D25" s="82">
        <f>WORKSHEET!AE854</f>
        <v>7</v>
      </c>
      <c r="E25" s="245"/>
      <c r="F25" s="79"/>
      <c r="G25" s="247"/>
      <c r="H25" s="246"/>
      <c r="I25" s="83" t="str">
        <f>WORKSHEET!AF3254</f>
        <v xml:space="preserve">110448  TO  110454     </v>
      </c>
      <c r="J25" s="84">
        <f>WORKSHEET!AE3254</f>
        <v>7</v>
      </c>
      <c r="K25" s="245"/>
      <c r="N25" s="257"/>
    </row>
    <row r="26" spans="1:14" s="85" customFormat="1" ht="42" customHeight="1">
      <c r="A26" s="247"/>
      <c r="B26" s="246"/>
      <c r="C26" s="78" t="str">
        <f>WORKSHEET!AF1654</f>
        <v xml:space="preserve">120814  TO  120821     </v>
      </c>
      <c r="D26" s="82">
        <f>WORKSHEET!AE1654</f>
        <v>8</v>
      </c>
      <c r="E26" s="245"/>
      <c r="F26" s="79"/>
      <c r="G26" s="247"/>
      <c r="H26" s="246"/>
      <c r="I26" s="83" t="str">
        <f>WORKSHEET!AF4054</f>
        <v xml:space="preserve">120643  TO  120649     </v>
      </c>
      <c r="J26" s="84">
        <f>WORKSHEET!AE4054</f>
        <v>7</v>
      </c>
      <c r="K26" s="245"/>
      <c r="N26" s="257"/>
    </row>
    <row r="27" spans="1:14" s="85" customFormat="1" ht="42" customHeight="1">
      <c r="A27" s="247">
        <f>IF(WORKSHEET!EO4823=0,"",WORKSHEET!EO4823)</f>
        <v>8</v>
      </c>
      <c r="B27" s="246" t="str">
        <f>IF(A27="","",WORKSHEET!EP4823)</f>
        <v>A8</v>
      </c>
      <c r="C27" s="78" t="str">
        <f>WORKSHEET!AI54</f>
        <v xml:space="preserve">10424  TO  10436     </v>
      </c>
      <c r="D27" s="82">
        <f>WORKSHEET!AH54</f>
        <v>13</v>
      </c>
      <c r="E27" s="245">
        <f>IF(SUM(D27:D29)=0,"",SUM(D27:D29))</f>
        <v>28</v>
      </c>
      <c r="F27" s="79"/>
      <c r="G27" s="247">
        <f>IF(WORKSHEET!EQ4823=0,"",WORKSHEET!EQ4823)</f>
        <v>19</v>
      </c>
      <c r="H27" s="246" t="str">
        <f>IF(G27="","",WORKSHEET!ER4823)</f>
        <v>B4</v>
      </c>
      <c r="I27" s="83" t="str">
        <f>WORKSHEET!AI2454</f>
        <v xml:space="preserve">10631  TO  10645     </v>
      </c>
      <c r="J27" s="84">
        <f>WORKSHEET!AH2454</f>
        <v>15</v>
      </c>
      <c r="K27" s="245">
        <f>IF(SUM(J27:J29)=0,"",SUM(J27:J29))</f>
        <v>29</v>
      </c>
      <c r="N27" s="257"/>
    </row>
    <row r="28" spans="1:14" s="85" customFormat="1" ht="42" customHeight="1">
      <c r="A28" s="247"/>
      <c r="B28" s="246"/>
      <c r="C28" s="78" t="str">
        <f>WORKSHEET!AI854</f>
        <v xml:space="preserve">110250  TO  110256     </v>
      </c>
      <c r="D28" s="82">
        <f>WORKSHEET!AH854</f>
        <v>7</v>
      </c>
      <c r="E28" s="245"/>
      <c r="F28" s="79"/>
      <c r="G28" s="247"/>
      <c r="H28" s="246"/>
      <c r="I28" s="83" t="str">
        <f>WORKSHEET!AI3254</f>
        <v xml:space="preserve">110455  TO  110461     </v>
      </c>
      <c r="J28" s="84">
        <f>WORKSHEET!AH3254</f>
        <v>7</v>
      </c>
      <c r="K28" s="245"/>
      <c r="N28" s="257"/>
    </row>
    <row r="29" spans="1:14" s="85" customFormat="1" ht="42" customHeight="1">
      <c r="A29" s="247"/>
      <c r="B29" s="246"/>
      <c r="C29" s="78" t="str">
        <f>WORKSHEET!AI1654</f>
        <v xml:space="preserve">120822  TO  120829     </v>
      </c>
      <c r="D29" s="82">
        <f>WORKSHEET!AH1654</f>
        <v>8</v>
      </c>
      <c r="E29" s="245"/>
      <c r="F29" s="79"/>
      <c r="G29" s="247"/>
      <c r="H29" s="246"/>
      <c r="I29" s="83" t="str">
        <f>WORKSHEET!AI4054</f>
        <v xml:space="preserve">120650  TO  120656     </v>
      </c>
      <c r="J29" s="84">
        <f>WORKSHEET!AH4054</f>
        <v>7</v>
      </c>
      <c r="K29" s="245"/>
      <c r="N29" s="257"/>
    </row>
    <row r="30" spans="1:14" s="85" customFormat="1" ht="42" customHeight="1">
      <c r="A30" s="247">
        <f>IF(WORKSHEET!EO4826=0,"",WORKSHEET!EO4826)</f>
        <v>9</v>
      </c>
      <c r="B30" s="246" t="str">
        <f>IF(A30="","",WORKSHEET!EP4826)</f>
        <v>A9</v>
      </c>
      <c r="C30" s="78" t="str">
        <f>WORKSHEET!AL54</f>
        <v xml:space="preserve">10437  TO  10449     </v>
      </c>
      <c r="D30" s="82">
        <f>WORKSHEET!AK54</f>
        <v>13</v>
      </c>
      <c r="E30" s="245">
        <f>IF(SUM(D30:D32)=0,"",SUM(D30:D32))</f>
        <v>27</v>
      </c>
      <c r="F30" s="79"/>
      <c r="G30" s="247">
        <f>IF(WORKSHEET!EQ4826=0,"",WORKSHEET!EQ4826)</f>
        <v>20</v>
      </c>
      <c r="H30" s="246" t="str">
        <f>IF(G30="","",WORKSHEET!ER4826)</f>
        <v>B5</v>
      </c>
      <c r="I30" s="83" t="str">
        <f>WORKSHEET!AL2454</f>
        <v xml:space="preserve">10646  TO  10660     </v>
      </c>
      <c r="J30" s="84">
        <f>WORKSHEET!AK2454</f>
        <v>15</v>
      </c>
      <c r="K30" s="245">
        <f>IF(SUM(J30:J32)=0,"",SUM(J30:J32))</f>
        <v>29</v>
      </c>
      <c r="N30" s="257"/>
    </row>
    <row r="31" spans="1:14" s="85" customFormat="1" ht="42" customHeight="1">
      <c r="A31" s="247"/>
      <c r="B31" s="246"/>
      <c r="C31" s="78" t="str">
        <f>WORKSHEET!AL854</f>
        <v xml:space="preserve">110257  TO  110263     </v>
      </c>
      <c r="D31" s="82">
        <f>WORKSHEET!AK854</f>
        <v>7</v>
      </c>
      <c r="E31" s="245"/>
      <c r="F31" s="79"/>
      <c r="G31" s="247"/>
      <c r="H31" s="246"/>
      <c r="I31" s="83" t="str">
        <f>WORKSHEET!AL3254</f>
        <v xml:space="preserve">110462  TO  110468     </v>
      </c>
      <c r="J31" s="84">
        <f>WORKSHEET!AK3254</f>
        <v>7</v>
      </c>
      <c r="K31" s="245"/>
      <c r="N31" s="257"/>
    </row>
    <row r="32" spans="1:14" s="85" customFormat="1" ht="42" customHeight="1">
      <c r="A32" s="247"/>
      <c r="B32" s="246"/>
      <c r="C32" s="83" t="str">
        <f>WORKSHEET!AL1654</f>
        <v xml:space="preserve">120830  TO  120836     </v>
      </c>
      <c r="D32" s="82">
        <f>WORKSHEET!AK1654</f>
        <v>7</v>
      </c>
      <c r="E32" s="245"/>
      <c r="F32" s="79"/>
      <c r="G32" s="247"/>
      <c r="H32" s="246"/>
      <c r="I32" s="83" t="str">
        <f>WORKSHEET!AL4054</f>
        <v xml:space="preserve">120657  TO  120663     </v>
      </c>
      <c r="J32" s="84">
        <f>WORKSHEET!AK4054</f>
        <v>7</v>
      </c>
      <c r="K32" s="245"/>
      <c r="N32" s="257"/>
    </row>
    <row r="33" spans="1:14" s="85" customFormat="1" ht="42" customHeight="1">
      <c r="A33" s="247">
        <f>IF(WORKSHEET!EO4829=0,"",WORKSHEET!EO4829)</f>
        <v>10</v>
      </c>
      <c r="B33" s="246" t="str">
        <f>IF(A33="","",WORKSHEET!EP4829)</f>
        <v>A10</v>
      </c>
      <c r="C33" s="78" t="str">
        <f>WORKSHEET!AO54</f>
        <v xml:space="preserve">10450  TO  10462     </v>
      </c>
      <c r="D33" s="82">
        <f>WORKSHEET!AN54</f>
        <v>13</v>
      </c>
      <c r="E33" s="245">
        <f>IF(SUM(D33:D35)=0,"",SUM(D33:D35))</f>
        <v>26</v>
      </c>
      <c r="F33" s="79"/>
      <c r="G33" s="247">
        <f>IF(WORKSHEET!EQ4829=0,"",WORKSHEET!EQ4829)</f>
        <v>21</v>
      </c>
      <c r="H33" s="246" t="str">
        <f>IF(G33="","",WORKSHEET!ER4829)</f>
        <v>B6</v>
      </c>
      <c r="I33" s="83" t="str">
        <f>WORKSHEET!AO2454</f>
        <v xml:space="preserve">10661  TO  10675     </v>
      </c>
      <c r="J33" s="84">
        <f>WORKSHEET!AN2454</f>
        <v>15</v>
      </c>
      <c r="K33" s="245">
        <f>IF(SUM(J33:J35)=0,"",SUM(J33:J35))</f>
        <v>29</v>
      </c>
      <c r="N33" s="257"/>
    </row>
    <row r="34" spans="1:14" s="85" customFormat="1" ht="42" customHeight="1">
      <c r="A34" s="247"/>
      <c r="B34" s="246"/>
      <c r="C34" s="78" t="str">
        <f>WORKSHEET!AO854</f>
        <v xml:space="preserve">110264  TO  110269     </v>
      </c>
      <c r="D34" s="82">
        <f>WORKSHEET!AN854</f>
        <v>6</v>
      </c>
      <c r="E34" s="245"/>
      <c r="F34" s="79"/>
      <c r="G34" s="247"/>
      <c r="H34" s="246"/>
      <c r="I34" s="83" t="str">
        <f>WORKSHEET!AO3254</f>
        <v xml:space="preserve">110469  TO  110475     </v>
      </c>
      <c r="J34" s="84">
        <f>WORKSHEET!AN3254</f>
        <v>7</v>
      </c>
      <c r="K34" s="245"/>
      <c r="N34" s="257"/>
    </row>
    <row r="35" spans="1:14" s="85" customFormat="1" ht="42" customHeight="1">
      <c r="A35" s="247"/>
      <c r="B35" s="246"/>
      <c r="C35" s="78" t="str">
        <f>WORKSHEET!AO1654</f>
        <v xml:space="preserve">120837  TO  120843     </v>
      </c>
      <c r="D35" s="82">
        <f>WORKSHEET!AN1654</f>
        <v>7</v>
      </c>
      <c r="E35" s="245"/>
      <c r="F35" s="79"/>
      <c r="G35" s="247"/>
      <c r="H35" s="246"/>
      <c r="I35" s="83" t="str">
        <f>WORKSHEET!AO4054</f>
        <v xml:space="preserve">120664  TO  120670     </v>
      </c>
      <c r="J35" s="84">
        <f>WORKSHEET!AN4054</f>
        <v>7</v>
      </c>
      <c r="K35" s="245"/>
      <c r="N35" s="257"/>
    </row>
    <row r="36" spans="1:14" s="85" customFormat="1" ht="42" customHeight="1">
      <c r="A36" s="247">
        <f>IF(WORKSHEET!EO4832=0,"",WORKSHEET!EO4832)</f>
        <v>11</v>
      </c>
      <c r="B36" s="246" t="str">
        <f>IF(A36="","",WORKSHEET!EP4832)</f>
        <v>A11</v>
      </c>
      <c r="C36" s="78" t="str">
        <f>WORKSHEET!AR54</f>
        <v xml:space="preserve">10463  TO  10475     </v>
      </c>
      <c r="D36" s="82">
        <f>WORKSHEET!AQ54</f>
        <v>13</v>
      </c>
      <c r="E36" s="245">
        <f>IF(SUM(D36:D38)=0,"",SUM(D36:D38))</f>
        <v>26</v>
      </c>
      <c r="F36" s="79"/>
      <c r="G36" s="247" t="str">
        <f>IF(WORKSHEET!EQ4832=0,"",WORKSHEET!EQ4832)</f>
        <v/>
      </c>
      <c r="H36" s="246" t="str">
        <f>IF(G36="","",WORKSHEET!ER4832)</f>
        <v/>
      </c>
      <c r="I36" s="83" t="str">
        <f>WORKSHEET!AR2454</f>
        <v/>
      </c>
      <c r="J36" s="84" t="str">
        <f>WORKSHEET!AQ2454</f>
        <v/>
      </c>
      <c r="K36" s="245" t="str">
        <f>IF(SUM(J36:J38)=0,"",SUM(J36:J38))</f>
        <v/>
      </c>
      <c r="N36" s="257"/>
    </row>
    <row r="37" spans="1:14" s="85" customFormat="1" ht="42" customHeight="1">
      <c r="A37" s="247"/>
      <c r="B37" s="246"/>
      <c r="C37" s="78" t="str">
        <f>WORKSHEET!AR854</f>
        <v xml:space="preserve">110270  TO  110275     </v>
      </c>
      <c r="D37" s="82">
        <f>WORKSHEET!AQ854</f>
        <v>6</v>
      </c>
      <c r="E37" s="245"/>
      <c r="F37" s="79"/>
      <c r="G37" s="247"/>
      <c r="H37" s="246"/>
      <c r="I37" s="83" t="str">
        <f>WORKSHEET!AR3254</f>
        <v/>
      </c>
      <c r="J37" s="84" t="str">
        <f>WORKSHEET!AQ3254</f>
        <v/>
      </c>
      <c r="K37" s="245"/>
      <c r="N37" s="257"/>
    </row>
    <row r="38" spans="1:14" s="85" customFormat="1" ht="42" customHeight="1">
      <c r="A38" s="247"/>
      <c r="B38" s="246"/>
      <c r="C38" s="78" t="str">
        <f>WORKSHEET!AR1654</f>
        <v xml:space="preserve">120844  TO  120850     </v>
      </c>
      <c r="D38" s="82">
        <f>WORKSHEET!AQ1654</f>
        <v>7</v>
      </c>
      <c r="E38" s="245"/>
      <c r="F38" s="79"/>
      <c r="G38" s="247"/>
      <c r="H38" s="246"/>
      <c r="I38" s="83" t="str">
        <f>WORKSHEET!AR4054</f>
        <v/>
      </c>
      <c r="J38" s="84" t="str">
        <f>WORKSHEET!AQ4054</f>
        <v/>
      </c>
      <c r="K38" s="245"/>
      <c r="N38" s="257"/>
    </row>
    <row r="39" spans="1:14" s="85" customFormat="1" ht="42" customHeight="1">
      <c r="A39" s="247" t="str">
        <f>IF(WORKSHEET!EO4835=0,"",WORKSHEET!EO4835)</f>
        <v/>
      </c>
      <c r="B39" s="246" t="str">
        <f>IF(A39="","",WORKSHEET!EP4835)</f>
        <v/>
      </c>
      <c r="C39" s="78" t="str">
        <f>WORKSHEET!AU54</f>
        <v/>
      </c>
      <c r="D39" s="82" t="str">
        <f>WORKSHEET!AT54</f>
        <v/>
      </c>
      <c r="E39" s="245" t="str">
        <f>IF(SUM(D39:D41)=0,"",SUM(D39:D41))</f>
        <v/>
      </c>
      <c r="F39" s="79"/>
      <c r="G39" s="247" t="str">
        <f>IF(WORKSHEET!EQ4835=0,"",WORKSHEET!EQ4835)</f>
        <v/>
      </c>
      <c r="H39" s="246" t="str">
        <f>IF(G39="","",WORKSHEET!ER4835)</f>
        <v/>
      </c>
      <c r="I39" s="83" t="str">
        <f>WORKSHEET!AU2454</f>
        <v/>
      </c>
      <c r="J39" s="84" t="str">
        <f>WORKSHEET!AT2454</f>
        <v/>
      </c>
      <c r="K39" s="245" t="str">
        <f>IF(SUM(J39:J41)=0,"",SUM(J39:J41))</f>
        <v/>
      </c>
      <c r="N39" s="257"/>
    </row>
    <row r="40" spans="1:14" s="85" customFormat="1" ht="42" customHeight="1">
      <c r="A40" s="247"/>
      <c r="B40" s="246"/>
      <c r="C40" s="78" t="str">
        <f>WORKSHEET!AU854</f>
        <v/>
      </c>
      <c r="D40" s="82" t="str">
        <f>WORKSHEET!AT854</f>
        <v/>
      </c>
      <c r="E40" s="245"/>
      <c r="F40" s="79"/>
      <c r="G40" s="247"/>
      <c r="H40" s="246"/>
      <c r="I40" s="83" t="str">
        <f>WORKSHEET!AU3254</f>
        <v/>
      </c>
      <c r="J40" s="84" t="str">
        <f>WORKSHEET!AT3254</f>
        <v/>
      </c>
      <c r="K40" s="245"/>
      <c r="N40" s="257"/>
    </row>
    <row r="41" spans="1:14" s="85" customFormat="1" ht="42" customHeight="1">
      <c r="A41" s="247"/>
      <c r="B41" s="246"/>
      <c r="C41" s="78" t="str">
        <f>WORKSHEET!AU1654</f>
        <v/>
      </c>
      <c r="D41" s="82" t="str">
        <f>WORKSHEET!AT1654</f>
        <v/>
      </c>
      <c r="E41" s="245"/>
      <c r="F41" s="79"/>
      <c r="G41" s="247"/>
      <c r="H41" s="246"/>
      <c r="I41" s="83" t="str">
        <f>WORKSHEET!AU4054</f>
        <v/>
      </c>
      <c r="J41" s="84" t="str">
        <f>WORKSHEET!AT4054</f>
        <v/>
      </c>
      <c r="K41" s="245"/>
      <c r="N41" s="257"/>
    </row>
    <row r="42" spans="1:14" s="85" customFormat="1" ht="42" customHeight="1">
      <c r="A42" s="247" t="str">
        <f>IF(WORKSHEET!EO4838=0,"",WORKSHEET!EO4838)</f>
        <v/>
      </c>
      <c r="B42" s="246" t="str">
        <f>IF(A42="","",WORKSHEET!EP4838)</f>
        <v/>
      </c>
      <c r="C42" s="78" t="str">
        <f>WORKSHEET!AX54</f>
        <v/>
      </c>
      <c r="D42" s="82" t="str">
        <f>WORKSHEET!AW54</f>
        <v/>
      </c>
      <c r="E42" s="245" t="str">
        <f>IF(SUM(D42:D44)=0,"",SUM(D42:D44))</f>
        <v/>
      </c>
      <c r="F42" s="79"/>
      <c r="G42" s="247" t="str">
        <f>IF(WORKSHEET!EQ4838=0,"",WORKSHEET!EQ4838)</f>
        <v/>
      </c>
      <c r="H42" s="246" t="str">
        <f>IF(G42="","",WORKSHEET!ER4838)</f>
        <v/>
      </c>
      <c r="I42" s="83" t="str">
        <f>WORKSHEET!AX2454</f>
        <v/>
      </c>
      <c r="J42" s="84" t="str">
        <f>WORKSHEET!AW2454</f>
        <v/>
      </c>
      <c r="K42" s="245" t="str">
        <f>IF(SUM(J42:J44)=0,"",SUM(J42:J44))</f>
        <v/>
      </c>
      <c r="N42" s="257"/>
    </row>
    <row r="43" spans="1:14" s="85" customFormat="1" ht="42" customHeight="1">
      <c r="A43" s="247"/>
      <c r="B43" s="246"/>
      <c r="C43" s="78" t="str">
        <f>WORKSHEET!AX854</f>
        <v/>
      </c>
      <c r="D43" s="82" t="str">
        <f>WORKSHEET!AW854</f>
        <v/>
      </c>
      <c r="E43" s="245"/>
      <c r="F43" s="79"/>
      <c r="G43" s="247"/>
      <c r="H43" s="246"/>
      <c r="I43" s="83" t="str">
        <f>WORKSHEET!AX3254</f>
        <v/>
      </c>
      <c r="J43" s="84" t="str">
        <f>WORKSHEET!AW3254</f>
        <v/>
      </c>
      <c r="K43" s="245"/>
      <c r="N43" s="257"/>
    </row>
    <row r="44" spans="1:14" s="85" customFormat="1" ht="42" customHeight="1">
      <c r="A44" s="247"/>
      <c r="B44" s="246"/>
      <c r="C44" s="78" t="str">
        <f>WORKSHEET!AX1654</f>
        <v/>
      </c>
      <c r="D44" s="82" t="str">
        <f>WORKSHEET!AW1654</f>
        <v/>
      </c>
      <c r="E44" s="245"/>
      <c r="F44" s="79"/>
      <c r="G44" s="247"/>
      <c r="H44" s="246"/>
      <c r="I44" s="83" t="str">
        <f>WORKSHEET!AX4054</f>
        <v/>
      </c>
      <c r="J44" s="84" t="str">
        <f>WORKSHEET!AW4054</f>
        <v/>
      </c>
      <c r="K44" s="245"/>
      <c r="N44" s="257"/>
    </row>
    <row r="45" spans="1:14" s="85" customFormat="1" ht="42" customHeight="1">
      <c r="A45" s="247" t="str">
        <f>IF(WORKSHEET!EO4841=0,"",WORKSHEET!EO4841)</f>
        <v/>
      </c>
      <c r="B45" s="246" t="str">
        <f>IF(A45="","",WORKSHEET!EP4841)</f>
        <v/>
      </c>
      <c r="C45" s="78" t="str">
        <f>WORKSHEET!BA54</f>
        <v/>
      </c>
      <c r="D45" s="82" t="str">
        <f>WORKSHEET!AZ54</f>
        <v/>
      </c>
      <c r="E45" s="245" t="str">
        <f>IF(SUM(D45:D47)=0,"",SUM(D45:D47))</f>
        <v/>
      </c>
      <c r="F45" s="79"/>
      <c r="G45" s="247" t="str">
        <f>IF(WORKSHEET!EQ4841=0,"",WORKSHEET!EQ4841)</f>
        <v/>
      </c>
      <c r="H45" s="246" t="str">
        <f>IF(G45="","",WORKSHEET!ER4841)</f>
        <v/>
      </c>
      <c r="I45" s="83" t="str">
        <f>WORKSHEET!BA2454</f>
        <v/>
      </c>
      <c r="J45" s="84" t="str">
        <f>WORKSHEET!AZ2454</f>
        <v/>
      </c>
      <c r="K45" s="245" t="str">
        <f>IF(SUM(J45:J47)=0,"",SUM(J45:J47))</f>
        <v/>
      </c>
      <c r="N45" s="257"/>
    </row>
    <row r="46" spans="1:14" s="85" customFormat="1" ht="42" customHeight="1">
      <c r="A46" s="247"/>
      <c r="B46" s="246"/>
      <c r="C46" s="78" t="str">
        <f>WORKSHEET!BA854</f>
        <v/>
      </c>
      <c r="D46" s="82" t="str">
        <f>WORKSHEET!AZ854</f>
        <v/>
      </c>
      <c r="E46" s="245"/>
      <c r="F46" s="79"/>
      <c r="G46" s="247"/>
      <c r="H46" s="246"/>
      <c r="I46" s="83" t="str">
        <f>WORKSHEET!BA3254</f>
        <v/>
      </c>
      <c r="J46" s="84" t="str">
        <f>WORKSHEET!AZ3254</f>
        <v/>
      </c>
      <c r="K46" s="245"/>
      <c r="N46" s="257"/>
    </row>
    <row r="47" spans="1:14" s="85" customFormat="1" ht="42" customHeight="1">
      <c r="A47" s="247"/>
      <c r="B47" s="246"/>
      <c r="C47" s="78" t="str">
        <f>WORKSHEET!BA1654</f>
        <v/>
      </c>
      <c r="D47" s="82" t="str">
        <f>WORKSHEET!AZ1654</f>
        <v/>
      </c>
      <c r="E47" s="245"/>
      <c r="F47" s="79"/>
      <c r="G47" s="247"/>
      <c r="H47" s="246"/>
      <c r="I47" s="83" t="str">
        <f>WORKSHEET!BA4054</f>
        <v/>
      </c>
      <c r="J47" s="84" t="str">
        <f>WORKSHEET!AZ4054</f>
        <v/>
      </c>
      <c r="K47" s="245"/>
      <c r="N47" s="257"/>
    </row>
    <row r="48" spans="1:14" s="85" customFormat="1" ht="42" customHeight="1">
      <c r="A48" s="247" t="str">
        <f>IF(WORKSHEET!EO4844=0,"",WORKSHEET!EO4844)</f>
        <v/>
      </c>
      <c r="B48" s="246" t="str">
        <f>IF(A48="","",WORKSHEET!EP4844)</f>
        <v/>
      </c>
      <c r="C48" s="78" t="str">
        <f>WORKSHEET!BD54</f>
        <v/>
      </c>
      <c r="D48" s="82" t="str">
        <f>WORKSHEET!BC54</f>
        <v/>
      </c>
      <c r="E48" s="245" t="str">
        <f>IF(SUM(D48:D50)=0,"",SUM(D48:D50))</f>
        <v/>
      </c>
      <c r="F48" s="79"/>
      <c r="G48" s="247" t="str">
        <f>IF(WORKSHEET!EQ4844=0,"",WORKSHEET!EQ4844)</f>
        <v/>
      </c>
      <c r="H48" s="246" t="str">
        <f>IF(G48="","",WORKSHEET!ER4844)</f>
        <v/>
      </c>
      <c r="I48" s="83" t="str">
        <f>WORKSHEET!BD2454</f>
        <v/>
      </c>
      <c r="J48" s="84" t="str">
        <f>WORKSHEET!BC2454</f>
        <v/>
      </c>
      <c r="K48" s="245" t="str">
        <f>IF(SUM(J48:J50)=0,"",SUM(J48:J50))</f>
        <v/>
      </c>
      <c r="N48" s="257"/>
    </row>
    <row r="49" spans="1:14" s="85" customFormat="1" ht="42" customHeight="1">
      <c r="A49" s="247"/>
      <c r="B49" s="246"/>
      <c r="C49" s="78" t="str">
        <f>WORKSHEET!BD854</f>
        <v/>
      </c>
      <c r="D49" s="82" t="str">
        <f>WORKSHEET!BC854</f>
        <v/>
      </c>
      <c r="E49" s="245"/>
      <c r="F49" s="79"/>
      <c r="G49" s="247"/>
      <c r="H49" s="246"/>
      <c r="I49" s="83" t="str">
        <f>WORKSHEET!BD3254</f>
        <v/>
      </c>
      <c r="J49" s="84" t="str">
        <f>WORKSHEET!BC3254</f>
        <v/>
      </c>
      <c r="K49" s="245"/>
      <c r="N49" s="257"/>
    </row>
    <row r="50" spans="1:14" s="85" customFormat="1" ht="42" customHeight="1">
      <c r="A50" s="247"/>
      <c r="B50" s="246"/>
      <c r="C50" s="78" t="str">
        <f>WORKSHEET!BD1654</f>
        <v/>
      </c>
      <c r="D50" s="82" t="str">
        <f>WORKSHEET!BC1654</f>
        <v/>
      </c>
      <c r="E50" s="245"/>
      <c r="F50" s="79"/>
      <c r="G50" s="247"/>
      <c r="H50" s="246"/>
      <c r="I50" s="83" t="str">
        <f>WORKSHEET!BD4054</f>
        <v/>
      </c>
      <c r="J50" s="84" t="str">
        <f>WORKSHEET!BC4054</f>
        <v/>
      </c>
      <c r="K50" s="245"/>
      <c r="N50" s="257"/>
    </row>
    <row r="51" spans="1:14" s="85" customFormat="1" ht="42" customHeight="1">
      <c r="A51" s="247" t="str">
        <f>IF(WORKSHEET!EO4847=0,"",WORKSHEET!EO4847)</f>
        <v/>
      </c>
      <c r="B51" s="246" t="str">
        <f>IF(A51="","",WORKSHEET!EP4847)</f>
        <v/>
      </c>
      <c r="C51" s="78" t="str">
        <f>WORKSHEET!BG54</f>
        <v/>
      </c>
      <c r="D51" s="82" t="str">
        <f>WORKSHEET!BF54</f>
        <v/>
      </c>
      <c r="E51" s="245" t="str">
        <f>IF(SUM(D51:D53)=0,"",SUM(D51:D53))</f>
        <v/>
      </c>
      <c r="F51" s="79"/>
      <c r="G51" s="247" t="str">
        <f>IF(WORKSHEET!EQ4847=0,"",WORKSHEET!EQ4847)</f>
        <v/>
      </c>
      <c r="H51" s="246" t="str">
        <f>IF(G51="","",WORKSHEET!ER4847)</f>
        <v/>
      </c>
      <c r="I51" s="83" t="str">
        <f>WORKSHEET!BG2454</f>
        <v/>
      </c>
      <c r="J51" s="84" t="str">
        <f>WORKSHEET!BF2454</f>
        <v/>
      </c>
      <c r="K51" s="245" t="str">
        <f>IF(SUM(J51:J53)=0,"",SUM(J51:J53))</f>
        <v/>
      </c>
      <c r="N51" s="257"/>
    </row>
    <row r="52" spans="1:14" s="85" customFormat="1" ht="42" customHeight="1">
      <c r="A52" s="247"/>
      <c r="B52" s="246"/>
      <c r="C52" s="78" t="str">
        <f>WORKSHEET!BG854</f>
        <v/>
      </c>
      <c r="D52" s="82" t="str">
        <f>WORKSHEET!BF854</f>
        <v/>
      </c>
      <c r="E52" s="245"/>
      <c r="F52" s="79"/>
      <c r="G52" s="247"/>
      <c r="H52" s="246"/>
      <c r="I52" s="83" t="str">
        <f>WORKSHEET!BG3254</f>
        <v/>
      </c>
      <c r="J52" s="84" t="str">
        <f>WORKSHEET!BF3254</f>
        <v/>
      </c>
      <c r="K52" s="245"/>
      <c r="N52" s="257"/>
    </row>
    <row r="53" spans="1:14" s="85" customFormat="1" ht="42" customHeight="1">
      <c r="A53" s="247"/>
      <c r="B53" s="246"/>
      <c r="C53" s="78" t="str">
        <f>WORKSHEET!BG1654</f>
        <v/>
      </c>
      <c r="D53" s="82" t="str">
        <f>WORKSHEET!BF1654</f>
        <v/>
      </c>
      <c r="E53" s="245"/>
      <c r="F53" s="79"/>
      <c r="G53" s="247"/>
      <c r="H53" s="246"/>
      <c r="I53" s="83" t="str">
        <f>WORKSHEET!BG4054</f>
        <v/>
      </c>
      <c r="J53" s="84" t="str">
        <f>WORKSHEET!BF4054</f>
        <v/>
      </c>
      <c r="K53" s="245"/>
      <c r="N53" s="257"/>
    </row>
    <row r="54" spans="1:14" s="85" customFormat="1" ht="42" customHeight="1">
      <c r="A54" s="247" t="str">
        <f>IF(WORKSHEET!EO4850=0,"",WORKSHEET!EO4850)</f>
        <v/>
      </c>
      <c r="B54" s="246" t="str">
        <f>IF(A54="","",WORKSHEET!EP4850)</f>
        <v/>
      </c>
      <c r="C54" s="78" t="str">
        <f>WORKSHEET!BJ54</f>
        <v/>
      </c>
      <c r="D54" s="82" t="str">
        <f>WORKSHEET!BI54</f>
        <v/>
      </c>
      <c r="E54" s="245" t="str">
        <f>IF(SUM(D54:D56)=0,"",SUM(D54:D56))</f>
        <v/>
      </c>
      <c r="F54" s="79"/>
      <c r="G54" s="247" t="str">
        <f>IF(WORKSHEET!EQ4850=0,"",WORKSHEET!EQ4850)</f>
        <v/>
      </c>
      <c r="H54" s="246" t="str">
        <f>IF(G54="","",WORKSHEET!ER4850)</f>
        <v/>
      </c>
      <c r="I54" s="83" t="str">
        <f>WORKSHEET!BJ2454</f>
        <v/>
      </c>
      <c r="J54" s="84" t="str">
        <f>WORKSHEET!BI2454</f>
        <v/>
      </c>
      <c r="K54" s="245" t="str">
        <f>IF(SUM(J54:J56)=0,"",SUM(J54:J56))</f>
        <v/>
      </c>
      <c r="N54" s="257"/>
    </row>
    <row r="55" spans="1:14" s="85" customFormat="1" ht="42" customHeight="1">
      <c r="A55" s="247"/>
      <c r="B55" s="246"/>
      <c r="C55" s="78" t="str">
        <f>WORKSHEET!BJ854</f>
        <v/>
      </c>
      <c r="D55" s="82" t="str">
        <f>WORKSHEET!BI854</f>
        <v/>
      </c>
      <c r="E55" s="245"/>
      <c r="F55" s="79"/>
      <c r="G55" s="247"/>
      <c r="H55" s="246"/>
      <c r="I55" s="83" t="str">
        <f>WORKSHEET!BJ3254</f>
        <v/>
      </c>
      <c r="J55" s="84" t="str">
        <f>WORKSHEET!BI3254</f>
        <v/>
      </c>
      <c r="K55" s="245"/>
      <c r="N55" s="257"/>
    </row>
    <row r="56" spans="1:14" s="85" customFormat="1" ht="42" customHeight="1">
      <c r="A56" s="247"/>
      <c r="B56" s="246"/>
      <c r="C56" s="78" t="str">
        <f>WORKSHEET!BJ1654</f>
        <v/>
      </c>
      <c r="D56" s="82" t="str">
        <f>WORKSHEET!BI1654</f>
        <v/>
      </c>
      <c r="E56" s="245"/>
      <c r="F56" s="79"/>
      <c r="G56" s="247"/>
      <c r="H56" s="246"/>
      <c r="I56" s="83" t="str">
        <f>WORKSHEET!BJ4054</f>
        <v/>
      </c>
      <c r="J56" s="84" t="str">
        <f>WORKSHEET!BI4054</f>
        <v/>
      </c>
      <c r="K56" s="245"/>
      <c r="N56" s="257"/>
    </row>
    <row r="57" spans="1:14" s="85" customFormat="1" ht="42" customHeight="1">
      <c r="A57" s="247" t="str">
        <f>IF(WORKSHEET!EO4853=0,"",WORKSHEET!EO4853)</f>
        <v/>
      </c>
      <c r="B57" s="246" t="str">
        <f>IF(A57="","",WORKSHEET!EP4853)</f>
        <v/>
      </c>
      <c r="C57" s="78" t="str">
        <f>WORKSHEET!BM54</f>
        <v/>
      </c>
      <c r="D57" s="82" t="str">
        <f>WORKSHEET!BL54</f>
        <v/>
      </c>
      <c r="E57" s="245" t="str">
        <f>IF(SUM(D57:D59)=0,"",SUM(D57:D59))</f>
        <v/>
      </c>
      <c r="F57" s="79"/>
      <c r="G57" s="247" t="str">
        <f>IF(WORKSHEET!EQ4853=0,"",WORKSHEET!EQ4853)</f>
        <v/>
      </c>
      <c r="H57" s="246" t="str">
        <f>IF(G57="","",WORKSHEET!ER4853)</f>
        <v/>
      </c>
      <c r="I57" s="83" t="str">
        <f>WORKSHEET!BM2454</f>
        <v/>
      </c>
      <c r="J57" s="84" t="str">
        <f>WORKSHEET!BL2454</f>
        <v/>
      </c>
      <c r="K57" s="245" t="str">
        <f>IF(SUM(J57:J59)=0,"",SUM(J57:J59))</f>
        <v/>
      </c>
      <c r="N57" s="257"/>
    </row>
    <row r="58" spans="1:14" s="85" customFormat="1" ht="42" customHeight="1">
      <c r="A58" s="247"/>
      <c r="B58" s="246"/>
      <c r="C58" s="78" t="str">
        <f>WORKSHEET!BM854</f>
        <v/>
      </c>
      <c r="D58" s="82" t="str">
        <f>WORKSHEET!BL854</f>
        <v/>
      </c>
      <c r="E58" s="245"/>
      <c r="F58" s="79"/>
      <c r="G58" s="247"/>
      <c r="H58" s="246"/>
      <c r="I58" s="83" t="str">
        <f>WORKSHEET!BM3254</f>
        <v/>
      </c>
      <c r="J58" s="84" t="str">
        <f>WORKSHEET!BL3254</f>
        <v/>
      </c>
      <c r="K58" s="245"/>
      <c r="N58" s="257"/>
    </row>
    <row r="59" spans="1:14" s="85" customFormat="1" ht="42" customHeight="1">
      <c r="A59" s="247"/>
      <c r="B59" s="246"/>
      <c r="C59" s="78" t="str">
        <f>WORKSHEET!BM1654</f>
        <v/>
      </c>
      <c r="D59" s="82" t="str">
        <f>WORKSHEET!BL1654</f>
        <v/>
      </c>
      <c r="E59" s="245"/>
      <c r="F59" s="79"/>
      <c r="G59" s="247"/>
      <c r="H59" s="246"/>
      <c r="I59" s="83" t="str">
        <f>WORKSHEET!BM4054</f>
        <v/>
      </c>
      <c r="J59" s="84" t="str">
        <f>WORKSHEET!BL4054</f>
        <v/>
      </c>
      <c r="K59" s="245"/>
      <c r="N59" s="257"/>
    </row>
    <row r="60" spans="1:14" s="85" customFormat="1" ht="42" customHeight="1">
      <c r="A60" s="247" t="str">
        <f>IF(WORKSHEET!EO4856=0,"",WORKSHEET!EO4856)</f>
        <v/>
      </c>
      <c r="B60" s="246" t="str">
        <f>IF(A60="","",WORKSHEET!EP4856)</f>
        <v/>
      </c>
      <c r="C60" s="78" t="str">
        <f>WORKSHEET!BP54</f>
        <v/>
      </c>
      <c r="D60" s="82" t="str">
        <f>WORKSHEET!BO54</f>
        <v/>
      </c>
      <c r="E60" s="245" t="str">
        <f>IF(SUM(D60:D62)=0,"",SUM(D60:D62))</f>
        <v/>
      </c>
      <c r="F60" s="79"/>
      <c r="G60" s="247" t="str">
        <f>IF(WORKSHEET!EQ4856=0,"",WORKSHEET!EQ4856)</f>
        <v/>
      </c>
      <c r="H60" s="246" t="str">
        <f>IF(G60="","",WORKSHEET!ER4856)</f>
        <v/>
      </c>
      <c r="I60" s="83" t="str">
        <f>WORKSHEET!BP2454</f>
        <v/>
      </c>
      <c r="J60" s="84" t="str">
        <f>WORKSHEET!BO2454</f>
        <v/>
      </c>
      <c r="K60" s="245" t="str">
        <f>IF(SUM(J60:J62)=0,"",SUM(J60:J62))</f>
        <v/>
      </c>
      <c r="N60" s="257"/>
    </row>
    <row r="61" spans="1:14" s="85" customFormat="1" ht="42" customHeight="1">
      <c r="A61" s="247"/>
      <c r="B61" s="246"/>
      <c r="C61" s="78" t="str">
        <f>WORKSHEET!BP854</f>
        <v/>
      </c>
      <c r="D61" s="82" t="str">
        <f>WORKSHEET!BO854</f>
        <v/>
      </c>
      <c r="E61" s="245"/>
      <c r="F61" s="79"/>
      <c r="G61" s="247"/>
      <c r="H61" s="246"/>
      <c r="I61" s="83" t="str">
        <f>WORKSHEET!BP3254</f>
        <v/>
      </c>
      <c r="J61" s="84" t="str">
        <f>WORKSHEET!BO3254</f>
        <v/>
      </c>
      <c r="K61" s="245"/>
      <c r="N61" s="257"/>
    </row>
    <row r="62" spans="1:14" s="85" customFormat="1" ht="42" customHeight="1">
      <c r="A62" s="247"/>
      <c r="B62" s="246"/>
      <c r="C62" s="78" t="str">
        <f>WORKSHEET!BP1654</f>
        <v/>
      </c>
      <c r="D62" s="82" t="str">
        <f>WORKSHEET!BO1654</f>
        <v/>
      </c>
      <c r="E62" s="245"/>
      <c r="F62" s="79"/>
      <c r="G62" s="247"/>
      <c r="H62" s="246"/>
      <c r="I62" s="83" t="str">
        <f>WORKSHEET!BP4054</f>
        <v/>
      </c>
      <c r="J62" s="84" t="str">
        <f>WORKSHEET!BO4054</f>
        <v/>
      </c>
      <c r="K62" s="245"/>
      <c r="N62" s="257"/>
    </row>
    <row r="63" spans="1:14" s="85" customFormat="1" ht="42" customHeight="1">
      <c r="A63" s="247" t="str">
        <f>IF(WORKSHEET!EO4859=0,"",WORKSHEET!EO4859)</f>
        <v/>
      </c>
      <c r="B63" s="246" t="str">
        <f>IF(A63="","",WORKSHEET!EP4859)</f>
        <v/>
      </c>
      <c r="C63" s="78" t="str">
        <f>WORKSHEET!BS54</f>
        <v/>
      </c>
      <c r="D63" s="82" t="str">
        <f>WORKSHEET!BR54</f>
        <v/>
      </c>
      <c r="E63" s="245" t="str">
        <f>IF(SUM(D63:D65)=0,"",SUM(D63:D65))</f>
        <v/>
      </c>
      <c r="F63" s="79"/>
      <c r="G63" s="247" t="str">
        <f>IF(WORKSHEET!EQ4859=0,"",WORKSHEET!EQ4859)</f>
        <v/>
      </c>
      <c r="H63" s="246" t="str">
        <f>IF(G63="","",WORKSHEET!ER4859)</f>
        <v/>
      </c>
      <c r="I63" s="83" t="str">
        <f>WORKSHEET!BS2454</f>
        <v/>
      </c>
      <c r="J63" s="84" t="str">
        <f>WORKSHEET!BR2454</f>
        <v/>
      </c>
      <c r="K63" s="245" t="str">
        <f>IF(SUM(J63:J65)=0,"",SUM(J63:J65))</f>
        <v/>
      </c>
      <c r="N63" s="257"/>
    </row>
    <row r="64" spans="1:14" s="85" customFormat="1" ht="42" customHeight="1">
      <c r="A64" s="247"/>
      <c r="B64" s="246"/>
      <c r="C64" s="78" t="str">
        <f>WORKSHEET!BS854</f>
        <v/>
      </c>
      <c r="D64" s="82" t="str">
        <f>WORKSHEET!BR854</f>
        <v/>
      </c>
      <c r="E64" s="245"/>
      <c r="F64" s="79"/>
      <c r="G64" s="247"/>
      <c r="H64" s="246"/>
      <c r="I64" s="83" t="str">
        <f>WORKSHEET!BS3254</f>
        <v/>
      </c>
      <c r="J64" s="84" t="str">
        <f>WORKSHEET!BR3254</f>
        <v/>
      </c>
      <c r="K64" s="245"/>
      <c r="N64" s="257"/>
    </row>
    <row r="65" spans="1:14" s="85" customFormat="1" ht="42" customHeight="1">
      <c r="A65" s="247"/>
      <c r="B65" s="246"/>
      <c r="C65" s="78" t="str">
        <f>WORKSHEET!BS1654</f>
        <v/>
      </c>
      <c r="D65" s="82" t="str">
        <f>WORKSHEET!BR1654</f>
        <v/>
      </c>
      <c r="E65" s="245"/>
      <c r="F65" s="79"/>
      <c r="G65" s="247"/>
      <c r="H65" s="246"/>
      <c r="I65" s="83" t="str">
        <f>WORKSHEET!BS4054</f>
        <v/>
      </c>
      <c r="J65" s="84" t="str">
        <f>WORKSHEET!BR4054</f>
        <v/>
      </c>
      <c r="K65" s="245"/>
      <c r="N65" s="257"/>
    </row>
    <row r="66" spans="1:14" s="85" customFormat="1" ht="42" customHeight="1">
      <c r="A66" s="247" t="str">
        <f>IF(WORKSHEET!EO4862=0,"",WORKSHEET!EO4862)</f>
        <v/>
      </c>
      <c r="B66" s="246" t="str">
        <f>IF(A66="","",WORKSHEET!EP4862)</f>
        <v/>
      </c>
      <c r="C66" s="78" t="str">
        <f>WORKSHEET!BV54</f>
        <v/>
      </c>
      <c r="D66" s="82" t="str">
        <f>WORKSHEET!BU54</f>
        <v/>
      </c>
      <c r="E66" s="245" t="str">
        <f>IF(SUM(D66:D68)=0,"",SUM(D66:D68))</f>
        <v/>
      </c>
      <c r="F66" s="79"/>
      <c r="G66" s="247" t="str">
        <f>IF(WORKSHEET!EQ4862=0,"",WORKSHEET!EQ4862)</f>
        <v/>
      </c>
      <c r="H66" s="246" t="str">
        <f>IF(G66="","",WORKSHEET!ER4862)</f>
        <v/>
      </c>
      <c r="I66" s="83" t="str">
        <f>WORKSHEET!BV2454</f>
        <v/>
      </c>
      <c r="J66" s="84" t="str">
        <f>WORKSHEET!BU2454</f>
        <v/>
      </c>
      <c r="K66" s="245" t="str">
        <f>IF(SUM(J66:J68)=0,"",SUM(J66:J68))</f>
        <v/>
      </c>
      <c r="N66" s="257"/>
    </row>
    <row r="67" spans="1:14" s="85" customFormat="1" ht="42" customHeight="1">
      <c r="A67" s="247"/>
      <c r="B67" s="246"/>
      <c r="C67" s="78" t="str">
        <f>WORKSHEET!BV854</f>
        <v/>
      </c>
      <c r="D67" s="82" t="str">
        <f>WORKSHEET!BU854</f>
        <v/>
      </c>
      <c r="E67" s="245"/>
      <c r="F67" s="79"/>
      <c r="G67" s="247"/>
      <c r="H67" s="246"/>
      <c r="I67" s="83" t="str">
        <f>WORKSHEET!BV3254</f>
        <v/>
      </c>
      <c r="J67" s="84" t="str">
        <f>WORKSHEET!BU3254</f>
        <v/>
      </c>
      <c r="K67" s="245"/>
      <c r="N67" s="257"/>
    </row>
    <row r="68" spans="1:14" s="85" customFormat="1" ht="42" customHeight="1">
      <c r="A68" s="247"/>
      <c r="B68" s="246"/>
      <c r="C68" s="78" t="str">
        <f>WORKSHEET!BV1654</f>
        <v/>
      </c>
      <c r="D68" s="82" t="str">
        <f>WORKSHEET!BU1654</f>
        <v/>
      </c>
      <c r="E68" s="245"/>
      <c r="F68" s="79"/>
      <c r="G68" s="247"/>
      <c r="H68" s="246"/>
      <c r="I68" s="83" t="str">
        <f>WORKSHEET!BV4054</f>
        <v/>
      </c>
      <c r="J68" s="84" t="str">
        <f>WORKSHEET!BU4054</f>
        <v/>
      </c>
      <c r="K68" s="245"/>
      <c r="N68" s="257"/>
    </row>
    <row r="69" spans="1:14" s="85" customFormat="1" ht="42" customHeight="1">
      <c r="A69" s="247" t="str">
        <f>IF(WORKSHEET!EO4865=0,"",WORKSHEET!EO4865)</f>
        <v/>
      </c>
      <c r="B69" s="246" t="str">
        <f>IF(A69="","",WORKSHEET!EP4865)</f>
        <v/>
      </c>
      <c r="C69" s="78" t="str">
        <f>WORKSHEET!BY54</f>
        <v/>
      </c>
      <c r="D69" s="82" t="str">
        <f>WORKSHEET!BX54</f>
        <v/>
      </c>
      <c r="E69" s="245" t="str">
        <f>IF(SUM(D69:D71)=0,"",SUM(D69:D71))</f>
        <v/>
      </c>
      <c r="F69" s="79"/>
      <c r="G69" s="247" t="str">
        <f>IF(WORKSHEET!EQ4865=0,"",WORKSHEET!EQ4865)</f>
        <v/>
      </c>
      <c r="H69" s="246" t="str">
        <f>IF(G69="","",WORKSHEET!ER4865)</f>
        <v/>
      </c>
      <c r="I69" s="83" t="str">
        <f>WORKSHEET!BY2454</f>
        <v/>
      </c>
      <c r="J69" s="84" t="str">
        <f>WORKSHEET!BX2454</f>
        <v/>
      </c>
      <c r="K69" s="245" t="str">
        <f>IF(SUM(J69:J71)=0,"",SUM(J69:J71))</f>
        <v/>
      </c>
      <c r="N69" s="257"/>
    </row>
    <row r="70" spans="1:14" s="85" customFormat="1" ht="42" customHeight="1">
      <c r="A70" s="247"/>
      <c r="B70" s="246"/>
      <c r="C70" s="78" t="str">
        <f>WORKSHEET!BY854</f>
        <v/>
      </c>
      <c r="D70" s="82" t="str">
        <f>WORKSHEET!BX854</f>
        <v/>
      </c>
      <c r="E70" s="245"/>
      <c r="F70" s="79"/>
      <c r="G70" s="247"/>
      <c r="H70" s="246"/>
      <c r="I70" s="83" t="str">
        <f>WORKSHEET!BY3254</f>
        <v/>
      </c>
      <c r="J70" s="84" t="str">
        <f>WORKSHEET!BX3254</f>
        <v/>
      </c>
      <c r="K70" s="245"/>
      <c r="N70" s="257"/>
    </row>
    <row r="71" spans="1:14" s="85" customFormat="1" ht="42" customHeight="1">
      <c r="A71" s="247"/>
      <c r="B71" s="246"/>
      <c r="C71" s="78" t="str">
        <f>WORKSHEET!BY1654</f>
        <v/>
      </c>
      <c r="D71" s="82" t="str">
        <f>WORKSHEET!BX1654</f>
        <v/>
      </c>
      <c r="E71" s="245"/>
      <c r="F71" s="79"/>
      <c r="G71" s="247"/>
      <c r="H71" s="246"/>
      <c r="I71" s="83" t="str">
        <f>WORKSHEET!BY4054</f>
        <v/>
      </c>
      <c r="J71" s="84" t="str">
        <f>WORKSHEET!BX4054</f>
        <v/>
      </c>
      <c r="K71" s="245"/>
      <c r="N71" s="257"/>
    </row>
    <row r="72" spans="1:14" s="85" customFormat="1" ht="42" customHeight="1">
      <c r="A72" s="247" t="str">
        <f>IF(WORKSHEET!EO4868=0,"",WORKSHEET!EO4868)</f>
        <v/>
      </c>
      <c r="B72" s="246" t="str">
        <f>IF(A72="","",WORKSHEET!EP4868)</f>
        <v/>
      </c>
      <c r="C72" s="78" t="str">
        <f>WORKSHEET!CB54</f>
        <v/>
      </c>
      <c r="D72" s="82" t="str">
        <f>WORKSHEET!CA54</f>
        <v/>
      </c>
      <c r="E72" s="245" t="str">
        <f>IF(SUM(D72:D74)=0,"",SUM(D72:D74))</f>
        <v/>
      </c>
      <c r="F72" s="79"/>
      <c r="G72" s="247" t="str">
        <f>IF(WORKSHEET!EQ4868=0,"",WORKSHEET!EQ4868)</f>
        <v/>
      </c>
      <c r="H72" s="246" t="str">
        <f>IF(G72="","",WORKSHEET!ER4868)</f>
        <v/>
      </c>
      <c r="I72" s="83" t="str">
        <f>WORKSHEET!CB2454</f>
        <v/>
      </c>
      <c r="J72" s="84" t="str">
        <f>WORKSHEET!CA2454</f>
        <v/>
      </c>
      <c r="K72" s="245" t="str">
        <f>IF(SUM(J72:J74)=0,"",SUM(J72:J74))</f>
        <v/>
      </c>
      <c r="N72" s="257"/>
    </row>
    <row r="73" spans="1:14" s="85" customFormat="1" ht="42" customHeight="1">
      <c r="A73" s="247"/>
      <c r="B73" s="246"/>
      <c r="C73" s="78" t="str">
        <f>WORKSHEET!CB854</f>
        <v/>
      </c>
      <c r="D73" s="82" t="str">
        <f>WORKSHEET!CA854</f>
        <v/>
      </c>
      <c r="E73" s="245"/>
      <c r="F73" s="79"/>
      <c r="G73" s="247"/>
      <c r="H73" s="246"/>
      <c r="I73" s="83" t="str">
        <f>WORKSHEET!CB3254</f>
        <v/>
      </c>
      <c r="J73" s="84" t="str">
        <f>WORKSHEET!CA3254</f>
        <v/>
      </c>
      <c r="K73" s="245"/>
      <c r="N73" s="257"/>
    </row>
    <row r="74" spans="1:14" s="85" customFormat="1" ht="42" customHeight="1">
      <c r="A74" s="247"/>
      <c r="B74" s="246"/>
      <c r="C74" s="78" t="str">
        <f>WORKSHEET!CB1654</f>
        <v/>
      </c>
      <c r="D74" s="82" t="str">
        <f>WORKSHEET!CA1654</f>
        <v/>
      </c>
      <c r="E74" s="245"/>
      <c r="F74" s="79"/>
      <c r="G74" s="247"/>
      <c r="H74" s="246"/>
      <c r="I74" s="83" t="str">
        <f>WORKSHEET!CB4054</f>
        <v/>
      </c>
      <c r="J74" s="84" t="str">
        <f>WORKSHEET!CA4054</f>
        <v/>
      </c>
      <c r="K74" s="245"/>
      <c r="N74" s="257"/>
    </row>
    <row r="75" spans="1:14" s="85" customFormat="1" ht="42" customHeight="1">
      <c r="A75" s="247" t="str">
        <f>IF(WORKSHEET!EO4871=0,"",WORKSHEET!EO4871)</f>
        <v/>
      </c>
      <c r="B75" s="246" t="str">
        <f>IF(A75="","",WORKSHEET!EP4871)</f>
        <v/>
      </c>
      <c r="C75" s="78" t="str">
        <f>WORKSHEET!CE54</f>
        <v/>
      </c>
      <c r="D75" s="82" t="str">
        <f>WORKSHEET!CD54</f>
        <v/>
      </c>
      <c r="E75" s="245" t="str">
        <f>IF(SUM(D75:D77)=0,"",SUM(D75:D77))</f>
        <v/>
      </c>
      <c r="F75" s="79"/>
      <c r="G75" s="247" t="str">
        <f>IF(WORKSHEET!EQ4871=0,"",WORKSHEET!EQ4871)</f>
        <v/>
      </c>
      <c r="H75" s="246" t="str">
        <f>IF(G75="","",WORKSHEET!ER4871)</f>
        <v/>
      </c>
      <c r="I75" s="83" t="str">
        <f>WORKSHEET!CE2454</f>
        <v/>
      </c>
      <c r="J75" s="84" t="str">
        <f>WORKSHEET!CD2454</f>
        <v/>
      </c>
      <c r="K75" s="245" t="str">
        <f>IF(SUM(J75:J77)=0,"",SUM(J75:J77))</f>
        <v/>
      </c>
      <c r="N75" s="257"/>
    </row>
    <row r="76" spans="1:14" s="85" customFormat="1" ht="42" customHeight="1">
      <c r="A76" s="247"/>
      <c r="B76" s="246"/>
      <c r="C76" s="78" t="str">
        <f>WORKSHEET!CE854</f>
        <v/>
      </c>
      <c r="D76" s="82" t="str">
        <f>WORKSHEET!CD854</f>
        <v/>
      </c>
      <c r="E76" s="245"/>
      <c r="F76" s="79"/>
      <c r="G76" s="247"/>
      <c r="H76" s="246"/>
      <c r="I76" s="83" t="str">
        <f>WORKSHEET!CE3254</f>
        <v/>
      </c>
      <c r="J76" s="84" t="str">
        <f>WORKSHEET!CD3254</f>
        <v/>
      </c>
      <c r="K76" s="245"/>
      <c r="N76" s="257"/>
    </row>
    <row r="77" spans="1:14" s="85" customFormat="1" ht="42" customHeight="1">
      <c r="A77" s="247"/>
      <c r="B77" s="246"/>
      <c r="C77" s="78" t="str">
        <f>WORKSHEET!CE1654</f>
        <v/>
      </c>
      <c r="D77" s="82" t="str">
        <f>WORKSHEET!CD1654</f>
        <v/>
      </c>
      <c r="E77" s="245"/>
      <c r="F77" s="79"/>
      <c r="G77" s="247"/>
      <c r="H77" s="246"/>
      <c r="I77" s="83" t="str">
        <f>WORKSHEET!CE4054</f>
        <v/>
      </c>
      <c r="J77" s="84" t="str">
        <f>WORKSHEET!CD4054</f>
        <v/>
      </c>
      <c r="K77" s="245"/>
      <c r="N77" s="257"/>
    </row>
    <row r="78" spans="1:14" s="85" customFormat="1" ht="42" customHeight="1">
      <c r="A78" s="247" t="str">
        <f>IF(WORKSHEET!EO4874=0,"",WORKSHEET!EO4874)</f>
        <v/>
      </c>
      <c r="B78" s="246" t="str">
        <f>IF(A78="","",WORKSHEET!EP4874)</f>
        <v/>
      </c>
      <c r="C78" s="78" t="str">
        <f>WORKSHEET!CH54</f>
        <v/>
      </c>
      <c r="D78" s="82" t="str">
        <f>WORKSHEET!CG54</f>
        <v/>
      </c>
      <c r="E78" s="245" t="str">
        <f>IF(SUM(D78:D80)=0,"",SUM(D78:D80))</f>
        <v/>
      </c>
      <c r="F78" s="79"/>
      <c r="G78" s="247" t="str">
        <f>IF(WORKSHEET!EQ4874=0,"",WORKSHEET!EQ4874)</f>
        <v/>
      </c>
      <c r="H78" s="246" t="str">
        <f>IF(G78="","",WORKSHEET!ER4874)</f>
        <v/>
      </c>
      <c r="I78" s="83" t="str">
        <f>WORKSHEET!CH2454</f>
        <v/>
      </c>
      <c r="J78" s="84" t="str">
        <f>WORKSHEET!CG2454</f>
        <v/>
      </c>
      <c r="K78" s="245" t="str">
        <f>IF(SUM(J78:J80)=0,"",SUM(J78:J80))</f>
        <v/>
      </c>
      <c r="N78" s="257"/>
    </row>
    <row r="79" spans="1:14" s="85" customFormat="1" ht="42" customHeight="1">
      <c r="A79" s="247"/>
      <c r="B79" s="246"/>
      <c r="C79" s="78" t="str">
        <f>WORKSHEET!CH854</f>
        <v/>
      </c>
      <c r="D79" s="82" t="str">
        <f>WORKSHEET!CG854</f>
        <v/>
      </c>
      <c r="E79" s="245"/>
      <c r="F79" s="79"/>
      <c r="G79" s="247"/>
      <c r="H79" s="246"/>
      <c r="I79" s="83" t="str">
        <f>WORKSHEET!CH3254</f>
        <v/>
      </c>
      <c r="J79" s="84" t="str">
        <f>WORKSHEET!CG3254</f>
        <v/>
      </c>
      <c r="K79" s="245"/>
      <c r="N79" s="257"/>
    </row>
    <row r="80" spans="1:14" s="85" customFormat="1" ht="42" customHeight="1">
      <c r="A80" s="247"/>
      <c r="B80" s="246"/>
      <c r="C80" s="78" t="str">
        <f>WORKSHEET!CH1654</f>
        <v/>
      </c>
      <c r="D80" s="82" t="str">
        <f>WORKSHEET!CG1654</f>
        <v/>
      </c>
      <c r="E80" s="245"/>
      <c r="F80" s="79"/>
      <c r="G80" s="247"/>
      <c r="H80" s="246"/>
      <c r="I80" s="83" t="str">
        <f>WORKSHEET!CH4054</f>
        <v/>
      </c>
      <c r="J80" s="84" t="str">
        <f>WORKSHEET!CG4054</f>
        <v/>
      </c>
      <c r="K80" s="245"/>
      <c r="N80" s="257"/>
    </row>
    <row r="81" spans="1:14" s="85" customFormat="1" ht="42" customHeight="1">
      <c r="A81" s="247" t="str">
        <f>IF(WORKSHEET!EO4877=0,"",WORKSHEET!EO4877)</f>
        <v/>
      </c>
      <c r="B81" s="246" t="str">
        <f>IF(A81="","",WORKSHEET!EP4877)</f>
        <v/>
      </c>
      <c r="C81" s="78" t="str">
        <f>WORKSHEET!CK54</f>
        <v/>
      </c>
      <c r="D81" s="82" t="str">
        <f>WORKSHEET!CJ54</f>
        <v/>
      </c>
      <c r="E81" s="245" t="str">
        <f>IF(SUM(D81:D83)=0,"",SUM(D81:D83))</f>
        <v/>
      </c>
      <c r="F81" s="79"/>
      <c r="G81" s="247" t="str">
        <f>IF(WORKSHEET!EQ4877=0,"",WORKSHEET!EQ4877)</f>
        <v/>
      </c>
      <c r="H81" s="246" t="str">
        <f>IF(G81="","",WORKSHEET!ER4877)</f>
        <v/>
      </c>
      <c r="I81" s="83" t="str">
        <f>WORKSHEET!CK2454</f>
        <v/>
      </c>
      <c r="J81" s="84" t="str">
        <f>WORKSHEET!CJ2454</f>
        <v/>
      </c>
      <c r="K81" s="245" t="str">
        <f>IF(SUM(J81:J83)=0,"",SUM(J81:J83))</f>
        <v/>
      </c>
      <c r="N81" s="257"/>
    </row>
    <row r="82" spans="1:14" s="85" customFormat="1" ht="42" customHeight="1">
      <c r="A82" s="247"/>
      <c r="B82" s="246"/>
      <c r="C82" s="78" t="str">
        <f>WORKSHEET!CK854</f>
        <v/>
      </c>
      <c r="D82" s="82" t="str">
        <f>WORKSHEET!CJ854</f>
        <v/>
      </c>
      <c r="E82" s="245"/>
      <c r="F82" s="79"/>
      <c r="G82" s="247"/>
      <c r="H82" s="246"/>
      <c r="I82" s="83" t="str">
        <f>WORKSHEET!CK3254</f>
        <v/>
      </c>
      <c r="J82" s="84" t="str">
        <f>WORKSHEET!CJ3254</f>
        <v/>
      </c>
      <c r="K82" s="245"/>
      <c r="N82" s="257"/>
    </row>
    <row r="83" spans="1:14" s="85" customFormat="1" ht="42" customHeight="1">
      <c r="A83" s="247"/>
      <c r="B83" s="246"/>
      <c r="C83" s="78" t="str">
        <f>WORKSHEET!CK1654</f>
        <v/>
      </c>
      <c r="D83" s="82" t="str">
        <f>WORKSHEET!CJ1654</f>
        <v/>
      </c>
      <c r="E83" s="245"/>
      <c r="F83" s="79"/>
      <c r="G83" s="247"/>
      <c r="H83" s="246"/>
      <c r="I83" s="83" t="str">
        <f>WORKSHEET!CK4054</f>
        <v/>
      </c>
      <c r="J83" s="84" t="str">
        <f>WORKSHEET!CJ4054</f>
        <v/>
      </c>
      <c r="K83" s="245"/>
      <c r="N83" s="257"/>
    </row>
    <row r="84" spans="1:14" s="85" customFormat="1" ht="42" customHeight="1">
      <c r="A84" s="247" t="str">
        <f>IF(WORKSHEET!EO4880=0,"",WORKSHEET!EO4880)</f>
        <v/>
      </c>
      <c r="B84" s="246" t="str">
        <f>IF(A84="","",WORKSHEET!EP4880)</f>
        <v/>
      </c>
      <c r="C84" s="78" t="str">
        <f>WORKSHEET!CN54</f>
        <v/>
      </c>
      <c r="D84" s="82" t="str">
        <f>WORKSHEET!CM54</f>
        <v/>
      </c>
      <c r="E84" s="245" t="str">
        <f>IF(SUM(D84:D86)=0,"",SUM(D84:D86))</f>
        <v/>
      </c>
      <c r="F84" s="79"/>
      <c r="G84" s="247" t="str">
        <f>IF(WORKSHEET!EQ4880=0,"",WORKSHEET!EQ4880)</f>
        <v/>
      </c>
      <c r="H84" s="246" t="str">
        <f>IF(G84="","",WORKSHEET!ER4880)</f>
        <v/>
      </c>
      <c r="I84" s="83" t="str">
        <f>WORKSHEET!CN2454</f>
        <v/>
      </c>
      <c r="J84" s="84" t="str">
        <f>WORKSHEET!CM2454</f>
        <v/>
      </c>
      <c r="K84" s="245" t="str">
        <f>IF(SUM(J84:J86)=0,"",SUM(J84:J86))</f>
        <v/>
      </c>
      <c r="N84" s="257"/>
    </row>
    <row r="85" spans="1:14" s="85" customFormat="1" ht="42" customHeight="1">
      <c r="A85" s="247"/>
      <c r="B85" s="246"/>
      <c r="C85" s="78" t="str">
        <f>WORKSHEET!CN854</f>
        <v/>
      </c>
      <c r="D85" s="82" t="str">
        <f>WORKSHEET!CM854</f>
        <v/>
      </c>
      <c r="E85" s="245"/>
      <c r="F85" s="79"/>
      <c r="G85" s="247"/>
      <c r="H85" s="246"/>
      <c r="I85" s="83" t="str">
        <f>WORKSHEET!CN3254</f>
        <v/>
      </c>
      <c r="J85" s="84" t="str">
        <f>WORKSHEET!CM3254</f>
        <v/>
      </c>
      <c r="K85" s="245"/>
      <c r="N85" s="257"/>
    </row>
    <row r="86" spans="1:14" s="85" customFormat="1" ht="42" customHeight="1">
      <c r="A86" s="247"/>
      <c r="B86" s="246"/>
      <c r="C86" s="78" t="str">
        <f>WORKSHEET!CN1654</f>
        <v/>
      </c>
      <c r="D86" s="82" t="str">
        <f>WORKSHEET!CM1654</f>
        <v/>
      </c>
      <c r="E86" s="245"/>
      <c r="F86" s="79"/>
      <c r="G86" s="247"/>
      <c r="H86" s="246"/>
      <c r="I86" s="83" t="str">
        <f>WORKSHEET!CN4054</f>
        <v/>
      </c>
      <c r="J86" s="84" t="str">
        <f>WORKSHEET!CM4054</f>
        <v/>
      </c>
      <c r="K86" s="245"/>
      <c r="N86" s="257"/>
    </row>
    <row r="87" spans="1:14" s="85" customFormat="1" ht="42" customHeight="1">
      <c r="A87" s="247" t="str">
        <f>IF(WORKSHEET!EO4883=0,"",WORKSHEET!EO4883)</f>
        <v/>
      </c>
      <c r="B87" s="246" t="str">
        <f>IF(A87="","",WORKSHEET!EP4883)</f>
        <v/>
      </c>
      <c r="C87" s="78" t="str">
        <f>WORKSHEET!CQ54</f>
        <v/>
      </c>
      <c r="D87" s="82" t="str">
        <f>WORKSHEET!CP54</f>
        <v/>
      </c>
      <c r="E87" s="245" t="str">
        <f>IF(SUM(D87:D89)=0,"",SUM(D87:D89))</f>
        <v/>
      </c>
      <c r="F87" s="79"/>
      <c r="G87" s="247" t="str">
        <f>IF(WORKSHEET!EQ4883=0,"",WORKSHEET!EQ4883)</f>
        <v/>
      </c>
      <c r="H87" s="246" t="str">
        <f>IF(G87="","",WORKSHEET!ER4883)</f>
        <v/>
      </c>
      <c r="I87" s="83" t="str">
        <f>WORKSHEET!CQ2454</f>
        <v/>
      </c>
      <c r="J87" s="84" t="str">
        <f>WORKSHEET!CP2454</f>
        <v/>
      </c>
      <c r="K87" s="245" t="str">
        <f>IF(SUM(J87:J89)=0,"",SUM(J87:J89))</f>
        <v/>
      </c>
      <c r="N87" s="257"/>
    </row>
    <row r="88" spans="1:14" s="85" customFormat="1" ht="42" customHeight="1">
      <c r="A88" s="247"/>
      <c r="B88" s="246"/>
      <c r="C88" s="78" t="str">
        <f>WORKSHEET!CQ854</f>
        <v/>
      </c>
      <c r="D88" s="82" t="str">
        <f>WORKSHEET!CP854</f>
        <v/>
      </c>
      <c r="E88" s="245"/>
      <c r="F88" s="79"/>
      <c r="G88" s="247"/>
      <c r="H88" s="246"/>
      <c r="I88" s="83" t="str">
        <f>WORKSHEET!CQ3254</f>
        <v/>
      </c>
      <c r="J88" s="84" t="str">
        <f>WORKSHEET!CP3254</f>
        <v/>
      </c>
      <c r="K88" s="245"/>
      <c r="N88" s="257"/>
    </row>
    <row r="89" spans="1:14" s="85" customFormat="1" ht="42" customHeight="1">
      <c r="A89" s="247"/>
      <c r="B89" s="246"/>
      <c r="C89" s="78" t="str">
        <f>WORKSHEET!CQ1654</f>
        <v/>
      </c>
      <c r="D89" s="82" t="str">
        <f>WORKSHEET!CP1654</f>
        <v/>
      </c>
      <c r="E89" s="245"/>
      <c r="F89" s="79"/>
      <c r="G89" s="247"/>
      <c r="H89" s="246"/>
      <c r="I89" s="83" t="str">
        <f>WORKSHEET!CQ4054</f>
        <v/>
      </c>
      <c r="J89" s="84" t="str">
        <f>WORKSHEET!CP4054</f>
        <v/>
      </c>
      <c r="K89" s="245"/>
      <c r="N89" s="257"/>
    </row>
    <row r="90" spans="1:14" s="85" customFormat="1" ht="42" customHeight="1">
      <c r="A90" s="247" t="str">
        <f>IF(WORKSHEET!EO4886=0,"",WORKSHEET!EO4886)</f>
        <v/>
      </c>
      <c r="B90" s="246" t="str">
        <f>IF(A90="","",WORKSHEET!EP4886)</f>
        <v/>
      </c>
      <c r="C90" s="78" t="str">
        <f>WORKSHEET!CT54</f>
        <v/>
      </c>
      <c r="D90" s="82" t="str">
        <f>WORKSHEET!CS54</f>
        <v/>
      </c>
      <c r="E90" s="245" t="str">
        <f>IF(SUM(D90:D92)=0,"",SUM(D90:D92))</f>
        <v/>
      </c>
      <c r="F90" s="79"/>
      <c r="G90" s="247" t="str">
        <f>IF(WORKSHEET!EQ4886=0,"",WORKSHEET!EQ4886)</f>
        <v/>
      </c>
      <c r="H90" s="246" t="str">
        <f>IF(G90="","",WORKSHEET!ER4886)</f>
        <v/>
      </c>
      <c r="I90" s="83" t="str">
        <f>WORKSHEET!CT2454</f>
        <v/>
      </c>
      <c r="J90" s="84" t="str">
        <f>WORKSHEET!CS2454</f>
        <v/>
      </c>
      <c r="K90" s="245" t="str">
        <f>IF(SUM(J90:J92)=0,"",SUM(J90:J92))</f>
        <v/>
      </c>
      <c r="N90" s="257"/>
    </row>
    <row r="91" spans="1:14" s="85" customFormat="1" ht="42" customHeight="1">
      <c r="A91" s="247"/>
      <c r="B91" s="246"/>
      <c r="C91" s="78" t="str">
        <f>WORKSHEET!CT854</f>
        <v/>
      </c>
      <c r="D91" s="82" t="str">
        <f>WORKSHEET!CS854</f>
        <v/>
      </c>
      <c r="E91" s="245"/>
      <c r="F91" s="79"/>
      <c r="G91" s="247"/>
      <c r="H91" s="246"/>
      <c r="I91" s="83" t="str">
        <f>WORKSHEET!CT3254</f>
        <v/>
      </c>
      <c r="J91" s="84" t="str">
        <f>WORKSHEET!CS3254</f>
        <v/>
      </c>
      <c r="K91" s="245"/>
      <c r="N91" s="257"/>
    </row>
    <row r="92" spans="1:14" s="85" customFormat="1" ht="42" customHeight="1">
      <c r="A92" s="247"/>
      <c r="B92" s="246"/>
      <c r="C92" s="78" t="str">
        <f>WORKSHEET!CT1654</f>
        <v/>
      </c>
      <c r="D92" s="82" t="str">
        <f>WORKSHEET!CS1654</f>
        <v/>
      </c>
      <c r="E92" s="245"/>
      <c r="F92" s="79"/>
      <c r="G92" s="247"/>
      <c r="H92" s="246"/>
      <c r="I92" s="83" t="str">
        <f>WORKSHEET!CT4054</f>
        <v/>
      </c>
      <c r="J92" s="84" t="str">
        <f>WORKSHEET!CS4054</f>
        <v/>
      </c>
      <c r="K92" s="245"/>
      <c r="N92" s="257"/>
    </row>
    <row r="93" spans="1:14" s="85" customFormat="1" ht="42" customHeight="1">
      <c r="A93" s="247" t="str">
        <f>IF(WORKSHEET!EO4889=0,"",WORKSHEET!EO4889)</f>
        <v/>
      </c>
      <c r="B93" s="246" t="str">
        <f>IF(A93="","",WORKSHEET!EP4889)</f>
        <v/>
      </c>
      <c r="C93" s="78" t="str">
        <f>WORKSHEET!CW54</f>
        <v/>
      </c>
      <c r="D93" s="82" t="str">
        <f>WORKSHEET!CV54</f>
        <v/>
      </c>
      <c r="E93" s="245" t="str">
        <f>IF(SUM(D93:D95)=0,"",SUM(D93:D95))</f>
        <v/>
      </c>
      <c r="F93" s="79"/>
      <c r="G93" s="247" t="str">
        <f>IF(WORKSHEET!EQ4889=0,"",WORKSHEET!EQ4889)</f>
        <v/>
      </c>
      <c r="H93" s="246" t="str">
        <f>IF(G93="","",WORKSHEET!ER4889)</f>
        <v/>
      </c>
      <c r="I93" s="83" t="str">
        <f>WORKSHEET!CW2454</f>
        <v/>
      </c>
      <c r="J93" s="84" t="str">
        <f>WORKSHEET!CV2454</f>
        <v/>
      </c>
      <c r="K93" s="245" t="str">
        <f>IF(SUM(J93:J95)=0,"",SUM(J93:J95))</f>
        <v/>
      </c>
      <c r="N93" s="257"/>
    </row>
    <row r="94" spans="1:14" s="85" customFormat="1" ht="42" customHeight="1">
      <c r="A94" s="247"/>
      <c r="B94" s="246"/>
      <c r="C94" s="78" t="str">
        <f>WORKSHEET!CW854</f>
        <v/>
      </c>
      <c r="D94" s="82" t="str">
        <f>WORKSHEET!CV854</f>
        <v/>
      </c>
      <c r="E94" s="245"/>
      <c r="F94" s="79"/>
      <c r="G94" s="247"/>
      <c r="H94" s="246"/>
      <c r="I94" s="83" t="str">
        <f>WORKSHEET!CW3254</f>
        <v/>
      </c>
      <c r="J94" s="84" t="str">
        <f>WORKSHEET!CV3254</f>
        <v/>
      </c>
      <c r="K94" s="245"/>
      <c r="N94" s="257"/>
    </row>
    <row r="95" spans="1:14" s="85" customFormat="1" ht="42" customHeight="1">
      <c r="A95" s="247"/>
      <c r="B95" s="246"/>
      <c r="C95" s="78" t="str">
        <f>WORKSHEET!CW1654</f>
        <v/>
      </c>
      <c r="D95" s="82" t="str">
        <f>WORKSHEET!CV1654</f>
        <v/>
      </c>
      <c r="E95" s="245"/>
      <c r="F95" s="79"/>
      <c r="G95" s="247"/>
      <c r="H95" s="246"/>
      <c r="I95" s="83" t="str">
        <f>WORKSHEET!CW4054</f>
        <v/>
      </c>
      <c r="J95" s="84" t="str">
        <f>WORKSHEET!CV4054</f>
        <v/>
      </c>
      <c r="K95" s="245"/>
      <c r="N95" s="257"/>
    </row>
    <row r="96" spans="1:14" ht="42" customHeight="1">
      <c r="A96" s="247" t="str">
        <f>IF(WORKSHEET!EO4892=0,"",WORKSHEET!EO4892)</f>
        <v/>
      </c>
      <c r="B96" s="246" t="str">
        <f>IF(A96="","",WORKSHEET!EP4892)</f>
        <v/>
      </c>
      <c r="C96" s="78" t="str">
        <f>WORKSHEET!CZ54</f>
        <v/>
      </c>
      <c r="D96" s="82" t="str">
        <f>WORKSHEET!CY54</f>
        <v/>
      </c>
      <c r="E96" s="245" t="str">
        <f>IF(SUM(D96:D98)=0,"",SUM(D96:D98))</f>
        <v/>
      </c>
      <c r="F96" s="79"/>
      <c r="G96" s="247" t="str">
        <f>IF(WORKSHEET!EQ4892=0,"",WORKSHEET!EQ4892)</f>
        <v/>
      </c>
      <c r="H96" s="246" t="str">
        <f>IF(G96="","",WORKSHEET!ER4892)</f>
        <v/>
      </c>
      <c r="I96" s="83" t="str">
        <f>WORKSHEET!CZ2454</f>
        <v/>
      </c>
      <c r="J96" s="84" t="str">
        <f>WORKSHEET!CY2454</f>
        <v/>
      </c>
      <c r="K96" s="245" t="str">
        <f>IF(SUM(J96:J98)=0,"",SUM(J96:J98))</f>
        <v/>
      </c>
      <c r="N96" s="257"/>
    </row>
    <row r="97" spans="1:14" ht="42" customHeight="1">
      <c r="A97" s="247"/>
      <c r="B97" s="246"/>
      <c r="C97" s="78" t="str">
        <f>WORKSHEET!CZ854</f>
        <v/>
      </c>
      <c r="D97" s="82" t="str">
        <f>WORKSHEET!CY854</f>
        <v/>
      </c>
      <c r="E97" s="245"/>
      <c r="F97" s="79"/>
      <c r="G97" s="247"/>
      <c r="H97" s="246"/>
      <c r="I97" s="83" t="str">
        <f>WORKSHEET!CZ3254</f>
        <v/>
      </c>
      <c r="J97" s="84" t="str">
        <f>WORKSHEET!CY3254</f>
        <v/>
      </c>
      <c r="K97" s="245"/>
      <c r="N97" s="257"/>
    </row>
    <row r="98" spans="1:14" ht="42" customHeight="1">
      <c r="A98" s="247"/>
      <c r="B98" s="246"/>
      <c r="C98" s="78" t="str">
        <f>WORKSHEET!CZ1654</f>
        <v/>
      </c>
      <c r="D98" s="82" t="str">
        <f>WORKSHEET!CY1654</f>
        <v/>
      </c>
      <c r="E98" s="245"/>
      <c r="F98" s="79"/>
      <c r="G98" s="247"/>
      <c r="H98" s="246"/>
      <c r="I98" s="83" t="str">
        <f>WORKSHEET!CZ4054</f>
        <v/>
      </c>
      <c r="J98" s="84" t="str">
        <f>WORKSHEET!CY4054</f>
        <v/>
      </c>
      <c r="K98" s="245"/>
      <c r="N98" s="257"/>
    </row>
    <row r="99" spans="1:14" ht="42" customHeight="1">
      <c r="A99" s="247" t="str">
        <f>IF(WORKSHEET!EO4895=0,"",WORKSHEET!EO4895)</f>
        <v/>
      </c>
      <c r="B99" s="246" t="str">
        <f>IF(A99="","",WORKSHEET!EP4895)</f>
        <v/>
      </c>
      <c r="C99" s="78" t="str">
        <f>WORKSHEET!DC54</f>
        <v/>
      </c>
      <c r="D99" s="82" t="str">
        <f>WORKSHEET!DB54</f>
        <v/>
      </c>
      <c r="E99" s="245" t="str">
        <f>IF(SUM(D99:D101)=0,"",SUM(D99:D101))</f>
        <v/>
      </c>
      <c r="F99" s="79"/>
      <c r="G99" s="247" t="str">
        <f>IF(WORKSHEET!EQ4895=0,"",WORKSHEET!EQ4895)</f>
        <v/>
      </c>
      <c r="H99" s="246" t="str">
        <f>IF(G99="","",WORKSHEET!ER4895)</f>
        <v/>
      </c>
      <c r="I99" s="83" t="str">
        <f>WORKSHEET!DC2454</f>
        <v/>
      </c>
      <c r="J99" s="84" t="str">
        <f>WORKSHEET!DB2454</f>
        <v/>
      </c>
      <c r="K99" s="245" t="str">
        <f>IF(SUM(J99:J101)=0,"",SUM(J99:J101))</f>
        <v/>
      </c>
      <c r="N99" s="257"/>
    </row>
    <row r="100" spans="1:14" ht="42" customHeight="1">
      <c r="A100" s="247"/>
      <c r="B100" s="246"/>
      <c r="C100" s="78" t="str">
        <f>WORKSHEET!DC854</f>
        <v/>
      </c>
      <c r="D100" s="82" t="str">
        <f>WORKSHEET!DB854</f>
        <v/>
      </c>
      <c r="E100" s="245"/>
      <c r="F100" s="79"/>
      <c r="G100" s="247"/>
      <c r="H100" s="246"/>
      <c r="I100" s="83" t="str">
        <f>WORKSHEET!DC3254</f>
        <v/>
      </c>
      <c r="J100" s="84" t="str">
        <f>WORKSHEET!DB3254</f>
        <v/>
      </c>
      <c r="K100" s="245"/>
      <c r="N100" s="257"/>
    </row>
    <row r="101" spans="1:14" ht="42" customHeight="1">
      <c r="A101" s="247"/>
      <c r="B101" s="246"/>
      <c r="C101" s="78" t="str">
        <f>WORKSHEET!DC1654</f>
        <v/>
      </c>
      <c r="D101" s="82" t="str">
        <f>WORKSHEET!DB1654</f>
        <v/>
      </c>
      <c r="E101" s="245"/>
      <c r="F101" s="79"/>
      <c r="G101" s="247"/>
      <c r="H101" s="246"/>
      <c r="I101" s="83" t="str">
        <f>WORKSHEET!DC4054</f>
        <v/>
      </c>
      <c r="J101" s="84" t="str">
        <f>WORKSHEET!DB4054</f>
        <v/>
      </c>
      <c r="K101" s="245"/>
      <c r="N101" s="257"/>
    </row>
    <row r="102" spans="1:14" ht="42" customHeight="1">
      <c r="A102" s="247" t="str">
        <f>IF(WORKSHEET!EO4898=0,"",WORKSHEET!EO4898)</f>
        <v/>
      </c>
      <c r="B102" s="246" t="str">
        <f>IF(A102="","",WORKSHEET!EP4898)</f>
        <v/>
      </c>
      <c r="C102" s="78" t="str">
        <f>WORKSHEET!DF54</f>
        <v/>
      </c>
      <c r="D102" s="82" t="str">
        <f>WORKSHEET!DE54</f>
        <v/>
      </c>
      <c r="E102" s="245" t="str">
        <f>IF(SUM(D102:D104)=0,"",SUM(D102:D104))</f>
        <v/>
      </c>
      <c r="F102" s="79"/>
      <c r="G102" s="247" t="str">
        <f>IF(WORKSHEET!EQ4898=0,"",WORKSHEET!EQ4898)</f>
        <v/>
      </c>
      <c r="H102" s="246" t="str">
        <f>IF(G102="","",WORKSHEET!ER4898)</f>
        <v/>
      </c>
      <c r="I102" s="83" t="str">
        <f>WORKSHEET!DF2454</f>
        <v/>
      </c>
      <c r="J102" s="84" t="str">
        <f>WORKSHEET!DE2454</f>
        <v/>
      </c>
      <c r="K102" s="245" t="str">
        <f>IF(SUM(J102:J104)=0,"",SUM(J102:J104))</f>
        <v/>
      </c>
      <c r="N102" s="257"/>
    </row>
    <row r="103" spans="1:14" ht="42" customHeight="1">
      <c r="A103" s="247"/>
      <c r="B103" s="246"/>
      <c r="C103" s="78" t="str">
        <f>WORKSHEET!DF854</f>
        <v/>
      </c>
      <c r="D103" s="82" t="str">
        <f>WORKSHEET!DE854</f>
        <v/>
      </c>
      <c r="E103" s="245"/>
      <c r="F103" s="79"/>
      <c r="G103" s="247"/>
      <c r="H103" s="246"/>
      <c r="I103" s="83" t="str">
        <f>WORKSHEET!DF3254</f>
        <v/>
      </c>
      <c r="J103" s="84" t="str">
        <f>WORKSHEET!DE3254</f>
        <v/>
      </c>
      <c r="K103" s="245"/>
      <c r="N103" s="257"/>
    </row>
    <row r="104" spans="1:14" ht="42" customHeight="1">
      <c r="A104" s="247"/>
      <c r="B104" s="246"/>
      <c r="C104" s="78" t="str">
        <f>WORKSHEET!DF1654</f>
        <v/>
      </c>
      <c r="D104" s="82" t="str">
        <f>WORKSHEET!DE1654</f>
        <v/>
      </c>
      <c r="E104" s="245"/>
      <c r="F104" s="79"/>
      <c r="G104" s="247"/>
      <c r="H104" s="246"/>
      <c r="I104" s="83" t="str">
        <f>WORKSHEET!DF4054</f>
        <v/>
      </c>
      <c r="J104" s="84" t="str">
        <f>WORKSHEET!DE4054</f>
        <v/>
      </c>
      <c r="K104" s="245"/>
      <c r="N104" s="257"/>
    </row>
    <row r="105" spans="1:14" ht="42" customHeight="1">
      <c r="A105" s="247" t="str">
        <f>IF(WORKSHEET!EO4901=0,"",WORKSHEET!EO4901)</f>
        <v/>
      </c>
      <c r="B105" s="246" t="str">
        <f>IF(A105="","",WORKSHEET!EP4901)</f>
        <v/>
      </c>
      <c r="C105" s="78" t="str">
        <f>WORKSHEET!DI54</f>
        <v/>
      </c>
      <c r="D105" s="86" t="str">
        <f>WORKSHEET!DH54</f>
        <v/>
      </c>
      <c r="E105" s="245" t="str">
        <f>IF(SUM(D105:D107)=0,"",SUM(D105:D107))</f>
        <v/>
      </c>
      <c r="F105" s="79"/>
      <c r="G105" s="247" t="str">
        <f>IF(WORKSHEET!EQ4901=0,"",WORKSHEET!EQ4901)</f>
        <v/>
      </c>
      <c r="H105" s="246" t="str">
        <f>IF(G105="","",WORKSHEET!ER4901)</f>
        <v/>
      </c>
      <c r="I105" s="78" t="str">
        <f>WORKSHEET!DI2454</f>
        <v/>
      </c>
      <c r="J105" s="87" t="str">
        <f>WORKSHEET!DH2454</f>
        <v/>
      </c>
      <c r="K105" s="245" t="str">
        <f>IF(SUM(J105:J107)=0,"",SUM(J105:J107))</f>
        <v/>
      </c>
      <c r="N105" s="257"/>
    </row>
    <row r="106" spans="1:14" ht="42" customHeight="1">
      <c r="A106" s="247"/>
      <c r="B106" s="246"/>
      <c r="C106" s="78" t="str">
        <f>WORKSHEET!DI854</f>
        <v/>
      </c>
      <c r="D106" s="86" t="str">
        <f>WORKSHEET!DH854</f>
        <v/>
      </c>
      <c r="E106" s="245"/>
      <c r="F106" s="79"/>
      <c r="G106" s="247"/>
      <c r="H106" s="246"/>
      <c r="I106" s="78" t="str">
        <f>WORKSHEET!DI3254</f>
        <v/>
      </c>
      <c r="J106" s="87" t="str">
        <f>WORKSHEET!DH3254</f>
        <v/>
      </c>
      <c r="K106" s="245"/>
      <c r="N106" s="257"/>
    </row>
    <row r="107" spans="1:14" ht="42" customHeight="1">
      <c r="A107" s="247"/>
      <c r="B107" s="246"/>
      <c r="C107" s="78" t="str">
        <f>WORKSHEET!DI1654</f>
        <v/>
      </c>
      <c r="D107" s="86" t="str">
        <f>WORKSHEET!DH1654</f>
        <v/>
      </c>
      <c r="E107" s="245"/>
      <c r="F107" s="79"/>
      <c r="G107" s="247"/>
      <c r="H107" s="246"/>
      <c r="I107" s="78" t="str">
        <f>WORKSHEET!DI4054</f>
        <v/>
      </c>
      <c r="J107" s="87" t="str">
        <f>WORKSHEET!DH4054</f>
        <v/>
      </c>
      <c r="K107" s="245"/>
      <c r="N107" s="257"/>
    </row>
    <row r="108" spans="1:14" ht="42" customHeight="1">
      <c r="A108" s="247" t="str">
        <f>IF(WORKSHEET!EO4904=0,"",WORKSHEET!EO4904)</f>
        <v/>
      </c>
      <c r="B108" s="246" t="str">
        <f>IF(A108="","",WORKSHEET!EP4904)</f>
        <v/>
      </c>
      <c r="C108" s="78" t="str">
        <f>WORKSHEET!DL54</f>
        <v/>
      </c>
      <c r="D108" s="82" t="str">
        <f>WORKSHEET!DK54</f>
        <v/>
      </c>
      <c r="E108" s="245" t="str">
        <f>IF(SUM(D108:D110)=0,"",SUM(D108:D110))</f>
        <v/>
      </c>
      <c r="F108" s="79"/>
      <c r="G108" s="247" t="str">
        <f>IF(WORKSHEET!EQ4904=0,"",WORKSHEET!EQ4904)</f>
        <v/>
      </c>
      <c r="H108" s="246" t="str">
        <f>IF(WORKSHEET!ER4904=0,"",WORKSHEET!ER4904)</f>
        <v/>
      </c>
      <c r="I108" s="83" t="str">
        <f>WORKSHEET!DL2454</f>
        <v/>
      </c>
      <c r="J108" s="84" t="str">
        <f>WORKSHEET!DK2454</f>
        <v/>
      </c>
      <c r="K108" s="245" t="str">
        <f>IF(SUM(J108:J110)=0,"",SUM(J108:J110))</f>
        <v/>
      </c>
      <c r="N108" s="257"/>
    </row>
    <row r="109" spans="1:14" ht="42" customHeight="1">
      <c r="A109" s="247"/>
      <c r="B109" s="246"/>
      <c r="C109" s="78" t="str">
        <f>WORKSHEET!DL854</f>
        <v/>
      </c>
      <c r="D109" s="82" t="str">
        <f>WORKSHEET!DK854</f>
        <v/>
      </c>
      <c r="E109" s="245"/>
      <c r="F109" s="79"/>
      <c r="G109" s="247"/>
      <c r="H109" s="246"/>
      <c r="I109" s="83" t="str">
        <f>WORKSHEET!DL3254</f>
        <v/>
      </c>
      <c r="J109" s="84" t="str">
        <f>WORKSHEET!DK3254</f>
        <v/>
      </c>
      <c r="K109" s="245"/>
      <c r="N109" s="257"/>
    </row>
    <row r="110" spans="1:14" ht="42" customHeight="1">
      <c r="A110" s="247"/>
      <c r="B110" s="246"/>
      <c r="C110" s="78" t="str">
        <f>WORKSHEET!DL1654</f>
        <v/>
      </c>
      <c r="D110" s="82" t="str">
        <f>WORKSHEET!DK1654</f>
        <v/>
      </c>
      <c r="E110" s="245"/>
      <c r="F110" s="79"/>
      <c r="G110" s="247"/>
      <c r="H110" s="246"/>
      <c r="I110" s="83" t="str">
        <f>WORKSHEET!DL4054</f>
        <v/>
      </c>
      <c r="J110" s="84" t="str">
        <f>WORKSHEET!DK4054</f>
        <v/>
      </c>
      <c r="K110" s="245"/>
      <c r="N110" s="257"/>
    </row>
    <row r="111" spans="1:14" ht="42" customHeight="1">
      <c r="A111" s="247" t="str">
        <f>IF(WORKSHEET!EO4907=0,"",WORKSHEET!EO4907)</f>
        <v/>
      </c>
      <c r="B111" s="246" t="str">
        <f>IF(A111="","",WORKSHEET!EP4907)</f>
        <v/>
      </c>
      <c r="C111" s="78" t="str">
        <f>WORKSHEET!DO54</f>
        <v/>
      </c>
      <c r="D111" s="82" t="str">
        <f>WORKSHEET!DN54</f>
        <v/>
      </c>
      <c r="E111" s="245" t="str">
        <f>IF(SUM(D111:D113)=0,"",SUM(D111:D113))</f>
        <v/>
      </c>
      <c r="F111" s="79"/>
      <c r="G111" s="247" t="str">
        <f>IF(WORKSHEET!EQ4907=0,"",WORKSHEET!EQ4907)</f>
        <v/>
      </c>
      <c r="H111" s="246" t="str">
        <f>IF(WORKSHEET!ER4907=0,"",WORKSHEET!ER4907)</f>
        <v/>
      </c>
      <c r="I111" s="83" t="str">
        <f>WORKSHEET!DO2454</f>
        <v/>
      </c>
      <c r="J111" s="84" t="str">
        <f>WORKSHEET!DN2454</f>
        <v/>
      </c>
      <c r="K111" s="245" t="str">
        <f>IF(SUM(J111:J113)=0,"",SUM(J111:J113))</f>
        <v/>
      </c>
      <c r="N111" s="257"/>
    </row>
    <row r="112" spans="1:14" ht="42" customHeight="1">
      <c r="A112" s="247"/>
      <c r="B112" s="246"/>
      <c r="C112" s="78" t="str">
        <f>WORKSHEET!DO854</f>
        <v/>
      </c>
      <c r="D112" s="82" t="str">
        <f>WORKSHEET!DN854</f>
        <v/>
      </c>
      <c r="E112" s="245"/>
      <c r="F112" s="79"/>
      <c r="G112" s="247"/>
      <c r="H112" s="246"/>
      <c r="I112" s="83" t="str">
        <f>WORKSHEET!DO3254</f>
        <v/>
      </c>
      <c r="J112" s="84" t="str">
        <f>WORKSHEET!DN3254</f>
        <v/>
      </c>
      <c r="K112" s="245"/>
      <c r="N112" s="257"/>
    </row>
    <row r="113" spans="1:14" ht="42" customHeight="1">
      <c r="A113" s="247"/>
      <c r="B113" s="246"/>
      <c r="C113" s="78" t="str">
        <f>WORKSHEET!DO1654</f>
        <v/>
      </c>
      <c r="D113" s="82" t="str">
        <f>WORKSHEET!DN1654</f>
        <v/>
      </c>
      <c r="E113" s="245"/>
      <c r="F113" s="79"/>
      <c r="G113" s="247"/>
      <c r="H113" s="246"/>
      <c r="I113" s="83" t="str">
        <f>WORKSHEET!DO4054</f>
        <v/>
      </c>
      <c r="J113" s="84" t="str">
        <f>WORKSHEET!DN4054</f>
        <v/>
      </c>
      <c r="K113" s="245"/>
      <c r="N113" s="257"/>
    </row>
    <row r="114" spans="1:14" ht="42" customHeight="1">
      <c r="A114" s="247" t="str">
        <f>IF(WORKSHEET!EO4910=0,"",WORKSHEET!EO4910)</f>
        <v/>
      </c>
      <c r="B114" s="246" t="str">
        <f>IF(A114="","",WORKSHEET!EP4910)</f>
        <v/>
      </c>
      <c r="C114" s="78" t="str">
        <f>WORKSHEET!DR54</f>
        <v/>
      </c>
      <c r="D114" s="82" t="str">
        <f>WORKSHEET!DQ54</f>
        <v/>
      </c>
      <c r="E114" s="245" t="str">
        <f>IF(SUM(D114:D116)=0,"",SUM(D114:D116))</f>
        <v/>
      </c>
      <c r="F114" s="79"/>
      <c r="G114" s="247" t="str">
        <f>IF(WORKSHEET!EQ4910=0,"",WORKSHEET!EQ4910)</f>
        <v/>
      </c>
      <c r="H114" s="246" t="str">
        <f>IF(WORKSHEET!ER4910=0,"",WORKSHEET!ER4910)</f>
        <v/>
      </c>
      <c r="I114" s="83" t="str">
        <f>WORKSHEET!DR2454</f>
        <v/>
      </c>
      <c r="J114" s="84" t="str">
        <f>WORKSHEET!DQ2454</f>
        <v/>
      </c>
      <c r="K114" s="245" t="str">
        <f>IF(SUM(J114:J116)=0,"",SUM(J114:J116))</f>
        <v/>
      </c>
      <c r="N114" s="257"/>
    </row>
    <row r="115" spans="1:14" ht="42" customHeight="1">
      <c r="A115" s="247"/>
      <c r="B115" s="246"/>
      <c r="C115" s="78" t="str">
        <f>WORKSHEET!DR854</f>
        <v/>
      </c>
      <c r="D115" s="82" t="str">
        <f>WORKSHEET!DQ854</f>
        <v/>
      </c>
      <c r="E115" s="245"/>
      <c r="F115" s="79"/>
      <c r="G115" s="247"/>
      <c r="H115" s="246"/>
      <c r="I115" s="83" t="str">
        <f>WORKSHEET!DR3254</f>
        <v/>
      </c>
      <c r="J115" s="84" t="str">
        <f>WORKSHEET!DQ3254</f>
        <v/>
      </c>
      <c r="K115" s="245"/>
      <c r="N115" s="257"/>
    </row>
    <row r="116" spans="1:14" ht="42" customHeight="1">
      <c r="A116" s="247"/>
      <c r="B116" s="246"/>
      <c r="C116" s="78" t="str">
        <f>WORKSHEET!DR1654</f>
        <v/>
      </c>
      <c r="D116" s="82" t="str">
        <f>WORKSHEET!DQ1654</f>
        <v/>
      </c>
      <c r="E116" s="245"/>
      <c r="F116" s="79"/>
      <c r="G116" s="247"/>
      <c r="H116" s="246"/>
      <c r="I116" s="83" t="str">
        <f>WORKSHEET!DR4054</f>
        <v/>
      </c>
      <c r="J116" s="84" t="str">
        <f>WORKSHEET!DQ4054</f>
        <v/>
      </c>
      <c r="K116" s="245"/>
      <c r="N116" s="257"/>
    </row>
    <row r="117" spans="1:14" ht="42" customHeight="1">
      <c r="A117" s="247" t="str">
        <f>IF(WORKSHEET!EO4913=0,"",WORKSHEET!EO4913)</f>
        <v/>
      </c>
      <c r="B117" s="246" t="str">
        <f>IF(A117="","",WORKSHEET!EP4913)</f>
        <v/>
      </c>
      <c r="C117" s="78" t="str">
        <f>WORKSHEET!DU54</f>
        <v/>
      </c>
      <c r="D117" s="82" t="str">
        <f>WORKSHEET!DT54</f>
        <v/>
      </c>
      <c r="E117" s="245" t="str">
        <f>IF(SUM(D117:D119)=0,"",SUM(D117:D119))</f>
        <v/>
      </c>
      <c r="F117" s="79"/>
      <c r="G117" s="247" t="str">
        <f>IF(WORKSHEET!EQ4913=0,"",WORKSHEET!EQ4913)</f>
        <v/>
      </c>
      <c r="H117" s="246" t="str">
        <f>IF(WORKSHEET!ER4913=0,"",WORKSHEET!ER4913)</f>
        <v/>
      </c>
      <c r="I117" s="83" t="str">
        <f>WORKSHEET!DU2454</f>
        <v/>
      </c>
      <c r="J117" s="84" t="str">
        <f>WORKSHEET!DT2454</f>
        <v/>
      </c>
      <c r="K117" s="245" t="str">
        <f>IF(SUM(J117:J119)=0,"",SUM(J117:J119))</f>
        <v/>
      </c>
      <c r="N117" s="257"/>
    </row>
    <row r="118" spans="1:14" ht="42" customHeight="1">
      <c r="A118" s="247"/>
      <c r="B118" s="246"/>
      <c r="C118" s="78" t="str">
        <f>WORKSHEET!DU854</f>
        <v/>
      </c>
      <c r="D118" s="82" t="str">
        <f>WORKSHEET!DT854</f>
        <v/>
      </c>
      <c r="E118" s="245"/>
      <c r="F118" s="79"/>
      <c r="G118" s="247"/>
      <c r="H118" s="246"/>
      <c r="I118" s="83" t="str">
        <f>WORKSHEET!DU3254</f>
        <v/>
      </c>
      <c r="J118" s="84" t="str">
        <f>WORKSHEET!DT3254</f>
        <v/>
      </c>
      <c r="K118" s="245"/>
      <c r="N118" s="257"/>
    </row>
    <row r="119" spans="1:14" ht="42" customHeight="1">
      <c r="A119" s="247"/>
      <c r="B119" s="246"/>
      <c r="C119" s="78" t="str">
        <f>WORKSHEET!DU1654</f>
        <v/>
      </c>
      <c r="D119" s="82" t="str">
        <f>WORKSHEET!DT1654</f>
        <v/>
      </c>
      <c r="E119" s="245"/>
      <c r="F119" s="79"/>
      <c r="G119" s="247"/>
      <c r="H119" s="246"/>
      <c r="I119" s="83" t="str">
        <f>WORKSHEET!DU4054</f>
        <v/>
      </c>
      <c r="J119" s="84" t="str">
        <f>WORKSHEET!DT4054</f>
        <v/>
      </c>
      <c r="K119" s="245"/>
      <c r="N119" s="257"/>
    </row>
    <row r="120" spans="1:14" ht="42" customHeight="1">
      <c r="A120" s="247" t="str">
        <f>IF(WORKSHEET!EO4916=0,"",WORKSHEET!EO4916)</f>
        <v/>
      </c>
      <c r="B120" s="246" t="str">
        <f>IF(A120="","",WORKSHEET!EP4916)</f>
        <v/>
      </c>
      <c r="C120" s="78" t="str">
        <f>WORKSHEET!DX54</f>
        <v/>
      </c>
      <c r="D120" s="82" t="str">
        <f>WORKSHEET!DW54</f>
        <v/>
      </c>
      <c r="E120" s="245" t="str">
        <f>IF(SUM(D120:D122)=0,"",SUM(D120:D122))</f>
        <v/>
      </c>
      <c r="F120" s="79"/>
      <c r="G120" s="247" t="str">
        <f>IF(WORKSHEET!EQ4916=0,"",WORKSHEET!EQ4916)</f>
        <v/>
      </c>
      <c r="H120" s="246" t="str">
        <f>IF(WORKSHEET!ER4916=0,"",WORKSHEET!ER4916)</f>
        <v/>
      </c>
      <c r="I120" s="83" t="str">
        <f>WORKSHEET!DX2454</f>
        <v/>
      </c>
      <c r="J120" s="84" t="str">
        <f>WORKSHEET!DW2454</f>
        <v/>
      </c>
      <c r="K120" s="245" t="str">
        <f>IF(SUM(J120:J122)=0,"",SUM(J120:J122))</f>
        <v/>
      </c>
      <c r="N120" s="257"/>
    </row>
    <row r="121" spans="1:14" ht="42" customHeight="1">
      <c r="A121" s="247"/>
      <c r="B121" s="246"/>
      <c r="C121" s="78" t="str">
        <f>WORKSHEET!DX854</f>
        <v/>
      </c>
      <c r="D121" s="82" t="str">
        <f>WORKSHEET!DW854</f>
        <v/>
      </c>
      <c r="E121" s="245"/>
      <c r="F121" s="79"/>
      <c r="G121" s="247"/>
      <c r="H121" s="246"/>
      <c r="I121" s="83" t="str">
        <f>WORKSHEET!DX3254</f>
        <v/>
      </c>
      <c r="J121" s="84" t="str">
        <f>WORKSHEET!DW3254</f>
        <v/>
      </c>
      <c r="K121" s="245"/>
      <c r="N121" s="257"/>
    </row>
    <row r="122" spans="1:14" ht="42" customHeight="1">
      <c r="A122" s="247"/>
      <c r="B122" s="246"/>
      <c r="C122" s="78" t="str">
        <f>WORKSHEET!DX1654</f>
        <v/>
      </c>
      <c r="D122" s="82" t="str">
        <f>WORKSHEET!DW1654</f>
        <v/>
      </c>
      <c r="E122" s="245"/>
      <c r="F122" s="79"/>
      <c r="G122" s="247"/>
      <c r="H122" s="246"/>
      <c r="I122" s="83" t="str">
        <f>WORKSHEET!DX4054</f>
        <v/>
      </c>
      <c r="J122" s="84" t="str">
        <f>WORKSHEET!DW4054</f>
        <v/>
      </c>
      <c r="K122" s="245"/>
      <c r="N122" s="257"/>
    </row>
    <row r="123" spans="1:14" ht="42" customHeight="1">
      <c r="A123" s="247" t="str">
        <f>IF(WORKSHEET!EO4919=0,"",WORKSHEET!EO4919)</f>
        <v/>
      </c>
      <c r="B123" s="246" t="str">
        <f>IF(A123="","",WORKSHEET!EP4919)</f>
        <v/>
      </c>
      <c r="C123" s="78" t="str">
        <f>WORKSHEET!EA54</f>
        <v/>
      </c>
      <c r="D123" s="82" t="str">
        <f>WORKSHEET!DZ54</f>
        <v/>
      </c>
      <c r="E123" s="245" t="str">
        <f>IF(SUM(D123:D125)=0,"",SUM(D123:D125))</f>
        <v/>
      </c>
      <c r="F123" s="79"/>
      <c r="G123" s="247" t="str">
        <f>IF(WORKSHEET!EQ4919=0,"",WORKSHEET!EQ4919)</f>
        <v/>
      </c>
      <c r="H123" s="246" t="str">
        <f>IF(WORKSHEET!ER4919=0,"",WORKSHEET!ER4919)</f>
        <v/>
      </c>
      <c r="I123" s="83" t="str">
        <f>WORKSHEET!EA2454</f>
        <v/>
      </c>
      <c r="J123" s="84" t="str">
        <f>WORKSHEET!DZ2454</f>
        <v/>
      </c>
      <c r="K123" s="245" t="str">
        <f>IF(SUM(J123:J125)=0,"",SUM(J123:J125))</f>
        <v/>
      </c>
      <c r="N123" s="257"/>
    </row>
    <row r="124" spans="1:14" ht="42" customHeight="1">
      <c r="A124" s="247"/>
      <c r="B124" s="246"/>
      <c r="C124" s="78" t="str">
        <f>WORKSHEET!EA854</f>
        <v/>
      </c>
      <c r="D124" s="82" t="str">
        <f>WORKSHEET!DZ854</f>
        <v/>
      </c>
      <c r="E124" s="245"/>
      <c r="F124" s="79"/>
      <c r="G124" s="247"/>
      <c r="H124" s="246"/>
      <c r="I124" s="83" t="str">
        <f>WORKSHEET!EA3254</f>
        <v/>
      </c>
      <c r="J124" s="84" t="str">
        <f>WORKSHEET!DZ3254</f>
        <v/>
      </c>
      <c r="K124" s="245"/>
      <c r="N124" s="257"/>
    </row>
    <row r="125" spans="1:14" ht="42" customHeight="1">
      <c r="A125" s="247"/>
      <c r="B125" s="246"/>
      <c r="C125" s="78" t="str">
        <f>WORKSHEET!EA1654</f>
        <v/>
      </c>
      <c r="D125" s="82" t="str">
        <f>WORKSHEET!DZ1654</f>
        <v/>
      </c>
      <c r="E125" s="245"/>
      <c r="F125" s="79"/>
      <c r="G125" s="247"/>
      <c r="H125" s="246"/>
      <c r="I125" s="83" t="str">
        <f>WORKSHEET!EA4054</f>
        <v/>
      </c>
      <c r="J125" s="84" t="str">
        <f>WORKSHEET!DZ4054</f>
        <v/>
      </c>
      <c r="K125" s="245"/>
      <c r="N125" s="257"/>
    </row>
    <row r="126" spans="1:14" ht="42" customHeight="1">
      <c r="A126" s="247" t="str">
        <f>IF(WORKSHEET!EO4922=0,"",WORKSHEET!EO4922)</f>
        <v/>
      </c>
      <c r="B126" s="246" t="str">
        <f>IF(A126="","",WORKSHEET!EP4922)</f>
        <v/>
      </c>
      <c r="C126" s="78" t="str">
        <f>WORKSHEET!ED54</f>
        <v/>
      </c>
      <c r="D126" s="82" t="str">
        <f>WORKSHEET!EC54</f>
        <v/>
      </c>
      <c r="E126" s="245" t="str">
        <f>IF(SUM(D126:D128)=0,"",SUM(D126:D128))</f>
        <v/>
      </c>
      <c r="F126" s="79"/>
      <c r="G126" s="247" t="str">
        <f>IF(WORKSHEET!EQ4922=0,"",WORKSHEET!EQ4922)</f>
        <v/>
      </c>
      <c r="H126" s="246" t="str">
        <f>IF(WORKSHEET!ER4922=0,"",WORKSHEET!ER4922)</f>
        <v/>
      </c>
      <c r="I126" s="83" t="str">
        <f>WORKSHEET!ED2454</f>
        <v/>
      </c>
      <c r="J126" s="84" t="str">
        <f>WORKSHEET!EC2454</f>
        <v/>
      </c>
      <c r="K126" s="245" t="str">
        <f>IF(SUM(J126:J128)=0,"",SUM(J126:J128))</f>
        <v/>
      </c>
      <c r="N126" s="257"/>
    </row>
    <row r="127" spans="1:14" ht="42" customHeight="1">
      <c r="A127" s="247"/>
      <c r="B127" s="246"/>
      <c r="C127" s="78" t="str">
        <f>WORKSHEET!ED854</f>
        <v/>
      </c>
      <c r="D127" s="88"/>
      <c r="E127" s="245"/>
      <c r="F127" s="79"/>
      <c r="G127" s="247"/>
      <c r="H127" s="246"/>
      <c r="I127" s="83" t="str">
        <f>WORKSHEET!ED3254</f>
        <v/>
      </c>
      <c r="J127" s="89"/>
      <c r="K127" s="245"/>
      <c r="N127" s="257"/>
    </row>
    <row r="128" spans="1:14" ht="42" customHeight="1">
      <c r="A128" s="247"/>
      <c r="B128" s="246"/>
      <c r="C128" s="78" t="str">
        <f>WORKSHEET!ED1654</f>
        <v/>
      </c>
      <c r="D128" s="88"/>
      <c r="E128" s="245"/>
      <c r="F128" s="79"/>
      <c r="G128" s="247"/>
      <c r="H128" s="246"/>
      <c r="I128" s="83" t="str">
        <f>WORKSHEET!ED4054</f>
        <v/>
      </c>
      <c r="J128" s="89"/>
      <c r="K128" s="245"/>
      <c r="N128" s="257"/>
    </row>
    <row r="129" spans="1:14" ht="42" customHeight="1">
      <c r="A129" s="247" t="str">
        <f>IF(WORKSHEET!EO4925=0,"",WORKSHEET!EO4925)</f>
        <v/>
      </c>
      <c r="B129" s="246" t="str">
        <f>IF(A129="","",WORKSHEET!EP4925)</f>
        <v/>
      </c>
      <c r="C129" s="78" t="str">
        <f>WORKSHEET!EG54</f>
        <v/>
      </c>
      <c r="D129" s="82" t="str">
        <f>WORKSHEET!EF54</f>
        <v/>
      </c>
      <c r="E129" s="245" t="str">
        <f>IF(SUM(D129:D131)=0,"",SUM(D129:D131))</f>
        <v/>
      </c>
      <c r="F129" s="79"/>
      <c r="G129" s="247" t="str">
        <f>IF(WORKSHEET!EQ4925=0,"",WORKSHEET!EQ4925)</f>
        <v/>
      </c>
      <c r="H129" s="246" t="str">
        <f>IF(WORKSHEET!ER4925=0,"",WORKSHEET!ER4925)</f>
        <v/>
      </c>
      <c r="I129" s="83" t="str">
        <f>WORKSHEET!EG2454</f>
        <v/>
      </c>
      <c r="J129" s="84" t="str">
        <f>WORKSHEET!EF2454</f>
        <v/>
      </c>
      <c r="K129" s="245" t="str">
        <f>IF(SUM(J129:J131)=0,"",SUM(J129:J131))</f>
        <v/>
      </c>
      <c r="N129" s="257"/>
    </row>
    <row r="130" spans="1:14" ht="42" customHeight="1">
      <c r="A130" s="247"/>
      <c r="B130" s="246"/>
      <c r="C130" s="78" t="str">
        <f>WORKSHEET!EG854</f>
        <v/>
      </c>
      <c r="D130" s="82" t="str">
        <f>WORKSHEET!EF854</f>
        <v/>
      </c>
      <c r="E130" s="245"/>
      <c r="F130" s="79"/>
      <c r="G130" s="247"/>
      <c r="H130" s="246"/>
      <c r="I130" s="83" t="str">
        <f>WORKSHEET!EG3254</f>
        <v/>
      </c>
      <c r="J130" s="84" t="str">
        <f>WORKSHEET!EF3254</f>
        <v/>
      </c>
      <c r="K130" s="245"/>
      <c r="N130" s="257"/>
    </row>
    <row r="131" spans="1:14" ht="42" customHeight="1">
      <c r="A131" s="247"/>
      <c r="B131" s="246"/>
      <c r="C131" s="78" t="str">
        <f>WORKSHEET!EG1654</f>
        <v/>
      </c>
      <c r="D131" s="82" t="str">
        <f>WORKSHEET!EF1654</f>
        <v/>
      </c>
      <c r="E131" s="245"/>
      <c r="F131" s="79"/>
      <c r="G131" s="247"/>
      <c r="H131" s="246"/>
      <c r="I131" s="83" t="str">
        <f>WORKSHEET!EG4054</f>
        <v/>
      </c>
      <c r="J131" s="84" t="str">
        <f>WORKSHEET!EF4054</f>
        <v/>
      </c>
      <c r="K131" s="245"/>
      <c r="N131" s="257"/>
    </row>
    <row r="132" spans="1:14" ht="42" customHeight="1">
      <c r="A132" s="247" t="str">
        <f>IF(WORKSHEET!EO4928=0,"",WORKSHEET!EO4928)</f>
        <v/>
      </c>
      <c r="B132" s="246" t="str">
        <f>IF(A132="","",WORKSHEET!EP4928)</f>
        <v/>
      </c>
      <c r="C132" s="78" t="str">
        <f>WORKSHEET!EJ54</f>
        <v/>
      </c>
      <c r="D132" s="82" t="str">
        <f>WORKSHEET!EI54</f>
        <v/>
      </c>
      <c r="E132" s="245" t="str">
        <f>IF(SUM(D132:D134)=0,"",SUM(D132:D134))</f>
        <v/>
      </c>
      <c r="F132" s="79"/>
      <c r="G132" s="247" t="str">
        <f>IF(WORKSHEET!EQ4928=0,"",WORKSHEET!EQ4928)</f>
        <v/>
      </c>
      <c r="H132" s="246" t="str">
        <f>IF(WORKSHEET!ER4928=0,"",WORKSHEET!ER4928)</f>
        <v/>
      </c>
      <c r="I132" s="83" t="str">
        <f>WORKSHEET!EJ2454</f>
        <v/>
      </c>
      <c r="J132" s="84" t="str">
        <f>WORKSHEET!EI2454</f>
        <v/>
      </c>
      <c r="K132" s="245" t="str">
        <f>IF(SUM(J132:J134)=0,"",SUM(J132:J134))</f>
        <v/>
      </c>
      <c r="N132" s="257"/>
    </row>
    <row r="133" spans="1:14" ht="42" customHeight="1">
      <c r="A133" s="247"/>
      <c r="B133" s="246"/>
      <c r="C133" s="78" t="str">
        <f>WORKSHEET!EJ854</f>
        <v/>
      </c>
      <c r="D133" s="82" t="str">
        <f>WORKSHEET!EI854</f>
        <v/>
      </c>
      <c r="E133" s="245"/>
      <c r="F133" s="79"/>
      <c r="G133" s="247"/>
      <c r="H133" s="246"/>
      <c r="I133" s="83" t="str">
        <f>WORKSHEET!EJ3254</f>
        <v/>
      </c>
      <c r="J133" s="84" t="str">
        <f>WORKSHEET!EI3254</f>
        <v/>
      </c>
      <c r="K133" s="245"/>
      <c r="N133" s="257"/>
    </row>
    <row r="134" spans="1:14" ht="42" customHeight="1">
      <c r="A134" s="247"/>
      <c r="B134" s="246"/>
      <c r="C134" s="78" t="str">
        <f>WORKSHEET!EJ1654</f>
        <v/>
      </c>
      <c r="D134" s="82" t="str">
        <f>WORKSHEET!EI1654</f>
        <v/>
      </c>
      <c r="E134" s="245"/>
      <c r="F134" s="79"/>
      <c r="G134" s="247"/>
      <c r="H134" s="246"/>
      <c r="I134" s="83" t="str">
        <f>WORKSHEET!EJ4054</f>
        <v/>
      </c>
      <c r="J134" s="84" t="str">
        <f>WORKSHEET!EI4054</f>
        <v/>
      </c>
      <c r="K134" s="245"/>
      <c r="N134" s="257"/>
    </row>
    <row r="135" spans="1:14" ht="42" customHeight="1">
      <c r="A135" s="247" t="str">
        <f>IF(WORKSHEET!EO4931=0,"",WORKSHEET!EO4931)</f>
        <v/>
      </c>
      <c r="B135" s="246" t="str">
        <f>IF(A135="","",WORKSHEET!EP4931)</f>
        <v/>
      </c>
      <c r="C135" s="78" t="str">
        <f>WORKSHEET!EM54</f>
        <v/>
      </c>
      <c r="D135" s="82" t="str">
        <f>WORKSHEET!EL54</f>
        <v/>
      </c>
      <c r="E135" s="245" t="str">
        <f>IF(SUM(D135:D137)=0,"",SUM(D135:D137))</f>
        <v/>
      </c>
      <c r="F135" s="79"/>
      <c r="G135" s="247" t="str">
        <f>IF(WORKSHEET!EQ4931=0,"",WORKSHEET!EQ4931)</f>
        <v/>
      </c>
      <c r="H135" s="246" t="str">
        <f>IF(WORKSHEET!ER4931=0,"",WORKSHEET!ER4931)</f>
        <v/>
      </c>
      <c r="I135" s="83" t="str">
        <f>WORKSHEET!EM2454</f>
        <v/>
      </c>
      <c r="J135" s="84" t="str">
        <f>WORKSHEET!EL2454</f>
        <v/>
      </c>
      <c r="K135" s="245" t="str">
        <f>IF(SUM(J135:J137)=0,"",SUM(J135:J137))</f>
        <v/>
      </c>
      <c r="N135" s="257"/>
    </row>
    <row r="136" spans="1:14" ht="42" customHeight="1">
      <c r="A136" s="247"/>
      <c r="B136" s="246"/>
      <c r="C136" s="78" t="str">
        <f>WORKSHEET!EM854</f>
        <v/>
      </c>
      <c r="D136" s="82" t="str">
        <f>WORKSHEET!EL854</f>
        <v/>
      </c>
      <c r="E136" s="245"/>
      <c r="F136" s="79"/>
      <c r="G136" s="247"/>
      <c r="H136" s="246"/>
      <c r="I136" s="83" t="str">
        <f>WORKSHEET!EM3254</f>
        <v/>
      </c>
      <c r="J136" s="84" t="str">
        <f>WORKSHEET!EL3254</f>
        <v/>
      </c>
      <c r="K136" s="245"/>
      <c r="N136" s="257"/>
    </row>
    <row r="137" spans="1:14" ht="42" customHeight="1">
      <c r="A137" s="247"/>
      <c r="B137" s="246"/>
      <c r="C137" s="78" t="str">
        <f>WORKSHEET!EM1654</f>
        <v/>
      </c>
      <c r="D137" s="82" t="str">
        <f>WORKSHEET!EL1654</f>
        <v/>
      </c>
      <c r="E137" s="245"/>
      <c r="F137" s="79"/>
      <c r="G137" s="247"/>
      <c r="H137" s="246"/>
      <c r="I137" s="83" t="str">
        <f>WORKSHEET!EM4054</f>
        <v/>
      </c>
      <c r="J137" s="84" t="str">
        <f>WORKSHEET!EL4054</f>
        <v/>
      </c>
      <c r="K137" s="245"/>
      <c r="N137" s="257"/>
    </row>
    <row r="138" spans="1:14" ht="42" customHeight="1">
      <c r="A138" s="247" t="str">
        <f>IF(WORKSHEET!EO4934=0,"",WORKSHEET!EO4934)</f>
        <v/>
      </c>
      <c r="B138" s="246" t="str">
        <f>IF(A138="","",WORKSHEET!EP4934)</f>
        <v/>
      </c>
      <c r="C138" s="78" t="str">
        <f>WORKSHEET!EP54</f>
        <v/>
      </c>
      <c r="D138" s="82" t="str">
        <f>WORKSHEET!EO54</f>
        <v/>
      </c>
      <c r="E138" s="245" t="str">
        <f>IF(SUM(D138:D140)=0,"",SUM(D138:D140))</f>
        <v/>
      </c>
      <c r="F138" s="79"/>
      <c r="G138" s="247" t="str">
        <f>IF(WORKSHEET!EQ4934=0,"",WORKSHEET!EQ4934)</f>
        <v/>
      </c>
      <c r="H138" s="246" t="str">
        <f>IF(WORKSHEET!ER4934=0,"",WORKSHEET!ER4934)</f>
        <v/>
      </c>
      <c r="I138" s="83" t="str">
        <f>WORKSHEET!EP2454</f>
        <v/>
      </c>
      <c r="J138" s="84" t="str">
        <f>WORKSHEET!EO2454</f>
        <v/>
      </c>
      <c r="K138" s="245" t="str">
        <f>IF(SUM(J138:J140)=0,"",SUM(J138:J140))</f>
        <v/>
      </c>
      <c r="N138" s="257"/>
    </row>
    <row r="139" spans="1:14" ht="42" customHeight="1">
      <c r="A139" s="247"/>
      <c r="B139" s="246"/>
      <c r="C139" s="78" t="str">
        <f>WORKSHEET!EP854</f>
        <v/>
      </c>
      <c r="D139" s="82" t="str">
        <f>WORKSHEET!EO854</f>
        <v/>
      </c>
      <c r="E139" s="245"/>
      <c r="F139" s="79"/>
      <c r="G139" s="247"/>
      <c r="H139" s="246"/>
      <c r="I139" s="83" t="str">
        <f>WORKSHEET!EP3254</f>
        <v/>
      </c>
      <c r="J139" s="84" t="str">
        <f>WORKSHEET!EO3254</f>
        <v/>
      </c>
      <c r="K139" s="245"/>
      <c r="N139" s="257"/>
    </row>
    <row r="140" spans="1:14" ht="42" customHeight="1">
      <c r="A140" s="247"/>
      <c r="B140" s="246"/>
      <c r="C140" s="78" t="str">
        <f>WORKSHEET!EP1654</f>
        <v/>
      </c>
      <c r="D140" s="82" t="str">
        <f>WORKSHEET!EO1654</f>
        <v/>
      </c>
      <c r="E140" s="245"/>
      <c r="F140" s="79"/>
      <c r="G140" s="247"/>
      <c r="H140" s="246"/>
      <c r="I140" s="83" t="str">
        <f>WORKSHEET!EP4054</f>
        <v/>
      </c>
      <c r="J140" s="84" t="str">
        <f>WORKSHEET!EO4054</f>
        <v/>
      </c>
      <c r="K140" s="245"/>
      <c r="N140" s="257"/>
    </row>
    <row r="141" spans="1:14" ht="42" customHeight="1">
      <c r="A141" s="255"/>
      <c r="F141" s="79"/>
      <c r="N141" s="257"/>
    </row>
    <row r="142" spans="1:14" ht="42" customHeight="1">
      <c r="A142" s="256"/>
      <c r="F142" s="79"/>
      <c r="N142" s="257"/>
    </row>
    <row r="143" spans="1:14" ht="42" customHeight="1">
      <c r="A143" s="256"/>
      <c r="F143" s="79"/>
      <c r="N143" s="257"/>
    </row>
    <row r="144" spans="1:14" ht="42" customHeight="1">
      <c r="A144" s="256"/>
      <c r="F144" s="79"/>
    </row>
    <row r="145" spans="1:6" ht="42" customHeight="1">
      <c r="A145" s="256"/>
      <c r="F145" s="79"/>
    </row>
    <row r="146" spans="1:6" ht="42" customHeight="1">
      <c r="A146" s="256"/>
      <c r="F146" s="79"/>
    </row>
    <row r="147" spans="1:6" ht="42" customHeight="1">
      <c r="A147" s="256"/>
      <c r="F147" s="79"/>
    </row>
    <row r="148" spans="1:6" ht="42" customHeight="1">
      <c r="A148" s="256"/>
    </row>
    <row r="149" spans="1:6" ht="42" customHeight="1">
      <c r="A149" s="256"/>
    </row>
    <row r="150" spans="1:6" ht="42" customHeight="1">
      <c r="A150" s="256"/>
    </row>
    <row r="151" spans="1:6" ht="42" customHeight="1">
      <c r="A151" s="256"/>
    </row>
    <row r="152" spans="1:6" ht="42" customHeight="1">
      <c r="A152" s="256"/>
    </row>
    <row r="153" spans="1:6" ht="42" customHeight="1">
      <c r="A153" s="256"/>
    </row>
    <row r="154" spans="1:6" ht="42" customHeight="1">
      <c r="A154" s="256"/>
    </row>
    <row r="155" spans="1:6" ht="42" customHeight="1">
      <c r="A155" s="256"/>
    </row>
    <row r="156" spans="1:6" ht="42" customHeight="1">
      <c r="A156" s="256"/>
    </row>
    <row r="157" spans="1:6" ht="42" customHeight="1">
      <c r="A157" s="256"/>
    </row>
    <row r="158" spans="1:6" ht="42" customHeight="1">
      <c r="A158" s="256"/>
    </row>
    <row r="159" spans="1:6" ht="42" customHeight="1">
      <c r="A159" s="256"/>
    </row>
    <row r="160" spans="1:6" ht="42" customHeight="1">
      <c r="A160" s="256"/>
    </row>
    <row r="161" spans="1:1" ht="42" customHeight="1">
      <c r="A161" s="256"/>
    </row>
    <row r="162" spans="1:1" ht="46.5">
      <c r="A162" s="256"/>
    </row>
    <row r="163" spans="1:1" ht="46.5">
      <c r="A163" s="256"/>
    </row>
    <row r="164" spans="1:1" ht="46.5">
      <c r="A164" s="256"/>
    </row>
    <row r="165" spans="1:1" ht="46.5">
      <c r="A165" s="256"/>
    </row>
    <row r="166" spans="1:1" ht="46.5">
      <c r="A166" s="256"/>
    </row>
    <row r="167" spans="1:1" ht="46.5">
      <c r="A167" s="256"/>
    </row>
    <row r="168" spans="1:1" ht="46.5">
      <c r="A168" s="256"/>
    </row>
    <row r="169" spans="1:1" ht="46.5">
      <c r="A169" s="256"/>
    </row>
    <row r="170" spans="1:1" ht="46.5">
      <c r="A170" s="256"/>
    </row>
    <row r="171" spans="1:1" ht="46.5">
      <c r="A171" s="256"/>
    </row>
    <row r="172" spans="1:1" ht="46.5">
      <c r="A172" s="256"/>
    </row>
    <row r="173" spans="1:1" ht="46.5">
      <c r="A173" s="256"/>
    </row>
    <row r="174" spans="1:1" ht="46.5">
      <c r="A174" s="256"/>
    </row>
    <row r="175" spans="1:1" ht="46.5">
      <c r="A175" s="256"/>
    </row>
    <row r="176" spans="1:1" ht="46.5">
      <c r="A176" s="256"/>
    </row>
    <row r="177" spans="1:1" ht="46.5">
      <c r="A177" s="256"/>
    </row>
    <row r="178" spans="1:1" ht="46.5">
      <c r="A178" s="256"/>
    </row>
    <row r="179" spans="1:1" ht="46.5">
      <c r="A179" s="256"/>
    </row>
    <row r="180" spans="1:1" ht="46.5">
      <c r="A180" s="256"/>
    </row>
    <row r="181" spans="1:1" ht="46.5">
      <c r="A181" s="256"/>
    </row>
    <row r="182" spans="1:1" ht="46.5">
      <c r="A182" s="256"/>
    </row>
    <row r="183" spans="1:1" ht="46.5">
      <c r="A183" s="256"/>
    </row>
    <row r="184" spans="1:1" ht="46.5">
      <c r="A184" s="256"/>
    </row>
    <row r="185" spans="1:1" ht="46.5">
      <c r="A185" s="256"/>
    </row>
    <row r="186" spans="1:1" ht="46.5">
      <c r="A186" s="256"/>
    </row>
    <row r="187" spans="1:1" ht="46.5">
      <c r="A187" s="256"/>
    </row>
    <row r="188" spans="1:1" ht="46.5">
      <c r="A188" s="256"/>
    </row>
    <row r="189" spans="1:1" ht="46.5">
      <c r="A189" s="256"/>
    </row>
    <row r="190" spans="1:1" ht="46.5">
      <c r="A190" s="256"/>
    </row>
    <row r="191" spans="1:1" ht="46.5">
      <c r="A191" s="256"/>
    </row>
    <row r="192" spans="1:1" ht="46.5">
      <c r="A192" s="256"/>
    </row>
    <row r="193" spans="1:1" ht="46.5">
      <c r="A193" s="256"/>
    </row>
    <row r="194" spans="1:1" ht="46.5">
      <c r="A194" s="256"/>
    </row>
    <row r="195" spans="1:1" ht="46.5">
      <c r="A195" s="256"/>
    </row>
    <row r="196" spans="1:1" ht="46.5">
      <c r="A196" s="256"/>
    </row>
    <row r="197" spans="1:1" ht="46.5">
      <c r="A197" s="256"/>
    </row>
    <row r="198" spans="1:1" ht="46.5">
      <c r="A198" s="256"/>
    </row>
    <row r="199" spans="1:1" ht="46.5">
      <c r="A199" s="256"/>
    </row>
    <row r="200" spans="1:1" ht="46.5">
      <c r="A200" s="256"/>
    </row>
    <row r="201" spans="1:1" ht="46.5">
      <c r="A201" s="256"/>
    </row>
    <row r="202" spans="1:1" ht="46.5">
      <c r="A202" s="256"/>
    </row>
    <row r="203" spans="1:1" ht="46.5">
      <c r="A203" s="256"/>
    </row>
    <row r="204" spans="1:1" ht="46.5">
      <c r="A204" s="256"/>
    </row>
    <row r="205" spans="1:1" ht="46.5">
      <c r="A205" s="256"/>
    </row>
    <row r="206" spans="1:1" ht="46.5">
      <c r="A206" s="256"/>
    </row>
    <row r="207" spans="1:1" ht="46.5">
      <c r="A207" s="256"/>
    </row>
    <row r="208" spans="1:1" ht="46.5">
      <c r="A208" s="256"/>
    </row>
    <row r="209" spans="1:1" ht="46.5">
      <c r="A209" s="256"/>
    </row>
    <row r="210" spans="1:1" ht="46.5">
      <c r="A210" s="256"/>
    </row>
    <row r="211" spans="1:1" ht="46.5">
      <c r="A211" s="256"/>
    </row>
    <row r="212" spans="1:1" ht="46.5">
      <c r="A212" s="256"/>
    </row>
    <row r="213" spans="1:1" ht="46.5">
      <c r="A213" s="256"/>
    </row>
    <row r="214" spans="1:1" ht="46.5">
      <c r="A214" s="256"/>
    </row>
    <row r="215" spans="1:1" ht="46.5">
      <c r="A215" s="256"/>
    </row>
    <row r="216" spans="1:1" ht="46.5">
      <c r="A216" s="256"/>
    </row>
    <row r="217" spans="1:1" ht="46.5">
      <c r="A217" s="256"/>
    </row>
    <row r="218" spans="1:1" ht="46.5">
      <c r="A218" s="256"/>
    </row>
    <row r="219" spans="1:1" ht="46.5">
      <c r="A219" s="256"/>
    </row>
    <row r="220" spans="1:1" ht="46.5">
      <c r="A220" s="256"/>
    </row>
    <row r="221" spans="1:1" ht="46.5">
      <c r="A221" s="256"/>
    </row>
    <row r="222" spans="1:1" ht="46.5">
      <c r="A222" s="256"/>
    </row>
    <row r="223" spans="1:1" ht="46.5">
      <c r="A223" s="256"/>
    </row>
    <row r="224" spans="1:1" ht="46.5">
      <c r="A224" s="256"/>
    </row>
    <row r="225" spans="1:1" ht="46.5">
      <c r="A225" s="256"/>
    </row>
    <row r="226" spans="1:1" ht="46.5">
      <c r="A226" s="256"/>
    </row>
    <row r="227" spans="1:1" ht="46.5">
      <c r="A227" s="256"/>
    </row>
    <row r="228" spans="1:1" ht="46.5">
      <c r="A228" s="256"/>
    </row>
    <row r="229" spans="1:1" ht="46.5">
      <c r="A229" s="256"/>
    </row>
    <row r="230" spans="1:1" ht="46.5">
      <c r="A230" s="256"/>
    </row>
    <row r="231" spans="1:1" ht="46.5">
      <c r="A231" s="256"/>
    </row>
    <row r="232" spans="1:1" ht="46.5">
      <c r="A232" s="256"/>
    </row>
    <row r="233" spans="1:1" ht="46.5">
      <c r="A233" s="256"/>
    </row>
    <row r="234" spans="1:1" ht="46.5">
      <c r="A234" s="256"/>
    </row>
    <row r="235" spans="1:1" ht="46.5">
      <c r="A235" s="256"/>
    </row>
    <row r="236" spans="1:1" ht="46.5">
      <c r="A236" s="256"/>
    </row>
    <row r="237" spans="1:1" ht="46.5">
      <c r="A237" s="256"/>
    </row>
    <row r="238" spans="1:1" ht="46.5">
      <c r="A238" s="256"/>
    </row>
    <row r="239" spans="1:1" ht="46.5">
      <c r="A239" s="256"/>
    </row>
    <row r="240" spans="1:1" ht="46.5">
      <c r="A240" s="256"/>
    </row>
    <row r="241" spans="1:1" ht="46.5">
      <c r="A241" s="256"/>
    </row>
    <row r="242" spans="1:1" ht="46.5">
      <c r="A242" s="256"/>
    </row>
    <row r="243" spans="1:1" ht="46.5">
      <c r="A243" s="256"/>
    </row>
    <row r="244" spans="1:1" ht="46.5">
      <c r="A244" s="256"/>
    </row>
    <row r="245" spans="1:1" ht="46.5">
      <c r="A245" s="256"/>
    </row>
    <row r="246" spans="1:1" ht="46.5">
      <c r="A246" s="256"/>
    </row>
    <row r="247" spans="1:1" ht="46.5">
      <c r="A247" s="256"/>
    </row>
    <row r="248" spans="1:1" ht="46.5">
      <c r="A248" s="256"/>
    </row>
    <row r="249" spans="1:1" ht="46.5">
      <c r="A249" s="256"/>
    </row>
    <row r="250" spans="1:1" ht="46.5">
      <c r="A250" s="256"/>
    </row>
    <row r="251" spans="1:1" ht="46.5">
      <c r="A251" s="256"/>
    </row>
    <row r="252" spans="1:1" ht="46.5">
      <c r="A252" s="256"/>
    </row>
    <row r="253" spans="1:1" ht="46.5">
      <c r="A253" s="256"/>
    </row>
    <row r="254" spans="1:1" ht="46.5">
      <c r="A254" s="256"/>
    </row>
    <row r="255" spans="1:1" ht="46.5">
      <c r="A255" s="256"/>
    </row>
    <row r="256" spans="1:1" ht="46.5">
      <c r="A256" s="256"/>
    </row>
    <row r="257" spans="1:1" ht="46.5">
      <c r="A257" s="256"/>
    </row>
    <row r="258" spans="1:1" ht="46.5">
      <c r="A258" s="256"/>
    </row>
    <row r="259" spans="1:1" ht="46.5">
      <c r="A259" s="256"/>
    </row>
    <row r="260" spans="1:1" ht="46.5">
      <c r="A260" s="256"/>
    </row>
    <row r="261" spans="1:1" ht="46.5">
      <c r="A261" s="256"/>
    </row>
    <row r="262" spans="1:1" ht="46.5">
      <c r="A262" s="256"/>
    </row>
    <row r="263" spans="1:1" ht="46.5">
      <c r="A263" s="256"/>
    </row>
    <row r="264" spans="1:1" ht="46.5">
      <c r="A264" s="256"/>
    </row>
    <row r="265" spans="1:1" ht="46.5">
      <c r="A265" s="256"/>
    </row>
    <row r="266" spans="1:1" ht="46.5">
      <c r="A266" s="256"/>
    </row>
    <row r="267" spans="1:1" ht="46.5">
      <c r="A267" s="256"/>
    </row>
    <row r="268" spans="1:1" ht="46.5">
      <c r="A268" s="256"/>
    </row>
    <row r="269" spans="1:1" ht="46.5">
      <c r="A269" s="256"/>
    </row>
    <row r="270" spans="1:1" ht="46.5">
      <c r="A270" s="256"/>
    </row>
    <row r="271" spans="1:1" ht="46.5">
      <c r="A271" s="256"/>
    </row>
    <row r="272" spans="1:1" ht="46.5">
      <c r="A272" s="256"/>
    </row>
    <row r="273" spans="1:1" ht="46.5">
      <c r="A273" s="256"/>
    </row>
    <row r="274" spans="1:1" ht="46.5">
      <c r="A274" s="256"/>
    </row>
    <row r="275" spans="1:1" ht="46.5">
      <c r="A275" s="256"/>
    </row>
    <row r="276" spans="1:1" ht="46.5">
      <c r="A276" s="256"/>
    </row>
    <row r="277" spans="1:1" ht="46.5">
      <c r="A277" s="256"/>
    </row>
    <row r="278" spans="1:1" ht="46.5">
      <c r="A278" s="256"/>
    </row>
    <row r="279" spans="1:1" ht="46.5">
      <c r="A279" s="256"/>
    </row>
    <row r="280" spans="1:1" ht="46.5">
      <c r="A280" s="256"/>
    </row>
    <row r="281" spans="1:1" ht="46.5">
      <c r="A281" s="256"/>
    </row>
    <row r="282" spans="1:1" ht="46.5">
      <c r="A282" s="256"/>
    </row>
    <row r="283" spans="1:1" ht="46.5">
      <c r="A283" s="256"/>
    </row>
    <row r="284" spans="1:1" ht="46.5">
      <c r="A284" s="256"/>
    </row>
    <row r="285" spans="1:1" ht="46.5">
      <c r="A285" s="256"/>
    </row>
    <row r="286" spans="1:1" ht="46.5">
      <c r="A286" s="256"/>
    </row>
    <row r="287" spans="1:1" ht="46.5">
      <c r="A287" s="256"/>
    </row>
    <row r="288" spans="1:1" ht="46.5">
      <c r="A288" s="256"/>
    </row>
    <row r="289" spans="1:1" ht="46.5">
      <c r="A289" s="256"/>
    </row>
    <row r="290" spans="1:1" ht="46.5">
      <c r="A290" s="256"/>
    </row>
  </sheetData>
  <sheetProtection password="EFBE" sheet="1" objects="1" scenarios="1"/>
  <mergeCells count="376">
    <mergeCell ref="N138:N140"/>
    <mergeCell ref="N141:N143"/>
    <mergeCell ref="N87:N89"/>
    <mergeCell ref="N90:N92"/>
    <mergeCell ref="N93:N95"/>
    <mergeCell ref="N96:N98"/>
    <mergeCell ref="N99:N101"/>
    <mergeCell ref="N102:N104"/>
    <mergeCell ref="N108:N110"/>
    <mergeCell ref="N126:N128"/>
    <mergeCell ref="N129:N131"/>
    <mergeCell ref="N132:N134"/>
    <mergeCell ref="N135:N137"/>
    <mergeCell ref="N117:N119"/>
    <mergeCell ref="N120:N122"/>
    <mergeCell ref="N123:N125"/>
    <mergeCell ref="N111:N113"/>
    <mergeCell ref="N114:N116"/>
    <mergeCell ref="N105:N107"/>
    <mergeCell ref="N45:N47"/>
    <mergeCell ref="N48:N50"/>
    <mergeCell ref="N51:N53"/>
    <mergeCell ref="N54:N56"/>
    <mergeCell ref="N57:N59"/>
    <mergeCell ref="N60:N62"/>
    <mergeCell ref="N63:N65"/>
    <mergeCell ref="N66:N68"/>
    <mergeCell ref="H117:H119"/>
    <mergeCell ref="H96:H98"/>
    <mergeCell ref="K102:K104"/>
    <mergeCell ref="K96:K98"/>
    <mergeCell ref="K99:K101"/>
    <mergeCell ref="K87:K89"/>
    <mergeCell ref="N69:N71"/>
    <mergeCell ref="N72:N74"/>
    <mergeCell ref="N84:N86"/>
    <mergeCell ref="K84:K86"/>
    <mergeCell ref="H105:H107"/>
    <mergeCell ref="H108:H110"/>
    <mergeCell ref="H93:H95"/>
    <mergeCell ref="K93:K95"/>
    <mergeCell ref="E105:E107"/>
    <mergeCell ref="E108:E110"/>
    <mergeCell ref="G105:G107"/>
    <mergeCell ref="K105:K107"/>
    <mergeCell ref="K108:K110"/>
    <mergeCell ref="G108:G110"/>
    <mergeCell ref="N6:N8"/>
    <mergeCell ref="N9:N11"/>
    <mergeCell ref="N12:N14"/>
    <mergeCell ref="N15:N17"/>
    <mergeCell ref="N18:N20"/>
    <mergeCell ref="N21:N23"/>
    <mergeCell ref="N75:N77"/>
    <mergeCell ref="N78:N80"/>
    <mergeCell ref="N81:N83"/>
    <mergeCell ref="N24:N26"/>
    <mergeCell ref="N27:N29"/>
    <mergeCell ref="N30:N32"/>
    <mergeCell ref="N33:N35"/>
    <mergeCell ref="N36:N38"/>
    <mergeCell ref="N39:N41"/>
    <mergeCell ref="N42:N44"/>
    <mergeCell ref="E99:E101"/>
    <mergeCell ref="H99:H101"/>
    <mergeCell ref="A12:A14"/>
    <mergeCell ref="A15:A17"/>
    <mergeCell ref="A18:A20"/>
    <mergeCell ref="A21:A23"/>
    <mergeCell ref="A24:A26"/>
    <mergeCell ref="A27:A29"/>
    <mergeCell ref="B108:B110"/>
    <mergeCell ref="B111:B113"/>
    <mergeCell ref="B114:B116"/>
    <mergeCell ref="B105:B107"/>
    <mergeCell ref="A105:A107"/>
    <mergeCell ref="A108:A110"/>
    <mergeCell ref="A30:A32"/>
    <mergeCell ref="A75:A77"/>
    <mergeCell ref="A78:A80"/>
    <mergeCell ref="A33:A35"/>
    <mergeCell ref="A36:A38"/>
    <mergeCell ref="A39:A41"/>
    <mergeCell ref="A42:A44"/>
    <mergeCell ref="A45:A47"/>
    <mergeCell ref="A48:A50"/>
    <mergeCell ref="A51:A53"/>
    <mergeCell ref="A66:A68"/>
    <mergeCell ref="A69:A71"/>
    <mergeCell ref="E102:E104"/>
    <mergeCell ref="H102:H104"/>
    <mergeCell ref="E96:E98"/>
    <mergeCell ref="A81:A83"/>
    <mergeCell ref="A84:A86"/>
    <mergeCell ref="A87:A89"/>
    <mergeCell ref="A90:A92"/>
    <mergeCell ref="A93:A95"/>
    <mergeCell ref="A96:A98"/>
    <mergeCell ref="A99:A101"/>
    <mergeCell ref="B87:B89"/>
    <mergeCell ref="B99:B101"/>
    <mergeCell ref="B102:B104"/>
    <mergeCell ref="G96:G98"/>
    <mergeCell ref="G99:G101"/>
    <mergeCell ref="G102:G104"/>
    <mergeCell ref="B96:B98"/>
    <mergeCell ref="E87:E89"/>
    <mergeCell ref="H87:H89"/>
    <mergeCell ref="B84:B86"/>
    <mergeCell ref="E84:E86"/>
    <mergeCell ref="H84:H86"/>
    <mergeCell ref="G84:G86"/>
    <mergeCell ref="G87:G89"/>
    <mergeCell ref="A72:A74"/>
    <mergeCell ref="A102:A104"/>
    <mergeCell ref="A54:A56"/>
    <mergeCell ref="A57:A59"/>
    <mergeCell ref="A60:A62"/>
    <mergeCell ref="A63:A65"/>
    <mergeCell ref="A285:A287"/>
    <mergeCell ref="A288:A290"/>
    <mergeCell ref="A264:A266"/>
    <mergeCell ref="A267:A269"/>
    <mergeCell ref="A270:A272"/>
    <mergeCell ref="A273:A275"/>
    <mergeCell ref="A276:A278"/>
    <mergeCell ref="A279:A281"/>
    <mergeCell ref="A123:A125"/>
    <mergeCell ref="A255:A257"/>
    <mergeCell ref="A258:A260"/>
    <mergeCell ref="A261:A263"/>
    <mergeCell ref="A282:A284"/>
    <mergeCell ref="A204:A206"/>
    <mergeCell ref="A207:A209"/>
    <mergeCell ref="A210:A212"/>
    <mergeCell ref="A159:A161"/>
    <mergeCell ref="A162:A164"/>
    <mergeCell ref="A111:A113"/>
    <mergeCell ref="A114:A116"/>
    <mergeCell ref="A117:A119"/>
    <mergeCell ref="A120:A122"/>
    <mergeCell ref="E117:E119"/>
    <mergeCell ref="G117:G119"/>
    <mergeCell ref="K123:K125"/>
    <mergeCell ref="G132:G134"/>
    <mergeCell ref="B117:B119"/>
    <mergeCell ref="B120:B122"/>
    <mergeCell ref="B123:B125"/>
    <mergeCell ref="B129:B131"/>
    <mergeCell ref="B132:B134"/>
    <mergeCell ref="H132:H134"/>
    <mergeCell ref="G120:G122"/>
    <mergeCell ref="G123:G125"/>
    <mergeCell ref="E111:E113"/>
    <mergeCell ref="E114:E116"/>
    <mergeCell ref="H111:H113"/>
    <mergeCell ref="H114:H116"/>
    <mergeCell ref="K111:K113"/>
    <mergeCell ref="K114:K116"/>
    <mergeCell ref="G111:G113"/>
    <mergeCell ref="G114:G116"/>
    <mergeCell ref="H120:H122"/>
    <mergeCell ref="K120:K122"/>
    <mergeCell ref="K117:K119"/>
    <mergeCell ref="A240:A242"/>
    <mergeCell ref="A243:A245"/>
    <mergeCell ref="A246:A248"/>
    <mergeCell ref="A249:A251"/>
    <mergeCell ref="A252:A254"/>
    <mergeCell ref="A213:A215"/>
    <mergeCell ref="A216:A218"/>
    <mergeCell ref="A219:A221"/>
    <mergeCell ref="A222:A224"/>
    <mergeCell ref="A225:A227"/>
    <mergeCell ref="A228:A230"/>
    <mergeCell ref="A231:A233"/>
    <mergeCell ref="A234:A236"/>
    <mergeCell ref="A237:A239"/>
    <mergeCell ref="A186:A188"/>
    <mergeCell ref="A189:A191"/>
    <mergeCell ref="A192:A194"/>
    <mergeCell ref="A195:A197"/>
    <mergeCell ref="A198:A200"/>
    <mergeCell ref="A201:A203"/>
    <mergeCell ref="B126:B128"/>
    <mergeCell ref="A165:A167"/>
    <mergeCell ref="A168:A170"/>
    <mergeCell ref="A171:A173"/>
    <mergeCell ref="A174:A176"/>
    <mergeCell ref="A177:A179"/>
    <mergeCell ref="A180:A182"/>
    <mergeCell ref="A183:A185"/>
    <mergeCell ref="A147:A149"/>
    <mergeCell ref="A150:A152"/>
    <mergeCell ref="A153:A155"/>
    <mergeCell ref="A156:A158"/>
    <mergeCell ref="B135:B137"/>
    <mergeCell ref="B138:B140"/>
    <mergeCell ref="A126:A128"/>
    <mergeCell ref="A129:A131"/>
    <mergeCell ref="A132:A134"/>
    <mergeCell ref="A135:A137"/>
    <mergeCell ref="A138:A140"/>
    <mergeCell ref="A141:A143"/>
    <mergeCell ref="A144:A146"/>
    <mergeCell ref="B90:B92"/>
    <mergeCell ref="E90:E92"/>
    <mergeCell ref="H90:H92"/>
    <mergeCell ref="K90:K92"/>
    <mergeCell ref="B93:B95"/>
    <mergeCell ref="E93:E95"/>
    <mergeCell ref="G90:G92"/>
    <mergeCell ref="G93:G95"/>
    <mergeCell ref="B81:B83"/>
    <mergeCell ref="E81:E83"/>
    <mergeCell ref="H81:H83"/>
    <mergeCell ref="K81:K83"/>
    <mergeCell ref="B78:B80"/>
    <mergeCell ref="E78:E80"/>
    <mergeCell ref="H78:H80"/>
    <mergeCell ref="K78:K80"/>
    <mergeCell ref="G78:G80"/>
    <mergeCell ref="G81:G83"/>
    <mergeCell ref="B75:B77"/>
    <mergeCell ref="E75:E77"/>
    <mergeCell ref="H75:H77"/>
    <mergeCell ref="K75:K77"/>
    <mergeCell ref="B72:B74"/>
    <mergeCell ref="E72:E74"/>
    <mergeCell ref="H72:H74"/>
    <mergeCell ref="K72:K74"/>
    <mergeCell ref="G72:G74"/>
    <mergeCell ref="G75:G77"/>
    <mergeCell ref="B69:B71"/>
    <mergeCell ref="E69:E71"/>
    <mergeCell ref="H69:H71"/>
    <mergeCell ref="K69:K71"/>
    <mergeCell ref="B66:B68"/>
    <mergeCell ref="E66:E68"/>
    <mergeCell ref="H66:H68"/>
    <mergeCell ref="K66:K68"/>
    <mergeCell ref="G66:G68"/>
    <mergeCell ref="G69:G71"/>
    <mergeCell ref="B63:B65"/>
    <mergeCell ref="E63:E65"/>
    <mergeCell ref="H63:H65"/>
    <mergeCell ref="K63:K65"/>
    <mergeCell ref="B60:B62"/>
    <mergeCell ref="E60:E62"/>
    <mergeCell ref="H60:H62"/>
    <mergeCell ref="K60:K62"/>
    <mergeCell ref="G60:G62"/>
    <mergeCell ref="G63:G65"/>
    <mergeCell ref="B57:B59"/>
    <mergeCell ref="E57:E59"/>
    <mergeCell ref="H57:H59"/>
    <mergeCell ref="K57:K59"/>
    <mergeCell ref="B54:B56"/>
    <mergeCell ref="E54:E56"/>
    <mergeCell ref="H54:H56"/>
    <mergeCell ref="K54:K56"/>
    <mergeCell ref="G54:G56"/>
    <mergeCell ref="G57:G59"/>
    <mergeCell ref="B51:B53"/>
    <mergeCell ref="E51:E53"/>
    <mergeCell ref="H51:H53"/>
    <mergeCell ref="K51:K53"/>
    <mergeCell ref="B48:B50"/>
    <mergeCell ref="E48:E50"/>
    <mergeCell ref="H48:H50"/>
    <mergeCell ref="K48:K50"/>
    <mergeCell ref="G48:G50"/>
    <mergeCell ref="G51:G53"/>
    <mergeCell ref="B45:B47"/>
    <mergeCell ref="E45:E47"/>
    <mergeCell ref="H45:H47"/>
    <mergeCell ref="K45:K47"/>
    <mergeCell ref="B42:B44"/>
    <mergeCell ref="E42:E44"/>
    <mergeCell ref="H42:H44"/>
    <mergeCell ref="K42:K44"/>
    <mergeCell ref="G42:G44"/>
    <mergeCell ref="G45:G47"/>
    <mergeCell ref="B39:B41"/>
    <mergeCell ref="E39:E41"/>
    <mergeCell ref="H39:H41"/>
    <mergeCell ref="K39:K41"/>
    <mergeCell ref="B36:B38"/>
    <mergeCell ref="E36:E38"/>
    <mergeCell ref="H36:H38"/>
    <mergeCell ref="K36:K38"/>
    <mergeCell ref="G36:G38"/>
    <mergeCell ref="G39:G41"/>
    <mergeCell ref="B33:B35"/>
    <mergeCell ref="E33:E35"/>
    <mergeCell ref="H33:H35"/>
    <mergeCell ref="K33:K35"/>
    <mergeCell ref="B30:B32"/>
    <mergeCell ref="E30:E32"/>
    <mergeCell ref="H30:H32"/>
    <mergeCell ref="K30:K32"/>
    <mergeCell ref="G30:G32"/>
    <mergeCell ref="G33:G35"/>
    <mergeCell ref="E18:E20"/>
    <mergeCell ref="H18:H20"/>
    <mergeCell ref="K18:K20"/>
    <mergeCell ref="G18:G20"/>
    <mergeCell ref="G21:G23"/>
    <mergeCell ref="B27:B29"/>
    <mergeCell ref="E27:E29"/>
    <mergeCell ref="H27:H29"/>
    <mergeCell ref="K27:K29"/>
    <mergeCell ref="B24:B26"/>
    <mergeCell ref="E24:E26"/>
    <mergeCell ref="H24:H26"/>
    <mergeCell ref="K24:K26"/>
    <mergeCell ref="G24:G26"/>
    <mergeCell ref="G27:G29"/>
    <mergeCell ref="A4:F4"/>
    <mergeCell ref="G4:K4"/>
    <mergeCell ref="D5:E5"/>
    <mergeCell ref="J5:K5"/>
    <mergeCell ref="B6:B8"/>
    <mergeCell ref="E6:E8"/>
    <mergeCell ref="A1:E1"/>
    <mergeCell ref="G1:K1"/>
    <mergeCell ref="A2:E2"/>
    <mergeCell ref="G2:K2"/>
    <mergeCell ref="A3:E3"/>
    <mergeCell ref="G3:K3"/>
    <mergeCell ref="H6:H8"/>
    <mergeCell ref="K6:K8"/>
    <mergeCell ref="G6:G8"/>
    <mergeCell ref="G9:G11"/>
    <mergeCell ref="A6:A8"/>
    <mergeCell ref="A9:A11"/>
    <mergeCell ref="B9:B11"/>
    <mergeCell ref="E9:E11"/>
    <mergeCell ref="H9:H11"/>
    <mergeCell ref="K9:K11"/>
    <mergeCell ref="E120:E122"/>
    <mergeCell ref="E123:E125"/>
    <mergeCell ref="B15:B17"/>
    <mergeCell ref="E15:E17"/>
    <mergeCell ref="H15:H17"/>
    <mergeCell ref="K15:K17"/>
    <mergeCell ref="B12:B14"/>
    <mergeCell ref="E12:E14"/>
    <mergeCell ref="H12:H14"/>
    <mergeCell ref="K12:K14"/>
    <mergeCell ref="G12:G14"/>
    <mergeCell ref="G15:G17"/>
    <mergeCell ref="B21:B23"/>
    <mergeCell ref="E21:E23"/>
    <mergeCell ref="H21:H23"/>
    <mergeCell ref="K21:K23"/>
    <mergeCell ref="B18:B20"/>
    <mergeCell ref="E138:E140"/>
    <mergeCell ref="K132:K134"/>
    <mergeCell ref="H123:H125"/>
    <mergeCell ref="E126:E128"/>
    <mergeCell ref="E129:E131"/>
    <mergeCell ref="E132:E134"/>
    <mergeCell ref="E135:E137"/>
    <mergeCell ref="G126:G128"/>
    <mergeCell ref="G129:G131"/>
    <mergeCell ref="H126:H128"/>
    <mergeCell ref="H129:H131"/>
    <mergeCell ref="K126:K128"/>
    <mergeCell ref="K129:K131"/>
    <mergeCell ref="G138:G140"/>
    <mergeCell ref="G135:G137"/>
    <mergeCell ref="H135:H137"/>
    <mergeCell ref="H138:H140"/>
    <mergeCell ref="K135:K137"/>
    <mergeCell ref="K138:K140"/>
  </mergeCells>
  <pageMargins left="0.8" right="0.7" top="0.24" bottom="0.22" header="0.47" footer="0.3"/>
  <pageSetup paperSize="9" scale="87" pageOrder="overThenDown" orientation="portrait" horizontalDpi="300" verticalDpi="0" r:id="rId1"/>
  <headerFooter scaleWithDoc="0" alignWithMargins="0">
    <oddHeader>&amp;L
www.padasalai.net</oddHeader>
  </headerFooter>
  <rowBreaks count="6" manualBreakCount="6">
    <brk id="23" max="10" man="1"/>
    <brk id="44" max="10" man="1"/>
    <brk id="65" max="10" man="1"/>
    <brk id="86" max="10" man="1"/>
    <brk id="107" max="10" man="1"/>
    <brk id="128" max="10" man="1"/>
  </rowBreaks>
  <colBreaks count="1" manualBreakCount="1">
    <brk id="6" max="1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DATA</vt:lpstr>
      <vt:lpstr>WORKSHEET</vt:lpstr>
      <vt:lpstr>HALL PLAN</vt:lpstr>
      <vt:lpstr>DATA!Print_Area</vt:lpstr>
      <vt:lpstr>'HALL PLAN'!Print_Area</vt:lpstr>
      <vt:lpstr>S.NO</vt:lpstr>
      <vt:lpstr>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2018-01-09T02:51:27Z</dcterms:modified>
</cp:coreProperties>
</file>